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8240" windowHeight="12588" activeTab="0"/>
  </bookViews>
  <sheets>
    <sheet name="1115011" sheetId="1" r:id="rId1"/>
  </sheets>
  <definedNames>
    <definedName name="_xlnm.Print_Area" localSheetId="0">'1115011'!$A$1:$R$84</definedName>
  </definedNames>
  <calcPr fullCalcOnLoad="1" fullPrecision="0"/>
</workbook>
</file>

<file path=xl/sharedStrings.xml><?xml version="1.0" encoding="utf-8"?>
<sst xmlns="http://schemas.openxmlformats.org/spreadsheetml/2006/main" count="154" uniqueCount="97">
  <si>
    <t>Звіт</t>
  </si>
  <si>
    <t>1.</t>
  </si>
  <si>
    <t>2.</t>
  </si>
  <si>
    <t>3.</t>
  </si>
  <si>
    <t>Відхилення</t>
  </si>
  <si>
    <t>загальний фонд</t>
  </si>
  <si>
    <t>Показники</t>
  </si>
  <si>
    <t>Одиниця виміру</t>
  </si>
  <si>
    <t>Джерело інформації</t>
  </si>
  <si>
    <t>затрат</t>
  </si>
  <si>
    <t>продукту</t>
  </si>
  <si>
    <t>ефективності</t>
  </si>
  <si>
    <t xml:space="preserve">(підпис) </t>
  </si>
  <si>
    <t xml:space="preserve">(найменування головного розпорядника) </t>
  </si>
  <si>
    <t xml:space="preserve">(найменування відповідального виконавця) </t>
  </si>
  <si>
    <t xml:space="preserve">(найменування бюджетної програми) </t>
  </si>
  <si>
    <t>№ з/п</t>
  </si>
  <si>
    <t>спеціаль-ний фонд</t>
  </si>
  <si>
    <t>Усього</t>
  </si>
  <si>
    <t>(КФКВК)</t>
  </si>
  <si>
    <t xml:space="preserve">(код) </t>
  </si>
  <si>
    <t>Ціль державної політики</t>
  </si>
  <si>
    <t>4. Цілі державної політики, на досягнення яких спрямована реалізація бюджетної програми</t>
  </si>
  <si>
    <t>5. Мета бюджетної програми</t>
  </si>
  <si>
    <t>Завдання</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</si>
  <si>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</si>
  <si>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</si>
  <si>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</si>
  <si>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Затверджено у паспорті бюджетної програми</t>
  </si>
  <si>
    <t>усього</t>
  </si>
  <si>
    <t>8. Видатки (надані кредити з бюджету) на реалізацію місцевих/регіональних програм, які виконуються в межах бюджетної програми</t>
  </si>
  <si>
    <t>гривень</t>
  </si>
  <si>
    <t>Касові видатки (надані кредити з бюджету)</t>
  </si>
  <si>
    <t>Найменування місцевої/регіональної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</si>
  <si>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</si>
  <si>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</si>
  <si>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 xml:space="preserve">(ініціали/ініціал, прізвище) </t>
  </si>
  <si>
    <t>10. Узагальнений висновок про виконання бюджетної програми.</t>
  </si>
  <si>
    <r>
      <t>*</t>
    </r>
    <r>
      <rPr>
        <sz val="12"/>
        <color indexed="8"/>
        <rFont val="Times New Roman"/>
        <family val="0"/>
      </rPr>
      <t xml:space="preserve"> Зазначаються всі напрями використання бюджетних коштів, затверджені у паспорті бюджетної програми.</t>
    </r>
  </si>
  <si>
    <r>
      <t xml:space="preserve">про виконання паспорта бюджетної програми місцевого бюджету на </t>
    </r>
    <r>
      <rPr>
        <b/>
        <u val="single"/>
        <sz val="13"/>
        <color indexed="8"/>
        <rFont val="Times New Roman"/>
        <family val="0"/>
      </rPr>
      <t>2019</t>
    </r>
    <r>
      <rPr>
        <b/>
        <sz val="13"/>
        <color indexed="8"/>
        <rFont val="Times New Roman"/>
        <family val="0"/>
      </rPr>
      <t xml:space="preserve"> рік</t>
    </r>
  </si>
  <si>
    <t>Управління молоді та спорту Закарпатської обласної державної адміністрації</t>
  </si>
  <si>
    <t>якості</t>
  </si>
  <si>
    <t>О.А. Муртазін</t>
  </si>
  <si>
    <t>М.І. Дзямка</t>
  </si>
  <si>
    <t>Проведення навчально-тренувальних зборів і змагань з олімпійських видів спорту</t>
  </si>
  <si>
    <t>Проведення спортивної роботи в регіоні</t>
  </si>
  <si>
    <t>Забезпечення розвитку олімпійських видів спорту</t>
  </si>
  <si>
    <t>Проведення навчально-тренувальних зборів з олімпійських видів спорту з підготовки до всеукраїнських змагань</t>
  </si>
  <si>
    <t>Організація і проведення регіональних змагань з олімпійських видів спорту</t>
  </si>
  <si>
    <t>Представлення спортивних досягнень спортсменами збірних команд області на всеукраїнських змаганнях з олімпійських видів спорту</t>
  </si>
  <si>
    <t>Витрати повязані з участю збірних команд області в навчально-тренувальних зборах з олімпійських видів спорту з підготовки до всеукраїнських змагань</t>
  </si>
  <si>
    <t>Витрати на організацію та проведення регіональних змагань з олімпійських видів спорту</t>
  </si>
  <si>
    <t>Забезпечення участі збірних команд області у всеукраїнських змаганнях з олімпійських видів спорту</t>
  </si>
  <si>
    <t>1087000</t>
  </si>
  <si>
    <t>1050000</t>
  </si>
  <si>
    <t>2167000</t>
  </si>
  <si>
    <t>982000</t>
  </si>
  <si>
    <t>763700</t>
  </si>
  <si>
    <t>2429300</t>
  </si>
  <si>
    <t>кількість навчально-тренувальних зборів з олімпійських видів спорту з підготовки до всеукраїнських змагань</t>
  </si>
  <si>
    <t>календарний план заходів</t>
  </si>
  <si>
    <t>од.</t>
  </si>
  <si>
    <t>кількість регіональних змагань з олімпійських видів спорту</t>
  </si>
  <si>
    <t>кількість всеукраїнських змагань з олімпійських видів спорту, в яких беруть участь спортсмени збірних команд області</t>
  </si>
  <si>
    <t>110</t>
  </si>
  <si>
    <t>107</t>
  </si>
  <si>
    <t>167</t>
  </si>
  <si>
    <t>180</t>
  </si>
  <si>
    <t>кількість людино-днів навчально-тренувальних зборів з олімпійських видів спорту з підготовки до всеукраїнських змагань</t>
  </si>
  <si>
    <t>кількість людино-днів участі у регіональних змаганнях з олімпійських видів спорту</t>
  </si>
  <si>
    <t>кількість спортсменів збірних команд області, які беруть участь у всеукраїнських змаганнях з олімпійських видів спорту</t>
  </si>
  <si>
    <t>внутрішній облік</t>
  </si>
  <si>
    <t>осіб</t>
  </si>
  <si>
    <t>наказ</t>
  </si>
  <si>
    <t>8190</t>
  </si>
  <si>
    <t>11000</t>
  </si>
  <si>
    <t>1840</t>
  </si>
  <si>
    <t>середні витрати на один людино-день навчально-тренувальних зборів з олімпійських видів спорту з підготовки до всеукраїнських змагань</t>
  </si>
  <si>
    <t>середні витрати на один людино-день участі у регіональних змаганнях з олімпійських видів спорту</t>
  </si>
  <si>
    <t>середні витрати на забезпечення участі (проїзд, добові в дорозі) одного спортсмена збірних команд області у всеукраїнських змаганнях з олімпійських видів спорту</t>
  </si>
  <si>
    <t>грн.</t>
  </si>
  <si>
    <t>розрахунок до кошторису</t>
  </si>
  <si>
    <t>динаміка кількості навчально-тренувальних зборів з олімпійських видів спорту з підготовки до всеукраїнських змагань порівняно з минулим роком</t>
  </si>
  <si>
    <t>динаміка кількості спортсменів, які беруть участь у регіональних змаганнях, порівняно з минулим роком</t>
  </si>
  <si>
    <t>кількість спортсменів регіону, які протягом року посіли призові місця у всеукраїнських змаганнях з олімпійських видів спорту</t>
  </si>
  <si>
    <t>динаміка кількості спортсменів регіону, які посіли призові місця у всеукраїнських змаганнях з олімпійських видів спорту, порівняно з минулим роком</t>
  </si>
  <si>
    <t>%</t>
  </si>
  <si>
    <t xml:space="preserve">Збільшення проведених спортивних заходів у звязку із внесенням змін до календарного плану  заходів </t>
  </si>
  <si>
    <t>Збільшення кількості учасників охоплених заходами у звязку із збільшенням кількості проведених заходів</t>
  </si>
  <si>
    <t>Зменшення витрат на проведення одного заходу через збільшення кількості  заходів</t>
  </si>
  <si>
    <t>Повернення не використаних коштів з під звіту та спрямування їх на витрати для забезпечення участі у всеукраїнських змаганнях</t>
  </si>
  <si>
    <t>Позитивна динаміка охоплення спортсменів заходами протягом звітного року та зниження динаміки щодо призових місць в порівнянні з минулим роком</t>
  </si>
  <si>
    <t>Видатки спрямовані на фінансування заходів з олімпійських видів спорту передбачених в Єдиному календарному плані фізкультурно-оздоровчих та спортивних заходів, здійснюється з урахуванням Положення про рейтінг олімпійських видів спорту в Україні та рейтингом за видами спорту у Закрпатській області.</t>
  </si>
  <si>
    <t>В.о. начальника управління</t>
  </si>
  <si>
    <t>Начальник відділу-головний бухгалтер</t>
  </si>
  <si>
    <t>У складі збірних команд України представлено наступну кількість закарпатських спортсменів: олімпійські види спорту 61 спортсменів та спорт серед осіб з інвалідністю 37 спортсменів, зокрема з таких видів як волейбол пляжний, важка атлетика, боротьба грекоримська, гандбол, фехтування, гірські лижі, сноуборд, теніс настільних, фехтування на візках, футбол, дзюдо, сноуборд, гірські лижі, теніс, бокс, водне поло, легка атлетика, боротьба вільна, фрістайл, лижні гонки</t>
  </si>
  <si>
    <t>0810</t>
  </si>
</sst>
</file>

<file path=xl/styles.xml><?xml version="1.0" encoding="utf-8"?>
<styleSheet xmlns="http://schemas.openxmlformats.org/spreadsheetml/2006/main">
  <numFmts count="1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_₴"/>
  </numFmts>
  <fonts count="18">
    <font>
      <sz val="12"/>
      <name val="Times New Roman"/>
      <family val="0"/>
    </font>
    <font>
      <sz val="8"/>
      <name val="Times New Roman"/>
      <family val="0"/>
    </font>
    <font>
      <sz val="12"/>
      <color indexed="8"/>
      <name val="Times New Roman"/>
      <family val="0"/>
    </font>
    <font>
      <vertAlign val="superscript"/>
      <sz val="12"/>
      <color indexed="8"/>
      <name val="Times New Roman"/>
      <family val="0"/>
    </font>
    <font>
      <i/>
      <sz val="12"/>
      <color indexed="8"/>
      <name val="Times New Roman"/>
      <family val="0"/>
    </font>
    <font>
      <sz val="10"/>
      <name val="Times New Roman"/>
      <family val="0"/>
    </font>
    <font>
      <sz val="9"/>
      <name val="Times New Roman"/>
      <family val="0"/>
    </font>
    <font>
      <b/>
      <sz val="13"/>
      <color indexed="8"/>
      <name val="Times New Roman"/>
      <family val="0"/>
    </font>
    <font>
      <sz val="13"/>
      <name val="Times New Roman"/>
      <family val="0"/>
    </font>
    <font>
      <b/>
      <sz val="13"/>
      <name val="Times New Roman"/>
      <family val="0"/>
    </font>
    <font>
      <b/>
      <u val="single"/>
      <sz val="13"/>
      <color indexed="8"/>
      <name val="Times New Roman"/>
      <family val="0"/>
    </font>
    <font>
      <sz val="10"/>
      <color indexed="8"/>
      <name val="Times New Roman"/>
      <family val="0"/>
    </font>
    <font>
      <sz val="10"/>
      <name val="Helv"/>
      <family val="0"/>
    </font>
    <font>
      <b/>
      <sz val="12"/>
      <color indexed="8"/>
      <name val="Times New Roman"/>
      <family val="1"/>
    </font>
    <font>
      <i/>
      <sz val="12"/>
      <name val="Times New Roman"/>
      <family val="1"/>
    </font>
    <font>
      <sz val="11"/>
      <color indexed="8"/>
      <name val="Times New Roman"/>
      <family val="1"/>
    </font>
    <font>
      <sz val="11"/>
      <name val="Times New Roman"/>
      <family val="1"/>
    </font>
    <font>
      <sz val="12"/>
      <color indexed="12"/>
      <name val="Times New Roman"/>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0">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protection/>
    </xf>
    <xf numFmtId="0" fontId="0" fillId="0" borderId="0" xfId="0" applyFont="1" applyAlignment="1" applyProtection="1">
      <alignment vertical="top"/>
      <protection/>
    </xf>
    <xf numFmtId="0" fontId="0" fillId="0" borderId="1"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0" xfId="0" applyFont="1" applyBorder="1" applyAlignment="1" applyProtection="1">
      <alignment horizontal="center" vertical="top"/>
      <protection/>
    </xf>
    <xf numFmtId="0" fontId="0" fillId="0" borderId="1" xfId="0" applyFont="1" applyBorder="1" applyAlignment="1" applyProtection="1">
      <alignment horizontal="center" vertical="top"/>
      <protection/>
    </xf>
    <xf numFmtId="0" fontId="0" fillId="0" borderId="0" xfId="0" applyFont="1" applyFill="1" applyAlignment="1" applyProtection="1">
      <alignment vertical="top"/>
      <protection/>
    </xf>
    <xf numFmtId="0" fontId="0" fillId="0" borderId="0" xfId="0" applyFont="1" applyAlignment="1" applyProtection="1">
      <alignment horizontal="center" vertical="top"/>
      <protection/>
    </xf>
    <xf numFmtId="0" fontId="2" fillId="0" borderId="2" xfId="0" applyFont="1" applyBorder="1" applyAlignment="1">
      <alignment horizontal="center" vertical="center" wrapText="1"/>
    </xf>
    <xf numFmtId="0" fontId="0" fillId="0" borderId="0" xfId="0" applyFont="1" applyAlignment="1" applyProtection="1">
      <alignment vertical="top"/>
      <protection/>
    </xf>
    <xf numFmtId="0" fontId="0" fillId="0" borderId="2"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Alignment="1" applyProtection="1">
      <alignment vertical="top"/>
      <protection/>
    </xf>
    <xf numFmtId="0" fontId="0" fillId="0" borderId="2" xfId="0" applyFont="1" applyBorder="1" applyAlignment="1" applyProtection="1">
      <alignment horizontal="center" vertical="top" wrapText="1"/>
      <protection/>
    </xf>
    <xf numFmtId="0" fontId="0" fillId="0" borderId="0" xfId="0" applyFont="1" applyAlignment="1">
      <alignment/>
    </xf>
    <xf numFmtId="0" fontId="2" fillId="0" borderId="0" xfId="0" applyFont="1" applyAlignment="1">
      <alignment/>
    </xf>
    <xf numFmtId="0" fontId="0" fillId="0" borderId="0" xfId="0" applyFont="1" applyBorder="1" applyAlignment="1">
      <alignment/>
    </xf>
    <xf numFmtId="0" fontId="2" fillId="0" borderId="2" xfId="0" applyFont="1" applyBorder="1" applyAlignment="1">
      <alignment horizontal="center" vertical="top" wrapText="1"/>
    </xf>
    <xf numFmtId="0" fontId="2" fillId="0" borderId="2" xfId="0" applyFont="1" applyBorder="1" applyAlignment="1">
      <alignment horizontal="center" wrapText="1"/>
    </xf>
    <xf numFmtId="0" fontId="0" fillId="0" borderId="0" xfId="0" applyFont="1" applyAlignment="1">
      <alignment/>
    </xf>
    <xf numFmtId="0" fontId="2" fillId="0" borderId="2" xfId="0" applyFont="1" applyBorder="1" applyAlignment="1">
      <alignment wrapText="1"/>
    </xf>
    <xf numFmtId="0" fontId="2" fillId="0" borderId="2" xfId="0" applyFont="1" applyBorder="1" applyAlignment="1">
      <alignment vertical="center" wrapText="1"/>
    </xf>
    <xf numFmtId="168" fontId="0" fillId="0" borderId="2" xfId="0" applyNumberFormat="1" applyFont="1" applyBorder="1" applyAlignment="1" applyProtection="1">
      <alignment horizontal="center" vertical="top" wrapText="1"/>
      <protection/>
    </xf>
    <xf numFmtId="0" fontId="0" fillId="0" borderId="0" xfId="0" applyFont="1" applyAlignment="1">
      <alignment/>
    </xf>
    <xf numFmtId="0" fontId="3" fillId="0" borderId="0" xfId="0" applyFont="1" applyAlignment="1">
      <alignment/>
    </xf>
    <xf numFmtId="0" fontId="2" fillId="0" borderId="0" xfId="0" applyFont="1" applyAlignment="1">
      <alignment horizontal="justify"/>
    </xf>
    <xf numFmtId="0" fontId="6" fillId="0" borderId="0" xfId="0" applyFont="1" applyAlignment="1" applyProtection="1">
      <alignment vertical="top"/>
      <protection/>
    </xf>
    <xf numFmtId="0" fontId="6" fillId="0" borderId="3"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0" xfId="0" applyFont="1" applyAlignment="1" applyProtection="1">
      <alignment horizontal="center" vertical="top"/>
      <protection/>
    </xf>
    <xf numFmtId="0" fontId="7" fillId="0" borderId="0" xfId="0" applyFont="1" applyAlignment="1">
      <alignment/>
    </xf>
    <xf numFmtId="0" fontId="8" fillId="0" borderId="0" xfId="0" applyFont="1" applyAlignment="1">
      <alignment/>
    </xf>
    <xf numFmtId="0" fontId="6" fillId="0" borderId="0" xfId="0" applyFont="1" applyAlignment="1">
      <alignment/>
    </xf>
    <xf numFmtId="0" fontId="6" fillId="0" borderId="3" xfId="0" applyFont="1" applyBorder="1" applyAlignment="1">
      <alignment horizontal="center"/>
    </xf>
    <xf numFmtId="0" fontId="6" fillId="0" borderId="0" xfId="0" applyFont="1" applyAlignment="1">
      <alignment wrapText="1"/>
    </xf>
    <xf numFmtId="0" fontId="7" fillId="0" borderId="0" xfId="0" applyFont="1" applyAlignment="1">
      <alignment wrapText="1"/>
    </xf>
    <xf numFmtId="0" fontId="8" fillId="0" borderId="1" xfId="0" applyFont="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wrapText="1"/>
      <protection/>
    </xf>
    <xf numFmtId="0" fontId="2" fillId="0" borderId="2" xfId="0" applyFont="1" applyBorder="1" applyAlignment="1">
      <alignment vertical="top" wrapText="1"/>
    </xf>
    <xf numFmtId="0" fontId="2" fillId="0" borderId="0" xfId="0" applyFont="1" applyBorder="1" applyAlignment="1">
      <alignment horizontal="center" wrapText="1"/>
    </xf>
    <xf numFmtId="49" fontId="4" fillId="0" borderId="0" xfId="0" applyNumberFormat="1" applyFont="1" applyBorder="1" applyAlignment="1">
      <alignment vertical="center" wrapText="1"/>
    </xf>
    <xf numFmtId="0" fontId="0" fillId="0" borderId="0" xfId="0" applyFont="1" applyBorder="1" applyAlignment="1">
      <alignment/>
    </xf>
    <xf numFmtId="168" fontId="2" fillId="0" borderId="0" xfId="0" applyNumberFormat="1" applyFont="1" applyBorder="1" applyAlignment="1">
      <alignment wrapText="1"/>
    </xf>
    <xf numFmtId="0" fontId="1" fillId="0" borderId="0" xfId="0" applyFont="1" applyAlignment="1">
      <alignment/>
    </xf>
    <xf numFmtId="0" fontId="1" fillId="0" borderId="3" xfId="0" applyFont="1" applyBorder="1" applyAlignment="1">
      <alignment horizontal="center"/>
    </xf>
    <xf numFmtId="49" fontId="4" fillId="0" borderId="1" xfId="0" applyNumberFormat="1" applyFont="1" applyBorder="1" applyAlignment="1">
      <alignment vertical="center" wrapText="1"/>
    </xf>
    <xf numFmtId="0" fontId="0" fillId="0" borderId="2" xfId="0" applyFont="1" applyBorder="1" applyAlignment="1">
      <alignment/>
    </xf>
    <xf numFmtId="49" fontId="0" fillId="0" borderId="2" xfId="0" applyNumberFormat="1" applyFont="1" applyBorder="1" applyAlignment="1" applyProtection="1">
      <alignment vertical="center" wrapText="1"/>
      <protection/>
    </xf>
    <xf numFmtId="49" fontId="2" fillId="0" borderId="2" xfId="0" applyNumberFormat="1" applyFont="1" applyBorder="1" applyAlignment="1">
      <alignment vertical="center" wrapText="1"/>
    </xf>
    <xf numFmtId="0" fontId="5" fillId="0" borderId="0" xfId="0" applyFont="1" applyAlignment="1">
      <alignment/>
    </xf>
    <xf numFmtId="0" fontId="11" fillId="0" borderId="0" xfId="0" applyFont="1" applyAlignment="1">
      <alignment horizontal="right" wrapText="1"/>
    </xf>
    <xf numFmtId="0" fontId="0" fillId="0" borderId="2" xfId="0" applyFont="1" applyBorder="1" applyAlignment="1">
      <alignment horizontal="center"/>
    </xf>
    <xf numFmtId="0" fontId="0" fillId="0" borderId="0" xfId="0" applyFont="1" applyAlignment="1" applyProtection="1">
      <alignment/>
      <protection/>
    </xf>
    <xf numFmtId="0" fontId="0" fillId="0" borderId="0" xfId="0" applyFont="1" applyBorder="1" applyAlignment="1">
      <alignment/>
    </xf>
    <xf numFmtId="0" fontId="9" fillId="0" borderId="0" xfId="0" applyFont="1" applyBorder="1" applyAlignment="1" applyProtection="1">
      <alignment/>
      <protection locked="0"/>
    </xf>
    <xf numFmtId="0" fontId="1" fillId="0" borderId="0" xfId="0" applyFont="1" applyBorder="1" applyAlignment="1">
      <alignment/>
    </xf>
    <xf numFmtId="0" fontId="6" fillId="0" borderId="0" xfId="0" applyFont="1" applyBorder="1" applyAlignment="1">
      <alignment/>
    </xf>
    <xf numFmtId="49" fontId="2" fillId="0" borderId="2" xfId="0" applyNumberFormat="1" applyFont="1" applyBorder="1" applyAlignment="1">
      <alignment horizontal="center" vertical="center" wrapText="1"/>
    </xf>
    <xf numFmtId="1" fontId="13" fillId="0" borderId="2" xfId="0" applyNumberFormat="1" applyFont="1" applyBorder="1" applyAlignment="1">
      <alignment horizontal="center" vertical="center" wrapText="1"/>
    </xf>
    <xf numFmtId="168" fontId="2" fillId="0" borderId="2" xfId="0" applyNumberFormat="1" applyFont="1" applyBorder="1" applyAlignment="1">
      <alignment horizontal="center" wrapText="1"/>
    </xf>
    <xf numFmtId="168" fontId="16" fillId="0" borderId="2" xfId="0" applyNumberFormat="1" applyFont="1" applyBorder="1" applyAlignment="1" applyProtection="1">
      <alignment horizontal="center" vertical="top" wrapText="1"/>
      <protection/>
    </xf>
    <xf numFmtId="49" fontId="0" fillId="0" borderId="2" xfId="0" applyNumberFormat="1" applyFont="1" applyBorder="1" applyAlignment="1">
      <alignment horizontal="center" vertical="center"/>
    </xf>
    <xf numFmtId="168" fontId="16" fillId="0" borderId="2" xfId="0" applyNumberFormat="1" applyFont="1" applyBorder="1" applyAlignment="1" applyProtection="1">
      <alignment horizontal="center" vertical="top" wrapText="1"/>
      <protection/>
    </xf>
    <xf numFmtId="49" fontId="0" fillId="0" borderId="2" xfId="0" applyNumberFormat="1" applyFont="1" applyBorder="1" applyAlignment="1" applyProtection="1">
      <alignment horizontal="center" vertical="center" wrapText="1"/>
      <protection/>
    </xf>
    <xf numFmtId="49" fontId="0" fillId="0" borderId="2" xfId="0" applyNumberFormat="1" applyFont="1" applyFill="1" applyBorder="1" applyAlignment="1">
      <alignment horizontal="center" vertical="center" wrapText="1"/>
    </xf>
    <xf numFmtId="0" fontId="15" fillId="0" borderId="2" xfId="0" applyFont="1" applyBorder="1" applyAlignment="1">
      <alignment horizontal="center" vertical="top" wrapText="1"/>
    </xf>
    <xf numFmtId="1" fontId="2" fillId="0" borderId="2" xfId="0" applyNumberFormat="1" applyFont="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ont="1" applyBorder="1" applyAlignment="1" applyProtection="1">
      <alignment horizontal="center" vertical="center" wrapText="1"/>
      <protection/>
    </xf>
    <xf numFmtId="1" fontId="0" fillId="0" borderId="2" xfId="0" applyNumberFormat="1" applyFont="1" applyBorder="1" applyAlignment="1">
      <alignment horizontal="center" vertical="center"/>
    </xf>
    <xf numFmtId="169" fontId="16" fillId="0" borderId="2" xfId="0" applyNumberFormat="1" applyFont="1" applyBorder="1" applyAlignment="1" applyProtection="1">
      <alignment horizontal="center" vertical="center" wrapText="1"/>
      <protection/>
    </xf>
    <xf numFmtId="169" fontId="2" fillId="0" borderId="2" xfId="0" applyNumberFormat="1" applyFont="1" applyBorder="1" applyAlignment="1">
      <alignment horizontal="center" vertical="center" wrapText="1"/>
    </xf>
    <xf numFmtId="169" fontId="0" fillId="0" borderId="2" xfId="0" applyNumberFormat="1" applyFont="1" applyBorder="1" applyAlignment="1">
      <alignment horizontal="center" vertical="center" wrapText="1"/>
    </xf>
    <xf numFmtId="169" fontId="0" fillId="0" borderId="2" xfId="0" applyNumberFormat="1" applyFont="1" applyBorder="1" applyAlignment="1" applyProtection="1">
      <alignment horizontal="center" vertical="center" wrapText="1"/>
      <protection/>
    </xf>
    <xf numFmtId="0" fontId="14" fillId="0" borderId="1" xfId="0" applyFont="1" applyBorder="1" applyAlignment="1">
      <alignment/>
    </xf>
    <xf numFmtId="1" fontId="0" fillId="0" borderId="2" xfId="0" applyNumberFormat="1" applyFont="1" applyFill="1" applyBorder="1" applyAlignment="1" applyProtection="1">
      <alignment horizontal="center" vertical="center" wrapText="1"/>
      <protection/>
    </xf>
    <xf numFmtId="1" fontId="2" fillId="0" borderId="2" xfId="0" applyNumberFormat="1" applyFont="1" applyBorder="1" applyAlignment="1">
      <alignment horizontal="center" vertical="center" wrapText="1"/>
    </xf>
    <xf numFmtId="1" fontId="0" fillId="0" borderId="2" xfId="0" applyNumberFormat="1" applyFont="1" applyBorder="1" applyAlignment="1">
      <alignment horizontal="center" vertical="center" wrapText="1"/>
    </xf>
    <xf numFmtId="1" fontId="0" fillId="0" borderId="2" xfId="0" applyNumberFormat="1" applyFont="1" applyBorder="1" applyAlignment="1" applyProtection="1">
      <alignment horizontal="center" vertical="center" wrapText="1"/>
      <protection/>
    </xf>
    <xf numFmtId="169" fontId="0" fillId="0" borderId="2" xfId="0" applyNumberFormat="1" applyFont="1" applyFill="1" applyBorder="1" applyAlignment="1" applyProtection="1">
      <alignment horizontal="center" vertical="center" wrapText="1"/>
      <protection/>
    </xf>
    <xf numFmtId="169" fontId="2" fillId="0" borderId="2" xfId="0" applyNumberFormat="1" applyFont="1" applyBorder="1" applyAlignment="1">
      <alignment horizontal="center" vertical="center" wrapText="1"/>
    </xf>
    <xf numFmtId="169" fontId="0" fillId="0" borderId="2" xfId="0" applyNumberFormat="1" applyFont="1" applyBorder="1" applyAlignment="1">
      <alignment horizontal="center" vertical="center" wrapText="1"/>
    </xf>
    <xf numFmtId="169" fontId="0" fillId="0" borderId="2" xfId="0" applyNumberFormat="1" applyFont="1" applyBorder="1" applyAlignment="1" applyProtection="1">
      <alignment horizontal="center" vertical="center" wrapText="1"/>
      <protection/>
    </xf>
    <xf numFmtId="0" fontId="0" fillId="0" borderId="1" xfId="0" applyFont="1" applyFill="1" applyBorder="1" applyAlignment="1" applyProtection="1">
      <alignment horizontal="left" vertical="top" wrapText="1"/>
      <protection/>
    </xf>
    <xf numFmtId="0" fontId="0" fillId="0" borderId="4" xfId="0" applyFont="1" applyBorder="1" applyAlignment="1" applyProtection="1">
      <alignment horizontal="center" vertical="top" wrapText="1"/>
      <protection/>
    </xf>
    <xf numFmtId="0" fontId="0" fillId="0" borderId="5" xfId="0" applyFont="1" applyBorder="1" applyAlignment="1" applyProtection="1">
      <alignment horizontal="center" vertical="top" wrapText="1"/>
      <protection/>
    </xf>
    <xf numFmtId="0" fontId="0" fillId="0" borderId="6" xfId="0" applyFont="1" applyBorder="1" applyAlignment="1" applyProtection="1">
      <alignment horizontal="center" vertical="top" wrapText="1"/>
      <protection/>
    </xf>
    <xf numFmtId="0" fontId="14" fillId="0" borderId="4" xfId="0" applyFont="1" applyBorder="1" applyAlignment="1">
      <alignment horizontal="left" vertical="center" wrapText="1"/>
    </xf>
    <xf numFmtId="0" fontId="0" fillId="0" borderId="5" xfId="0" applyFont="1" applyFill="1" applyBorder="1" applyAlignment="1" applyProtection="1">
      <alignment horizontal="left" vertical="top"/>
      <protection/>
    </xf>
    <xf numFmtId="0" fontId="0" fillId="0" borderId="6" xfId="0" applyFont="1" applyFill="1" applyBorder="1" applyAlignment="1" applyProtection="1">
      <alignment horizontal="left" vertical="top"/>
      <protection/>
    </xf>
    <xf numFmtId="0" fontId="2" fillId="0" borderId="2" xfId="0" applyFont="1" applyBorder="1" applyAlignment="1">
      <alignment horizontal="left"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13" fillId="0" borderId="2" xfId="0" applyFont="1" applyBorder="1" applyAlignment="1">
      <alignment vertical="center" wrapText="1"/>
    </xf>
    <xf numFmtId="0" fontId="15" fillId="0" borderId="4" xfId="0" applyFont="1" applyBorder="1" applyAlignment="1">
      <alignment vertical="top" wrapText="1"/>
    </xf>
    <xf numFmtId="0" fontId="12" fillId="0" borderId="5" xfId="0" applyBorder="1" applyAlignment="1">
      <alignment/>
    </xf>
    <xf numFmtId="0" fontId="14" fillId="0" borderId="1" xfId="0" applyFont="1" applyBorder="1" applyAlignment="1">
      <alignment horizontal="left" vertical="center"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0" fillId="0" borderId="2" xfId="0" applyFont="1" applyBorder="1" applyAlignment="1" applyProtection="1">
      <alignment horizontal="center" vertical="top" wrapText="1"/>
      <protection/>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1" xfId="0" applyFont="1" applyBorder="1" applyAlignment="1" applyProtection="1">
      <alignment horizontal="center" vertical="top"/>
      <protection locked="0"/>
    </xf>
    <xf numFmtId="0" fontId="6" fillId="0" borderId="3" xfId="0" applyFont="1" applyBorder="1" applyAlignment="1" applyProtection="1">
      <alignment horizontal="center" vertical="top"/>
      <protection/>
    </xf>
    <xf numFmtId="0" fontId="0" fillId="0" borderId="4" xfId="0" applyFont="1" applyFill="1" applyBorder="1" applyAlignment="1" applyProtection="1">
      <alignment horizontal="left" vertical="top"/>
      <protection/>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0" fillId="0" borderId="7" xfId="0" applyFont="1" applyBorder="1" applyAlignment="1">
      <alignment horizontal="center" vertical="top"/>
    </xf>
    <xf numFmtId="0" fontId="0" fillId="0" borderId="3" xfId="0" applyFont="1" applyBorder="1" applyAlignment="1">
      <alignment horizontal="center" vertical="top"/>
    </xf>
    <xf numFmtId="0" fontId="0" fillId="0" borderId="8" xfId="0" applyFont="1" applyBorder="1" applyAlignment="1">
      <alignment horizontal="center" vertical="top"/>
    </xf>
    <xf numFmtId="0" fontId="0" fillId="0" borderId="9" xfId="0" applyFont="1" applyBorder="1" applyAlignment="1">
      <alignment horizontal="center" vertical="top"/>
    </xf>
    <xf numFmtId="0" fontId="0" fillId="0" borderId="1" xfId="0" applyFont="1" applyBorder="1" applyAlignment="1">
      <alignment horizontal="center" vertical="top"/>
    </xf>
    <xf numFmtId="0" fontId="0" fillId="0" borderId="10" xfId="0" applyFont="1" applyBorder="1" applyAlignment="1">
      <alignment horizontal="center" vertical="top"/>
    </xf>
    <xf numFmtId="49" fontId="2" fillId="0" borderId="4"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0" fillId="0" borderId="2" xfId="0" applyFont="1" applyBorder="1" applyAlignment="1">
      <alignment/>
    </xf>
    <xf numFmtId="0" fontId="7" fillId="0" borderId="0" xfId="0" applyFont="1" applyAlignment="1">
      <alignment horizontal="center"/>
    </xf>
    <xf numFmtId="1" fontId="13" fillId="0" borderId="4" xfId="0" applyNumberFormat="1" applyFont="1" applyBorder="1" applyAlignment="1">
      <alignment horizontal="center" wrapText="1"/>
    </xf>
    <xf numFmtId="1" fontId="13" fillId="0" borderId="5" xfId="0" applyNumberFormat="1" applyFont="1" applyBorder="1" applyAlignment="1">
      <alignment horizontal="center" wrapText="1"/>
    </xf>
    <xf numFmtId="1" fontId="13" fillId="0" borderId="6" xfId="0" applyNumberFormat="1" applyFont="1" applyBorder="1" applyAlignment="1">
      <alignment horizontal="center" wrapText="1"/>
    </xf>
    <xf numFmtId="0" fontId="6" fillId="0" borderId="0" xfId="0" applyFont="1" applyBorder="1" applyAlignment="1" applyProtection="1">
      <alignment horizontal="center" vertical="top"/>
      <protection/>
    </xf>
    <xf numFmtId="0" fontId="0" fillId="0" borderId="1" xfId="0" applyFont="1" applyBorder="1" applyAlignment="1" applyProtection="1">
      <alignment horizontal="center" vertical="top"/>
      <protection/>
    </xf>
    <xf numFmtId="0" fontId="17" fillId="0" borderId="1" xfId="0" applyFont="1" applyFill="1" applyBorder="1" applyAlignment="1" applyProtection="1">
      <alignment horizontal="center" vertical="top"/>
      <protection/>
    </xf>
    <xf numFmtId="0" fontId="6" fillId="0" borderId="3" xfId="0" applyFont="1" applyBorder="1" applyAlignment="1">
      <alignment horizontal="center"/>
    </xf>
    <xf numFmtId="0" fontId="9" fillId="0" borderId="1" xfId="0" applyFont="1" applyBorder="1" applyAlignment="1" applyProtection="1">
      <alignment horizontal="center"/>
      <protection locked="0"/>
    </xf>
    <xf numFmtId="0" fontId="1" fillId="0" borderId="3" xfId="0" applyFont="1" applyBorder="1" applyAlignment="1">
      <alignment horizontal="center"/>
    </xf>
    <xf numFmtId="0" fontId="7" fillId="0" borderId="0" xfId="0" applyFont="1" applyAlignment="1">
      <alignment wrapText="1"/>
    </xf>
    <xf numFmtId="49" fontId="0" fillId="0" borderId="1" xfId="0" applyNumberFormat="1" applyFont="1" applyBorder="1" applyAlignment="1" applyProtection="1">
      <alignment horizontal="center" vertical="top"/>
      <protection/>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5"/>
  <sheetViews>
    <sheetView tabSelected="1" zoomScaleSheetLayoutView="100" workbookViewId="0" topLeftCell="A1">
      <selection activeCell="T15" sqref="T15"/>
    </sheetView>
  </sheetViews>
  <sheetFormatPr defaultColWidth="9.00390625" defaultRowHeight="15.75"/>
  <cols>
    <col min="1" max="1" width="3.75390625" style="26" customWidth="1"/>
    <col min="2" max="2" width="14.75390625" style="26" customWidth="1"/>
    <col min="3" max="3" width="2.125" style="26" customWidth="1"/>
    <col min="4" max="4" width="9.50390625" style="26" customWidth="1"/>
    <col min="5" max="5" width="2.125" style="26" customWidth="1"/>
    <col min="6" max="6" width="10.875" style="26" customWidth="1"/>
    <col min="7" max="7" width="2.125" style="26" customWidth="1"/>
    <col min="8" max="8" width="8.75390625" style="26" bestFit="1" customWidth="1"/>
    <col min="9" max="9" width="12.375" style="26" customWidth="1"/>
    <col min="10" max="10" width="9.25390625" style="26" customWidth="1"/>
    <col min="11" max="11" width="8.875" style="26" customWidth="1"/>
    <col min="12" max="16" width="9.25390625" style="26" customWidth="1"/>
    <col min="17" max="17" width="8.75390625" style="26" customWidth="1"/>
    <col min="18" max="18" width="10.125" style="26" customWidth="1"/>
    <col min="19" max="16384" width="9.00390625" style="26" customWidth="1"/>
  </cols>
  <sheetData>
    <row r="1" spans="2:18" s="34" customFormat="1" ht="16.5">
      <c r="B1" s="138" t="s">
        <v>0</v>
      </c>
      <c r="C1" s="138"/>
      <c r="D1" s="138"/>
      <c r="E1" s="138"/>
      <c r="F1" s="138"/>
      <c r="G1" s="138"/>
      <c r="H1" s="138"/>
      <c r="I1" s="138"/>
      <c r="J1" s="138"/>
      <c r="K1" s="138"/>
      <c r="L1" s="138"/>
      <c r="M1" s="138"/>
      <c r="N1" s="138"/>
      <c r="O1" s="138"/>
      <c r="P1" s="138"/>
      <c r="Q1" s="138"/>
      <c r="R1" s="138"/>
    </row>
    <row r="2" spans="2:18" s="34" customFormat="1" ht="16.5">
      <c r="B2" s="138" t="s">
        <v>39</v>
      </c>
      <c r="C2" s="138"/>
      <c r="D2" s="138"/>
      <c r="E2" s="138"/>
      <c r="F2" s="138"/>
      <c r="G2" s="138"/>
      <c r="H2" s="138"/>
      <c r="I2" s="138"/>
      <c r="J2" s="138"/>
      <c r="K2" s="138"/>
      <c r="L2" s="138"/>
      <c r="M2" s="138"/>
      <c r="N2" s="138"/>
      <c r="O2" s="138"/>
      <c r="P2" s="138"/>
      <c r="Q2" s="138"/>
      <c r="R2" s="138"/>
    </row>
    <row r="3" spans="2:16" s="1" customFormat="1" ht="9.75" customHeight="1">
      <c r="B3" s="2"/>
      <c r="C3" s="2"/>
      <c r="D3" s="2"/>
      <c r="E3" s="2"/>
      <c r="F3" s="3"/>
      <c r="G3" s="3"/>
      <c r="I3" s="3"/>
      <c r="J3" s="3"/>
      <c r="K3" s="3"/>
      <c r="L3" s="3"/>
      <c r="M3" s="3"/>
      <c r="N3" s="3"/>
      <c r="O3" s="3"/>
      <c r="P3" s="3"/>
    </row>
    <row r="4" spans="1:18" s="4" customFormat="1" ht="15">
      <c r="A4" s="4" t="s">
        <v>1</v>
      </c>
      <c r="B4" s="5">
        <v>1100000</v>
      </c>
      <c r="C4" s="6"/>
      <c r="D4" s="117" t="s">
        <v>40</v>
      </c>
      <c r="E4" s="117"/>
      <c r="F4" s="117"/>
      <c r="G4" s="117"/>
      <c r="H4" s="117"/>
      <c r="I4" s="117"/>
      <c r="J4" s="117"/>
      <c r="K4" s="117"/>
      <c r="L4" s="117"/>
      <c r="M4" s="117"/>
      <c r="N4" s="117"/>
      <c r="O4" s="117"/>
      <c r="P4" s="117"/>
      <c r="Q4" s="117"/>
      <c r="R4" s="117"/>
    </row>
    <row r="5" spans="2:18" s="29" customFormat="1" ht="12">
      <c r="B5" s="30" t="s">
        <v>20</v>
      </c>
      <c r="C5" s="31"/>
      <c r="D5" s="118" t="s">
        <v>13</v>
      </c>
      <c r="E5" s="118"/>
      <c r="F5" s="118"/>
      <c r="G5" s="118"/>
      <c r="H5" s="118"/>
      <c r="I5" s="118"/>
      <c r="J5" s="118"/>
      <c r="K5" s="118"/>
      <c r="L5" s="118"/>
      <c r="M5" s="118"/>
      <c r="N5" s="118"/>
      <c r="O5" s="118"/>
      <c r="P5" s="118"/>
      <c r="Q5" s="118"/>
      <c r="R5" s="118"/>
    </row>
    <row r="6" spans="1:18" s="4" customFormat="1" ht="15">
      <c r="A6" s="4" t="s">
        <v>2</v>
      </c>
      <c r="B6" s="8">
        <v>1110000</v>
      </c>
      <c r="C6" s="7"/>
      <c r="D6" s="143" t="s">
        <v>40</v>
      </c>
      <c r="E6" s="143"/>
      <c r="F6" s="143"/>
      <c r="G6" s="143"/>
      <c r="H6" s="143"/>
      <c r="I6" s="143"/>
      <c r="J6" s="143"/>
      <c r="K6" s="143"/>
      <c r="L6" s="143"/>
      <c r="M6" s="143"/>
      <c r="N6" s="143"/>
      <c r="O6" s="143"/>
      <c r="P6" s="143"/>
      <c r="Q6" s="143"/>
      <c r="R6" s="143"/>
    </row>
    <row r="7" spans="2:18" s="29" customFormat="1" ht="12">
      <c r="B7" s="30" t="s">
        <v>20</v>
      </c>
      <c r="C7" s="31"/>
      <c r="D7" s="142" t="s">
        <v>14</v>
      </c>
      <c r="E7" s="142"/>
      <c r="F7" s="142"/>
      <c r="G7" s="142"/>
      <c r="H7" s="142"/>
      <c r="I7" s="142"/>
      <c r="J7" s="142"/>
      <c r="K7" s="142"/>
      <c r="L7" s="142"/>
      <c r="M7" s="142"/>
      <c r="N7" s="142"/>
      <c r="O7" s="142"/>
      <c r="P7" s="142"/>
      <c r="Q7" s="142"/>
      <c r="R7" s="142"/>
    </row>
    <row r="8" spans="1:18" s="9" customFormat="1" ht="15">
      <c r="A8" s="9" t="s">
        <v>3</v>
      </c>
      <c r="B8" s="8">
        <v>1115011</v>
      </c>
      <c r="C8" s="7"/>
      <c r="D8" s="149" t="s">
        <v>96</v>
      </c>
      <c r="E8" s="7"/>
      <c r="F8" s="144" t="s">
        <v>44</v>
      </c>
      <c r="G8" s="144"/>
      <c r="H8" s="144"/>
      <c r="I8" s="144"/>
      <c r="J8" s="144"/>
      <c r="K8" s="144"/>
      <c r="L8" s="144"/>
      <c r="M8" s="144"/>
      <c r="N8" s="144"/>
      <c r="O8" s="144"/>
      <c r="P8" s="144"/>
      <c r="Q8" s="144"/>
      <c r="R8" s="144"/>
    </row>
    <row r="9" spans="1:18" s="29" customFormat="1" ht="12">
      <c r="A9" s="32"/>
      <c r="B9" s="30" t="s">
        <v>20</v>
      </c>
      <c r="C9" s="31"/>
      <c r="D9" s="32" t="s">
        <v>19</v>
      </c>
      <c r="E9" s="31"/>
      <c r="F9" s="118" t="s">
        <v>15</v>
      </c>
      <c r="G9" s="118"/>
      <c r="H9" s="118"/>
      <c r="I9" s="118"/>
      <c r="J9" s="118"/>
      <c r="K9" s="118"/>
      <c r="L9" s="118"/>
      <c r="M9" s="118"/>
      <c r="N9" s="118"/>
      <c r="O9" s="118"/>
      <c r="P9" s="118"/>
      <c r="Q9" s="118"/>
      <c r="R9" s="118"/>
    </row>
    <row r="10" spans="1:18" s="4" customFormat="1" ht="15">
      <c r="A10" s="10"/>
      <c r="B10" s="7"/>
      <c r="C10" s="7"/>
      <c r="D10" s="10"/>
      <c r="E10" s="7"/>
      <c r="F10" s="7"/>
      <c r="G10" s="7"/>
      <c r="H10" s="7"/>
      <c r="I10" s="7"/>
      <c r="J10" s="7"/>
      <c r="K10" s="7"/>
      <c r="L10" s="7"/>
      <c r="M10" s="7"/>
      <c r="N10" s="7"/>
      <c r="O10" s="7"/>
      <c r="P10" s="7"/>
      <c r="Q10" s="7"/>
      <c r="R10" s="7"/>
    </row>
    <row r="11" spans="1:15" s="4" customFormat="1" ht="15">
      <c r="A11" s="4" t="s">
        <v>22</v>
      </c>
      <c r="B11" s="2"/>
      <c r="C11" s="2"/>
      <c r="D11" s="2"/>
      <c r="E11" s="2"/>
      <c r="F11" s="7"/>
      <c r="G11" s="7"/>
      <c r="J11" s="7"/>
      <c r="K11" s="7"/>
      <c r="L11" s="7"/>
      <c r="M11" s="7"/>
      <c r="N11" s="7"/>
      <c r="O11" s="7"/>
    </row>
    <row r="12" spans="1:18" s="12" customFormat="1" ht="30.75">
      <c r="A12" s="11" t="s">
        <v>16</v>
      </c>
      <c r="B12" s="88" t="s">
        <v>21</v>
      </c>
      <c r="C12" s="89"/>
      <c r="D12" s="89"/>
      <c r="E12" s="89"/>
      <c r="F12" s="89"/>
      <c r="G12" s="89"/>
      <c r="H12" s="89"/>
      <c r="I12" s="89"/>
      <c r="J12" s="89"/>
      <c r="K12" s="89"/>
      <c r="L12" s="89"/>
      <c r="M12" s="89"/>
      <c r="N12" s="89"/>
      <c r="O12" s="89"/>
      <c r="P12" s="89"/>
      <c r="Q12" s="89"/>
      <c r="R12" s="90"/>
    </row>
    <row r="13" spans="1:18" s="12" customFormat="1" ht="15">
      <c r="A13" s="13">
        <v>1</v>
      </c>
      <c r="B13" s="119" t="s">
        <v>45</v>
      </c>
      <c r="C13" s="92"/>
      <c r="D13" s="92"/>
      <c r="E13" s="92"/>
      <c r="F13" s="92"/>
      <c r="G13" s="92"/>
      <c r="H13" s="92"/>
      <c r="I13" s="92"/>
      <c r="J13" s="92"/>
      <c r="K13" s="92"/>
      <c r="L13" s="92"/>
      <c r="M13" s="92"/>
      <c r="N13" s="92"/>
      <c r="O13" s="92"/>
      <c r="P13" s="92"/>
      <c r="Q13" s="92"/>
      <c r="R13" s="93"/>
    </row>
    <row r="14" spans="1:18" s="12" customFormat="1" ht="15">
      <c r="A14" s="13"/>
      <c r="B14" s="119"/>
      <c r="C14" s="92"/>
      <c r="D14" s="92"/>
      <c r="E14" s="92"/>
      <c r="F14" s="92"/>
      <c r="G14" s="92"/>
      <c r="H14" s="92"/>
      <c r="I14" s="92"/>
      <c r="J14" s="92"/>
      <c r="K14" s="92"/>
      <c r="L14" s="92"/>
      <c r="M14" s="92"/>
      <c r="N14" s="92"/>
      <c r="O14" s="92"/>
      <c r="P14" s="92"/>
      <c r="Q14" s="92"/>
      <c r="R14" s="93"/>
    </row>
    <row r="15" spans="1:18" s="12" customFormat="1" ht="15">
      <c r="A15" s="40"/>
      <c r="B15" s="14"/>
      <c r="C15" s="14"/>
      <c r="D15" s="14"/>
      <c r="E15" s="14"/>
      <c r="F15" s="14"/>
      <c r="G15" s="14"/>
      <c r="H15" s="14"/>
      <c r="I15" s="14"/>
      <c r="J15" s="14"/>
      <c r="K15" s="14"/>
      <c r="L15" s="14"/>
      <c r="M15" s="14"/>
      <c r="N15" s="14"/>
      <c r="O15" s="14"/>
      <c r="P15" s="14"/>
      <c r="Q15" s="14"/>
      <c r="R15" s="14"/>
    </row>
    <row r="16" spans="1:18" s="15" customFormat="1" ht="15">
      <c r="A16" s="14" t="s">
        <v>23</v>
      </c>
      <c r="B16" s="14"/>
      <c r="C16" s="14"/>
      <c r="D16" s="14"/>
      <c r="E16" s="14"/>
      <c r="F16" s="14"/>
      <c r="G16" s="14"/>
      <c r="H16" s="14"/>
      <c r="I16" s="14"/>
      <c r="J16" s="14"/>
      <c r="K16" s="14"/>
      <c r="L16" s="14"/>
      <c r="M16" s="14"/>
      <c r="N16" s="14"/>
      <c r="O16" s="14"/>
      <c r="P16" s="14"/>
      <c r="Q16" s="14"/>
      <c r="R16" s="14"/>
    </row>
    <row r="17" spans="1:18" s="15" customFormat="1" ht="15">
      <c r="A17" s="87" t="s">
        <v>46</v>
      </c>
      <c r="B17" s="87"/>
      <c r="C17" s="87"/>
      <c r="D17" s="87"/>
      <c r="E17" s="87"/>
      <c r="F17" s="87"/>
      <c r="G17" s="87"/>
      <c r="H17" s="87"/>
      <c r="I17" s="87"/>
      <c r="J17" s="87"/>
      <c r="K17" s="87"/>
      <c r="L17" s="87"/>
      <c r="M17" s="87"/>
      <c r="N17" s="87"/>
      <c r="O17" s="87"/>
      <c r="P17" s="87"/>
      <c r="Q17" s="87"/>
      <c r="R17" s="87"/>
    </row>
    <row r="18" spans="1:18" s="15" customFormat="1" ht="15">
      <c r="A18" s="41"/>
      <c r="B18" s="41"/>
      <c r="C18" s="41"/>
      <c r="D18" s="41"/>
      <c r="E18" s="41"/>
      <c r="F18" s="41"/>
      <c r="G18" s="41"/>
      <c r="H18" s="41"/>
      <c r="I18" s="41"/>
      <c r="J18" s="41"/>
      <c r="K18" s="41"/>
      <c r="L18" s="41"/>
      <c r="M18" s="41"/>
      <c r="N18" s="41"/>
      <c r="O18" s="41"/>
      <c r="P18" s="41"/>
      <c r="Q18" s="41"/>
      <c r="R18" s="41"/>
    </row>
    <row r="19" s="12" customFormat="1" ht="15">
      <c r="A19" s="12" t="s">
        <v>25</v>
      </c>
    </row>
    <row r="20" spans="1:18" s="12" customFormat="1" ht="30.75">
      <c r="A20" s="16" t="s">
        <v>16</v>
      </c>
      <c r="B20" s="88" t="s">
        <v>24</v>
      </c>
      <c r="C20" s="89"/>
      <c r="D20" s="89"/>
      <c r="E20" s="89"/>
      <c r="F20" s="89"/>
      <c r="G20" s="89"/>
      <c r="H20" s="89"/>
      <c r="I20" s="89"/>
      <c r="J20" s="89"/>
      <c r="K20" s="89"/>
      <c r="L20" s="89"/>
      <c r="M20" s="89"/>
      <c r="N20" s="89"/>
      <c r="O20" s="89"/>
      <c r="P20" s="89"/>
      <c r="Q20" s="89"/>
      <c r="R20" s="90"/>
    </row>
    <row r="21" spans="1:18" s="15" customFormat="1" ht="15">
      <c r="A21" s="13">
        <v>1</v>
      </c>
      <c r="B21" s="119" t="s">
        <v>47</v>
      </c>
      <c r="C21" s="92"/>
      <c r="D21" s="92"/>
      <c r="E21" s="92"/>
      <c r="F21" s="92"/>
      <c r="G21" s="92"/>
      <c r="H21" s="92"/>
      <c r="I21" s="92"/>
      <c r="J21" s="92"/>
      <c r="K21" s="92"/>
      <c r="L21" s="92"/>
      <c r="M21" s="92"/>
      <c r="N21" s="92"/>
      <c r="O21" s="92"/>
      <c r="P21" s="92"/>
      <c r="Q21" s="92"/>
      <c r="R21" s="93"/>
    </row>
    <row r="22" spans="1:18" s="15" customFormat="1" ht="15">
      <c r="A22" s="13">
        <v>2</v>
      </c>
      <c r="B22" s="119" t="s">
        <v>48</v>
      </c>
      <c r="C22" s="92"/>
      <c r="D22" s="92"/>
      <c r="E22" s="92"/>
      <c r="F22" s="92"/>
      <c r="G22" s="92"/>
      <c r="H22" s="92"/>
      <c r="I22" s="92"/>
      <c r="J22" s="92"/>
      <c r="K22" s="92"/>
      <c r="L22" s="92"/>
      <c r="M22" s="92"/>
      <c r="N22" s="92"/>
      <c r="O22" s="92"/>
      <c r="P22" s="92"/>
      <c r="Q22" s="92"/>
      <c r="R22" s="93"/>
    </row>
    <row r="23" spans="1:18" s="15" customFormat="1" ht="15">
      <c r="A23" s="13">
        <v>3</v>
      </c>
      <c r="B23" s="119" t="s">
        <v>49</v>
      </c>
      <c r="C23" s="92"/>
      <c r="D23" s="92"/>
      <c r="E23" s="92"/>
      <c r="F23" s="92"/>
      <c r="G23" s="92"/>
      <c r="H23" s="92"/>
      <c r="I23" s="92"/>
      <c r="J23" s="92"/>
      <c r="K23" s="92"/>
      <c r="L23" s="92"/>
      <c r="M23" s="92"/>
      <c r="N23" s="92"/>
      <c r="O23" s="92"/>
      <c r="P23" s="92"/>
      <c r="Q23" s="92"/>
      <c r="R23" s="93"/>
    </row>
    <row r="24" spans="1:18" s="15" customFormat="1" ht="15">
      <c r="A24" s="40"/>
      <c r="B24" s="14"/>
      <c r="C24" s="14"/>
      <c r="D24" s="14"/>
      <c r="E24" s="14"/>
      <c r="F24" s="14"/>
      <c r="G24" s="14"/>
      <c r="H24" s="14"/>
      <c r="I24" s="14"/>
      <c r="J24" s="14"/>
      <c r="K24" s="14"/>
      <c r="L24" s="14"/>
      <c r="M24" s="14"/>
      <c r="N24" s="14"/>
      <c r="O24" s="14"/>
      <c r="P24" s="14"/>
      <c r="Q24" s="14"/>
      <c r="R24" s="14"/>
    </row>
    <row r="25" spans="1:10" s="17" customFormat="1" ht="16.5" customHeight="1">
      <c r="A25" s="18" t="s">
        <v>26</v>
      </c>
      <c r="H25" s="18"/>
      <c r="I25" s="18"/>
      <c r="J25" s="18"/>
    </row>
    <row r="26" s="53" customFormat="1" ht="12.75">
      <c r="R26" s="54" t="s">
        <v>31</v>
      </c>
    </row>
    <row r="27" spans="1:18" s="17" customFormat="1" ht="31.5" customHeight="1">
      <c r="A27" s="113" t="s">
        <v>16</v>
      </c>
      <c r="B27" s="122" t="s">
        <v>27</v>
      </c>
      <c r="C27" s="123"/>
      <c r="D27" s="123"/>
      <c r="E27" s="123"/>
      <c r="F27" s="123"/>
      <c r="G27" s="123"/>
      <c r="H27" s="123"/>
      <c r="I27" s="124"/>
      <c r="J27" s="105" t="s">
        <v>28</v>
      </c>
      <c r="K27" s="105"/>
      <c r="L27" s="105"/>
      <c r="M27" s="106" t="s">
        <v>32</v>
      </c>
      <c r="N27" s="107"/>
      <c r="O27" s="108"/>
      <c r="P27" s="106" t="s">
        <v>4</v>
      </c>
      <c r="Q27" s="107"/>
      <c r="R27" s="108"/>
    </row>
    <row r="28" spans="1:18" s="17" customFormat="1" ht="30" customHeight="1">
      <c r="A28" s="113"/>
      <c r="B28" s="125"/>
      <c r="C28" s="126"/>
      <c r="D28" s="126"/>
      <c r="E28" s="126"/>
      <c r="F28" s="126"/>
      <c r="G28" s="126"/>
      <c r="H28" s="126"/>
      <c r="I28" s="127"/>
      <c r="J28" s="20" t="s">
        <v>5</v>
      </c>
      <c r="K28" s="20" t="s">
        <v>17</v>
      </c>
      <c r="L28" s="20" t="s">
        <v>29</v>
      </c>
      <c r="M28" s="20" t="s">
        <v>5</v>
      </c>
      <c r="N28" s="20" t="s">
        <v>17</v>
      </c>
      <c r="O28" s="20" t="s">
        <v>29</v>
      </c>
      <c r="P28" s="20" t="s">
        <v>5</v>
      </c>
      <c r="Q28" s="20" t="s">
        <v>17</v>
      </c>
      <c r="R28" s="20" t="s">
        <v>29</v>
      </c>
    </row>
    <row r="29" spans="1:18" s="17" customFormat="1" ht="15">
      <c r="A29" s="21">
        <v>1</v>
      </c>
      <c r="B29" s="114">
        <v>2</v>
      </c>
      <c r="C29" s="115"/>
      <c r="D29" s="115"/>
      <c r="E29" s="115"/>
      <c r="F29" s="115"/>
      <c r="G29" s="115"/>
      <c r="H29" s="115"/>
      <c r="I29" s="116"/>
      <c r="J29" s="21">
        <v>3</v>
      </c>
      <c r="K29" s="21">
        <v>4</v>
      </c>
      <c r="L29" s="21">
        <v>5</v>
      </c>
      <c r="M29" s="21">
        <v>6</v>
      </c>
      <c r="N29" s="21">
        <v>7</v>
      </c>
      <c r="O29" s="21">
        <v>8</v>
      </c>
      <c r="P29" s="21">
        <v>9</v>
      </c>
      <c r="Q29" s="21">
        <v>10</v>
      </c>
      <c r="R29" s="21">
        <v>11</v>
      </c>
    </row>
    <row r="30" spans="1:18" s="17" customFormat="1" ht="48.75" customHeight="1">
      <c r="A30" s="61">
        <v>1</v>
      </c>
      <c r="B30" s="128" t="s">
        <v>50</v>
      </c>
      <c r="C30" s="129"/>
      <c r="D30" s="129"/>
      <c r="E30" s="129"/>
      <c r="F30" s="129"/>
      <c r="G30" s="129"/>
      <c r="H30" s="129"/>
      <c r="I30" s="130"/>
      <c r="J30" s="61" t="s">
        <v>53</v>
      </c>
      <c r="K30" s="61"/>
      <c r="L30" s="61" t="str">
        <f>J30</f>
        <v>1087000</v>
      </c>
      <c r="M30" s="61" t="s">
        <v>56</v>
      </c>
      <c r="N30" s="61"/>
      <c r="O30" s="61" t="str">
        <f>M30</f>
        <v>982000</v>
      </c>
      <c r="P30" s="61">
        <f>M30-J30</f>
        <v>-105000</v>
      </c>
      <c r="Q30" s="61"/>
      <c r="R30" s="61">
        <f>O30-L30</f>
        <v>-105000</v>
      </c>
    </row>
    <row r="31" spans="1:18" s="17" customFormat="1" ht="48.75" customHeight="1">
      <c r="A31" s="61">
        <v>2</v>
      </c>
      <c r="B31" s="128" t="s">
        <v>51</v>
      </c>
      <c r="C31" s="129"/>
      <c r="D31" s="129"/>
      <c r="E31" s="129"/>
      <c r="F31" s="129"/>
      <c r="G31" s="129"/>
      <c r="H31" s="129"/>
      <c r="I31" s="130"/>
      <c r="J31" s="61" t="s">
        <v>54</v>
      </c>
      <c r="K31" s="61"/>
      <c r="L31" s="61" t="str">
        <f>J31</f>
        <v>1050000</v>
      </c>
      <c r="M31" s="61" t="s">
        <v>57</v>
      </c>
      <c r="N31" s="61"/>
      <c r="O31" s="61" t="str">
        <f>M31</f>
        <v>763700</v>
      </c>
      <c r="P31" s="61">
        <f>M31-J31</f>
        <v>-286300</v>
      </c>
      <c r="Q31" s="61"/>
      <c r="R31" s="61">
        <f>O31-L31</f>
        <v>-286300</v>
      </c>
    </row>
    <row r="32" spans="1:18" s="17" customFormat="1" ht="48.75" customHeight="1">
      <c r="A32" s="61">
        <v>3</v>
      </c>
      <c r="B32" s="128" t="s">
        <v>52</v>
      </c>
      <c r="C32" s="129"/>
      <c r="D32" s="129"/>
      <c r="E32" s="129"/>
      <c r="F32" s="129"/>
      <c r="G32" s="129"/>
      <c r="H32" s="129"/>
      <c r="I32" s="130"/>
      <c r="J32" s="61" t="s">
        <v>55</v>
      </c>
      <c r="K32" s="61"/>
      <c r="L32" s="61" t="str">
        <f>J32</f>
        <v>2167000</v>
      </c>
      <c r="M32" s="61" t="s">
        <v>58</v>
      </c>
      <c r="N32" s="61"/>
      <c r="O32" s="61" t="str">
        <f>M32</f>
        <v>2429300</v>
      </c>
      <c r="P32" s="70">
        <f>M32-J32</f>
        <v>262300</v>
      </c>
      <c r="Q32" s="70"/>
      <c r="R32" s="70">
        <f>O32-L32</f>
        <v>262300</v>
      </c>
    </row>
    <row r="33" spans="1:18" s="17" customFormat="1" ht="15">
      <c r="A33" s="55"/>
      <c r="B33" s="139" t="s">
        <v>18</v>
      </c>
      <c r="C33" s="140"/>
      <c r="D33" s="140"/>
      <c r="E33" s="140"/>
      <c r="F33" s="140"/>
      <c r="G33" s="140"/>
      <c r="H33" s="140"/>
      <c r="I33" s="141"/>
      <c r="J33" s="62">
        <f>J30+J31+J32</f>
        <v>4304000</v>
      </c>
      <c r="K33" s="62">
        <f aca="true" t="shared" si="0" ref="K33:R33">K30+K31+K32</f>
        <v>0</v>
      </c>
      <c r="L33" s="62">
        <f t="shared" si="0"/>
        <v>4304000</v>
      </c>
      <c r="M33" s="62">
        <f t="shared" si="0"/>
        <v>4175000</v>
      </c>
      <c r="N33" s="62">
        <f t="shared" si="0"/>
        <v>0</v>
      </c>
      <c r="O33" s="62">
        <f t="shared" si="0"/>
        <v>4175000</v>
      </c>
      <c r="P33" s="62">
        <f t="shared" si="0"/>
        <v>-129000</v>
      </c>
      <c r="Q33" s="62">
        <f t="shared" si="0"/>
        <v>0</v>
      </c>
      <c r="R33" s="62">
        <f t="shared" si="0"/>
        <v>-129000</v>
      </c>
    </row>
    <row r="34" spans="1:18" s="17" customFormat="1" ht="33" customHeight="1">
      <c r="A34" s="91" t="s">
        <v>90</v>
      </c>
      <c r="B34" s="120"/>
      <c r="C34" s="120"/>
      <c r="D34" s="120"/>
      <c r="E34" s="120"/>
      <c r="F34" s="120"/>
      <c r="G34" s="120"/>
      <c r="H34" s="120"/>
      <c r="I34" s="120"/>
      <c r="J34" s="120"/>
      <c r="K34" s="120"/>
      <c r="L34" s="120"/>
      <c r="M34" s="120"/>
      <c r="N34" s="120"/>
      <c r="O34" s="120"/>
      <c r="P34" s="120"/>
      <c r="Q34" s="120"/>
      <c r="R34" s="121"/>
    </row>
    <row r="35" spans="1:18" s="17" customFormat="1" ht="15">
      <c r="A35" s="19"/>
      <c r="B35" s="43"/>
      <c r="C35" s="43"/>
      <c r="D35" s="43"/>
      <c r="E35" s="43"/>
      <c r="F35" s="43"/>
      <c r="G35" s="43"/>
      <c r="H35" s="43"/>
      <c r="I35" s="43"/>
      <c r="J35" s="46"/>
      <c r="K35" s="46"/>
      <c r="L35" s="46"/>
      <c r="M35" s="46"/>
      <c r="N35" s="46"/>
      <c r="O35" s="46"/>
      <c r="P35" s="46"/>
      <c r="Q35" s="46"/>
      <c r="R35" s="46"/>
    </row>
    <row r="36" s="17" customFormat="1" ht="15">
      <c r="A36" s="22" t="s">
        <v>30</v>
      </c>
    </row>
    <row r="37" spans="16:18" s="53" customFormat="1" ht="12.75">
      <c r="P37" s="54"/>
      <c r="R37" s="54" t="s">
        <v>31</v>
      </c>
    </row>
    <row r="38" spans="1:18" s="17" customFormat="1" ht="31.5" customHeight="1">
      <c r="A38" s="113" t="s">
        <v>16</v>
      </c>
      <c r="B38" s="131" t="s">
        <v>33</v>
      </c>
      <c r="C38" s="132"/>
      <c r="D38" s="132"/>
      <c r="E38" s="132"/>
      <c r="F38" s="132"/>
      <c r="G38" s="132"/>
      <c r="H38" s="132"/>
      <c r="I38" s="133"/>
      <c r="J38" s="105" t="s">
        <v>28</v>
      </c>
      <c r="K38" s="105"/>
      <c r="L38" s="105"/>
      <c r="M38" s="106" t="s">
        <v>32</v>
      </c>
      <c r="N38" s="107"/>
      <c r="O38" s="108"/>
      <c r="P38" s="106" t="s">
        <v>4</v>
      </c>
      <c r="Q38" s="107"/>
      <c r="R38" s="108"/>
    </row>
    <row r="39" spans="1:18" s="17" customFormat="1" ht="30" customHeight="1">
      <c r="A39" s="113"/>
      <c r="B39" s="134"/>
      <c r="C39" s="135"/>
      <c r="D39" s="135"/>
      <c r="E39" s="135"/>
      <c r="F39" s="135"/>
      <c r="G39" s="135"/>
      <c r="H39" s="135"/>
      <c r="I39" s="136"/>
      <c r="J39" s="20" t="s">
        <v>5</v>
      </c>
      <c r="K39" s="20" t="s">
        <v>17</v>
      </c>
      <c r="L39" s="20" t="s">
        <v>29</v>
      </c>
      <c r="M39" s="20" t="s">
        <v>5</v>
      </c>
      <c r="N39" s="20" t="s">
        <v>17</v>
      </c>
      <c r="O39" s="20" t="s">
        <v>29</v>
      </c>
      <c r="P39" s="20" t="s">
        <v>5</v>
      </c>
      <c r="Q39" s="20" t="s">
        <v>17</v>
      </c>
      <c r="R39" s="20" t="s">
        <v>29</v>
      </c>
    </row>
    <row r="40" spans="1:18" s="17" customFormat="1" ht="15">
      <c r="A40" s="21">
        <v>1</v>
      </c>
      <c r="B40" s="114">
        <v>2</v>
      </c>
      <c r="C40" s="115"/>
      <c r="D40" s="115"/>
      <c r="E40" s="115"/>
      <c r="F40" s="115"/>
      <c r="G40" s="115"/>
      <c r="H40" s="115"/>
      <c r="I40" s="116"/>
      <c r="J40" s="21">
        <v>3</v>
      </c>
      <c r="K40" s="21">
        <v>4</v>
      </c>
      <c r="L40" s="21">
        <v>5</v>
      </c>
      <c r="M40" s="21">
        <v>6</v>
      </c>
      <c r="N40" s="21">
        <v>7</v>
      </c>
      <c r="O40" s="21">
        <v>8</v>
      </c>
      <c r="P40" s="21">
        <v>9</v>
      </c>
      <c r="Q40" s="21">
        <v>10</v>
      </c>
      <c r="R40" s="21">
        <v>11</v>
      </c>
    </row>
    <row r="41" spans="1:18" s="17" customFormat="1" ht="15" customHeight="1">
      <c r="A41" s="21"/>
      <c r="B41" s="94"/>
      <c r="C41" s="94"/>
      <c r="D41" s="94"/>
      <c r="E41" s="94"/>
      <c r="F41" s="94"/>
      <c r="G41" s="94"/>
      <c r="H41" s="94"/>
      <c r="I41" s="94"/>
      <c r="J41" s="21"/>
      <c r="K41" s="21"/>
      <c r="L41" s="21">
        <f>J41</f>
        <v>0</v>
      </c>
      <c r="M41" s="21"/>
      <c r="N41" s="21"/>
      <c r="O41" s="21">
        <f>M41</f>
        <v>0</v>
      </c>
      <c r="P41" s="21">
        <f>M41-J41</f>
        <v>0</v>
      </c>
      <c r="Q41" s="21"/>
      <c r="R41" s="21">
        <f>O41-L41</f>
        <v>0</v>
      </c>
    </row>
    <row r="42" spans="1:18" s="17" customFormat="1" ht="15" customHeight="1">
      <c r="A42" s="55"/>
      <c r="B42" s="94"/>
      <c r="C42" s="94"/>
      <c r="D42" s="94"/>
      <c r="E42" s="94"/>
      <c r="F42" s="94"/>
      <c r="G42" s="94"/>
      <c r="H42" s="94"/>
      <c r="I42" s="94"/>
      <c r="J42" s="63"/>
      <c r="K42" s="63"/>
      <c r="L42" s="63"/>
      <c r="M42" s="63"/>
      <c r="N42" s="63"/>
      <c r="O42" s="63"/>
      <c r="P42" s="63"/>
      <c r="Q42" s="63"/>
      <c r="R42" s="63"/>
    </row>
    <row r="43" spans="1:18" s="17" customFormat="1" ht="15" customHeight="1">
      <c r="A43" s="19"/>
      <c r="B43" s="43"/>
      <c r="C43" s="43"/>
      <c r="D43" s="43"/>
      <c r="E43" s="43"/>
      <c r="F43" s="43"/>
      <c r="G43" s="43"/>
      <c r="H43" s="43"/>
      <c r="I43" s="43"/>
      <c r="J43" s="46"/>
      <c r="K43" s="46"/>
      <c r="L43" s="46"/>
      <c r="M43" s="46"/>
      <c r="N43" s="46"/>
      <c r="O43" s="46"/>
      <c r="P43" s="46"/>
      <c r="Q43" s="46"/>
      <c r="R43" s="46"/>
    </row>
    <row r="44" s="17" customFormat="1" ht="15">
      <c r="A44" s="17" t="s">
        <v>34</v>
      </c>
    </row>
    <row r="45" spans="1:18" s="17" customFormat="1" ht="63" customHeight="1">
      <c r="A45" s="113" t="s">
        <v>16</v>
      </c>
      <c r="B45" s="105" t="s">
        <v>6</v>
      </c>
      <c r="C45" s="105"/>
      <c r="D45" s="105"/>
      <c r="E45" s="105"/>
      <c r="F45" s="105"/>
      <c r="G45" s="105"/>
      <c r="H45" s="105" t="s">
        <v>7</v>
      </c>
      <c r="I45" s="105" t="s">
        <v>8</v>
      </c>
      <c r="J45" s="105" t="s">
        <v>28</v>
      </c>
      <c r="K45" s="105"/>
      <c r="L45" s="105"/>
      <c r="M45" s="105" t="s">
        <v>35</v>
      </c>
      <c r="N45" s="105"/>
      <c r="O45" s="105"/>
      <c r="P45" s="105" t="s">
        <v>4</v>
      </c>
      <c r="Q45" s="105"/>
      <c r="R45" s="105"/>
    </row>
    <row r="46" spans="1:18" s="17" customFormat="1" ht="46.5">
      <c r="A46" s="113"/>
      <c r="B46" s="105"/>
      <c r="C46" s="105"/>
      <c r="D46" s="105"/>
      <c r="E46" s="105"/>
      <c r="F46" s="105"/>
      <c r="G46" s="105"/>
      <c r="H46" s="137"/>
      <c r="I46" s="105"/>
      <c r="J46" s="20" t="s">
        <v>5</v>
      </c>
      <c r="K46" s="20" t="s">
        <v>17</v>
      </c>
      <c r="L46" s="20" t="s">
        <v>29</v>
      </c>
      <c r="M46" s="20" t="s">
        <v>5</v>
      </c>
      <c r="N46" s="20" t="s">
        <v>17</v>
      </c>
      <c r="O46" s="20" t="s">
        <v>29</v>
      </c>
      <c r="P46" s="20" t="s">
        <v>5</v>
      </c>
      <c r="Q46" s="20" t="s">
        <v>17</v>
      </c>
      <c r="R46" s="20" t="s">
        <v>29</v>
      </c>
    </row>
    <row r="47" spans="1:18" s="17" customFormat="1" ht="15.75" customHeight="1">
      <c r="A47" s="21">
        <v>1</v>
      </c>
      <c r="B47" s="109">
        <v>2</v>
      </c>
      <c r="C47" s="109"/>
      <c r="D47" s="109"/>
      <c r="E47" s="109"/>
      <c r="F47" s="109"/>
      <c r="G47" s="109"/>
      <c r="H47" s="21">
        <v>3</v>
      </c>
      <c r="I47" s="21">
        <v>4</v>
      </c>
      <c r="J47" s="21">
        <v>5</v>
      </c>
      <c r="K47" s="21">
        <v>6</v>
      </c>
      <c r="L47" s="21">
        <v>7</v>
      </c>
      <c r="M47" s="21">
        <v>8</v>
      </c>
      <c r="N47" s="21">
        <v>9</v>
      </c>
      <c r="O47" s="21">
        <v>10</v>
      </c>
      <c r="P47" s="21">
        <v>11</v>
      </c>
      <c r="Q47" s="21">
        <v>12</v>
      </c>
      <c r="R47" s="21">
        <v>13</v>
      </c>
    </row>
    <row r="48" spans="1:18" s="17" customFormat="1" ht="15">
      <c r="A48" s="21">
        <v>1</v>
      </c>
      <c r="B48" s="101" t="s">
        <v>9</v>
      </c>
      <c r="C48" s="101"/>
      <c r="D48" s="101"/>
      <c r="E48" s="101"/>
      <c r="F48" s="101"/>
      <c r="G48" s="101"/>
      <c r="H48" s="20"/>
      <c r="I48" s="25"/>
      <c r="J48" s="42"/>
      <c r="K48" s="24"/>
      <c r="L48" s="50"/>
      <c r="M48" s="50"/>
      <c r="N48" s="50"/>
      <c r="O48" s="50"/>
      <c r="P48" s="23"/>
      <c r="Q48" s="23"/>
      <c r="R48" s="23"/>
    </row>
    <row r="49" spans="1:18" s="17" customFormat="1" ht="47.25" customHeight="1">
      <c r="A49" s="21"/>
      <c r="B49" s="110" t="s">
        <v>59</v>
      </c>
      <c r="C49" s="111"/>
      <c r="D49" s="111"/>
      <c r="E49" s="111"/>
      <c r="F49" s="111"/>
      <c r="G49" s="112"/>
      <c r="H49" s="69" t="s">
        <v>61</v>
      </c>
      <c r="I49" s="66" t="s">
        <v>60</v>
      </c>
      <c r="J49" s="61">
        <v>45</v>
      </c>
      <c r="K49" s="61"/>
      <c r="L49" s="65">
        <f>J49</f>
        <v>45</v>
      </c>
      <c r="M49" s="65">
        <v>47</v>
      </c>
      <c r="N49" s="65"/>
      <c r="O49" s="65">
        <f>M49</f>
        <v>47</v>
      </c>
      <c r="P49" s="61">
        <f>M49-J49</f>
        <v>2</v>
      </c>
      <c r="Q49" s="61"/>
      <c r="R49" s="61">
        <f>P49</f>
        <v>2</v>
      </c>
    </row>
    <row r="50" spans="1:18" s="17" customFormat="1" ht="28.5" customHeight="1">
      <c r="A50" s="21"/>
      <c r="B50" s="95" t="s">
        <v>62</v>
      </c>
      <c r="C50" s="96"/>
      <c r="D50" s="96"/>
      <c r="E50" s="96"/>
      <c r="F50" s="96"/>
      <c r="G50" s="97"/>
      <c r="H50" s="69" t="s">
        <v>61</v>
      </c>
      <c r="I50" s="66" t="s">
        <v>60</v>
      </c>
      <c r="J50" s="61" t="s">
        <v>64</v>
      </c>
      <c r="K50" s="61"/>
      <c r="L50" s="65" t="str">
        <f>J50</f>
        <v>110</v>
      </c>
      <c r="M50" s="65" t="s">
        <v>65</v>
      </c>
      <c r="N50" s="65"/>
      <c r="O50" s="65" t="str">
        <f>M50</f>
        <v>107</v>
      </c>
      <c r="P50" s="61">
        <f>M50-J50</f>
        <v>-3</v>
      </c>
      <c r="Q50" s="61"/>
      <c r="R50" s="61">
        <f>P50</f>
        <v>-3</v>
      </c>
    </row>
    <row r="51" spans="1:18" s="17" customFormat="1" ht="50.25" customHeight="1">
      <c r="A51" s="21"/>
      <c r="B51" s="95" t="s">
        <v>63</v>
      </c>
      <c r="C51" s="96"/>
      <c r="D51" s="96"/>
      <c r="E51" s="96"/>
      <c r="F51" s="96"/>
      <c r="G51" s="97"/>
      <c r="H51" s="69" t="s">
        <v>61</v>
      </c>
      <c r="I51" s="66" t="s">
        <v>60</v>
      </c>
      <c r="J51" s="61" t="s">
        <v>66</v>
      </c>
      <c r="K51" s="61"/>
      <c r="L51" s="65" t="str">
        <f>J51</f>
        <v>167</v>
      </c>
      <c r="M51" s="65" t="s">
        <v>67</v>
      </c>
      <c r="N51" s="65"/>
      <c r="O51" s="65" t="str">
        <f>M51</f>
        <v>180</v>
      </c>
      <c r="P51" s="61">
        <f>M51-J51</f>
        <v>13</v>
      </c>
      <c r="Q51" s="61"/>
      <c r="R51" s="61">
        <f>P51</f>
        <v>13</v>
      </c>
    </row>
    <row r="52" spans="1:18" s="17" customFormat="1" ht="15">
      <c r="A52" s="98" t="s">
        <v>87</v>
      </c>
      <c r="B52" s="99"/>
      <c r="C52" s="99"/>
      <c r="D52" s="99"/>
      <c r="E52" s="99"/>
      <c r="F52" s="99"/>
      <c r="G52" s="99"/>
      <c r="H52" s="99"/>
      <c r="I52" s="99"/>
      <c r="J52" s="99"/>
      <c r="K52" s="99"/>
      <c r="L52" s="99"/>
      <c r="M52" s="99"/>
      <c r="N52" s="99"/>
      <c r="O52" s="99"/>
      <c r="P52" s="99"/>
      <c r="Q52" s="99"/>
      <c r="R52" s="100"/>
    </row>
    <row r="53" spans="1:18" s="17" customFormat="1" ht="15">
      <c r="A53" s="21">
        <v>2</v>
      </c>
      <c r="B53" s="101" t="s">
        <v>10</v>
      </c>
      <c r="C53" s="101"/>
      <c r="D53" s="101"/>
      <c r="E53" s="101"/>
      <c r="F53" s="101"/>
      <c r="G53" s="101"/>
      <c r="H53" s="20"/>
      <c r="I53" s="25"/>
      <c r="J53" s="42"/>
      <c r="K53" s="24"/>
      <c r="L53" s="50"/>
      <c r="M53" s="50"/>
      <c r="N53" s="50"/>
      <c r="O53" s="50"/>
      <c r="P53" s="51"/>
      <c r="Q53" s="52"/>
      <c r="R53" s="52"/>
    </row>
    <row r="54" spans="1:18" s="17" customFormat="1" ht="52.5" customHeight="1">
      <c r="A54" s="21"/>
      <c r="B54" s="102" t="s">
        <v>68</v>
      </c>
      <c r="C54" s="103"/>
      <c r="D54" s="103"/>
      <c r="E54" s="103"/>
      <c r="F54" s="103"/>
      <c r="G54" s="103"/>
      <c r="H54" s="66" t="s">
        <v>61</v>
      </c>
      <c r="I54" s="66" t="s">
        <v>71</v>
      </c>
      <c r="J54" s="67" t="s">
        <v>74</v>
      </c>
      <c r="K54" s="68"/>
      <c r="L54" s="65" t="str">
        <f>J54</f>
        <v>8190</v>
      </c>
      <c r="M54" s="73">
        <f>47*14*13</f>
        <v>8554</v>
      </c>
      <c r="N54" s="65"/>
      <c r="O54" s="65">
        <f>M54</f>
        <v>8554</v>
      </c>
      <c r="P54" s="67">
        <f>M54-J54</f>
        <v>364</v>
      </c>
      <c r="Q54" s="61"/>
      <c r="R54" s="61">
        <f>P54</f>
        <v>364</v>
      </c>
    </row>
    <row r="55" spans="1:18" s="17" customFormat="1" ht="33.75" customHeight="1">
      <c r="A55" s="21"/>
      <c r="B55" s="95" t="s">
        <v>69</v>
      </c>
      <c r="C55" s="96"/>
      <c r="D55" s="96"/>
      <c r="E55" s="96"/>
      <c r="F55" s="96"/>
      <c r="G55" s="97"/>
      <c r="H55" s="66" t="s">
        <v>61</v>
      </c>
      <c r="I55" s="66" t="s">
        <v>71</v>
      </c>
      <c r="J55" s="67" t="s">
        <v>75</v>
      </c>
      <c r="K55" s="68"/>
      <c r="L55" s="65" t="str">
        <f>J55</f>
        <v>11000</v>
      </c>
      <c r="M55" s="73">
        <f>107*1*135</f>
        <v>14445</v>
      </c>
      <c r="N55" s="65"/>
      <c r="O55" s="65">
        <f>M55</f>
        <v>14445</v>
      </c>
      <c r="P55" s="67">
        <f>M55-J55</f>
        <v>3445</v>
      </c>
      <c r="Q55" s="61"/>
      <c r="R55" s="61">
        <f>P55</f>
        <v>3445</v>
      </c>
    </row>
    <row r="56" spans="1:18" s="17" customFormat="1" ht="42.75" customHeight="1">
      <c r="A56" s="21"/>
      <c r="B56" s="95" t="s">
        <v>70</v>
      </c>
      <c r="C56" s="96"/>
      <c r="D56" s="96"/>
      <c r="E56" s="96"/>
      <c r="F56" s="96"/>
      <c r="G56" s="97"/>
      <c r="H56" s="66" t="s">
        <v>72</v>
      </c>
      <c r="I56" s="66" t="s">
        <v>73</v>
      </c>
      <c r="J56" s="67" t="s">
        <v>76</v>
      </c>
      <c r="K56" s="68"/>
      <c r="L56" s="65" t="str">
        <f>J56</f>
        <v>1840</v>
      </c>
      <c r="M56" s="73">
        <v>1481</v>
      </c>
      <c r="N56" s="65"/>
      <c r="O56" s="65">
        <f>M56</f>
        <v>1481</v>
      </c>
      <c r="P56" s="67">
        <f>M56-J56</f>
        <v>-359</v>
      </c>
      <c r="Q56" s="61"/>
      <c r="R56" s="61">
        <f>P56</f>
        <v>-359</v>
      </c>
    </row>
    <row r="57" spans="1:18" s="17" customFormat="1" ht="20.25" customHeight="1">
      <c r="A57" s="98" t="s">
        <v>88</v>
      </c>
      <c r="B57" s="99"/>
      <c r="C57" s="99"/>
      <c r="D57" s="99"/>
      <c r="E57" s="99"/>
      <c r="F57" s="99"/>
      <c r="G57" s="99"/>
      <c r="H57" s="99"/>
      <c r="I57" s="99"/>
      <c r="J57" s="99"/>
      <c r="K57" s="99"/>
      <c r="L57" s="99"/>
      <c r="M57" s="99"/>
      <c r="N57" s="99"/>
      <c r="O57" s="99"/>
      <c r="P57" s="99"/>
      <c r="Q57" s="99"/>
      <c r="R57" s="100"/>
    </row>
    <row r="58" spans="1:18" s="17" customFormat="1" ht="15">
      <c r="A58" s="21">
        <v>3</v>
      </c>
      <c r="B58" s="101" t="s">
        <v>11</v>
      </c>
      <c r="C58" s="101"/>
      <c r="D58" s="101"/>
      <c r="E58" s="101"/>
      <c r="F58" s="101"/>
      <c r="G58" s="101"/>
      <c r="H58" s="20"/>
      <c r="I58" s="25"/>
      <c r="J58" s="42"/>
      <c r="K58" s="24"/>
      <c r="L58" s="50"/>
      <c r="M58" s="50"/>
      <c r="N58" s="50"/>
      <c r="O58" s="50"/>
      <c r="P58" s="51"/>
      <c r="Q58" s="52"/>
      <c r="R58" s="52"/>
    </row>
    <row r="59" spans="1:18" s="17" customFormat="1" ht="48" customHeight="1">
      <c r="A59" s="21"/>
      <c r="B59" s="102" t="s">
        <v>77</v>
      </c>
      <c r="C59" s="103"/>
      <c r="D59" s="103"/>
      <c r="E59" s="103"/>
      <c r="F59" s="103"/>
      <c r="G59" s="103"/>
      <c r="H59" s="64" t="s">
        <v>80</v>
      </c>
      <c r="I59" s="66" t="s">
        <v>81</v>
      </c>
      <c r="J59" s="70">
        <v>133</v>
      </c>
      <c r="K59" s="71"/>
      <c r="L59" s="73">
        <f>J59</f>
        <v>133</v>
      </c>
      <c r="M59" s="73">
        <f>M30/M54</f>
        <v>115</v>
      </c>
      <c r="N59" s="73"/>
      <c r="O59" s="73">
        <f>M59</f>
        <v>115</v>
      </c>
      <c r="P59" s="72">
        <f>M59-J59</f>
        <v>-18</v>
      </c>
      <c r="Q59" s="70"/>
      <c r="R59" s="70">
        <f>P59</f>
        <v>-18</v>
      </c>
    </row>
    <row r="60" spans="1:18" s="17" customFormat="1" ht="45" customHeight="1">
      <c r="A60" s="21"/>
      <c r="B60" s="95" t="s">
        <v>78</v>
      </c>
      <c r="C60" s="96"/>
      <c r="D60" s="96"/>
      <c r="E60" s="96"/>
      <c r="F60" s="96"/>
      <c r="G60" s="97"/>
      <c r="H60" s="64" t="s">
        <v>80</v>
      </c>
      <c r="I60" s="66" t="s">
        <v>81</v>
      </c>
      <c r="J60" s="70">
        <v>95</v>
      </c>
      <c r="K60" s="71"/>
      <c r="L60" s="73">
        <f>J60</f>
        <v>95</v>
      </c>
      <c r="M60" s="73">
        <f>M31/M55</f>
        <v>53</v>
      </c>
      <c r="N60" s="73"/>
      <c r="O60" s="73">
        <f>M60</f>
        <v>53</v>
      </c>
      <c r="P60" s="72">
        <f>M60-J60</f>
        <v>-42</v>
      </c>
      <c r="Q60" s="70"/>
      <c r="R60" s="70">
        <f>P60</f>
        <v>-42</v>
      </c>
    </row>
    <row r="61" spans="1:18" s="17" customFormat="1" ht="63" customHeight="1">
      <c r="A61" s="21"/>
      <c r="B61" s="95" t="s">
        <v>79</v>
      </c>
      <c r="C61" s="96"/>
      <c r="D61" s="96"/>
      <c r="E61" s="96"/>
      <c r="F61" s="96"/>
      <c r="G61" s="97"/>
      <c r="H61" s="64" t="s">
        <v>80</v>
      </c>
      <c r="I61" s="66" t="s">
        <v>81</v>
      </c>
      <c r="J61" s="70">
        <v>1178</v>
      </c>
      <c r="K61" s="71"/>
      <c r="L61" s="73">
        <f>J61</f>
        <v>1178</v>
      </c>
      <c r="M61" s="73">
        <f>M32/M56</f>
        <v>1640</v>
      </c>
      <c r="N61" s="73"/>
      <c r="O61" s="73">
        <f>M61</f>
        <v>1640</v>
      </c>
      <c r="P61" s="72">
        <f>M61-J61</f>
        <v>462</v>
      </c>
      <c r="Q61" s="70"/>
      <c r="R61" s="70">
        <f>P61</f>
        <v>462</v>
      </c>
    </row>
    <row r="62" spans="1:18" s="17" customFormat="1" ht="15">
      <c r="A62" s="98" t="s">
        <v>89</v>
      </c>
      <c r="B62" s="99"/>
      <c r="C62" s="99"/>
      <c r="D62" s="99"/>
      <c r="E62" s="99"/>
      <c r="F62" s="99"/>
      <c r="G62" s="99"/>
      <c r="H62" s="99"/>
      <c r="I62" s="99"/>
      <c r="J62" s="99"/>
      <c r="K62" s="99"/>
      <c r="L62" s="99"/>
      <c r="M62" s="99"/>
      <c r="N62" s="99"/>
      <c r="O62" s="99"/>
      <c r="P62" s="99"/>
      <c r="Q62" s="99"/>
      <c r="R62" s="100"/>
    </row>
    <row r="63" spans="1:18" s="17" customFormat="1" ht="15">
      <c r="A63" s="21">
        <v>4</v>
      </c>
      <c r="B63" s="101" t="s">
        <v>41</v>
      </c>
      <c r="C63" s="101"/>
      <c r="D63" s="101"/>
      <c r="E63" s="101"/>
      <c r="F63" s="101"/>
      <c r="G63" s="101"/>
      <c r="H63" s="20"/>
      <c r="I63" s="25"/>
      <c r="J63" s="42"/>
      <c r="K63" s="24"/>
      <c r="L63" s="50"/>
      <c r="M63" s="50"/>
      <c r="N63" s="50"/>
      <c r="O63" s="50"/>
      <c r="P63" s="51"/>
      <c r="Q63" s="52"/>
      <c r="R63" s="52"/>
    </row>
    <row r="64" spans="1:18" s="17" customFormat="1" ht="66" customHeight="1">
      <c r="A64" s="21"/>
      <c r="B64" s="95" t="s">
        <v>82</v>
      </c>
      <c r="C64" s="96"/>
      <c r="D64" s="96"/>
      <c r="E64" s="96"/>
      <c r="F64" s="96"/>
      <c r="G64" s="97"/>
      <c r="H64" s="64" t="s">
        <v>86</v>
      </c>
      <c r="I64" s="66" t="s">
        <v>71</v>
      </c>
      <c r="J64" s="74">
        <v>4.7</v>
      </c>
      <c r="K64" s="75"/>
      <c r="L64" s="76">
        <f>J64</f>
        <v>4.7</v>
      </c>
      <c r="M64" s="84">
        <f>(47-43)/43*100</f>
        <v>9.3</v>
      </c>
      <c r="N64" s="76"/>
      <c r="O64" s="76">
        <f>M64</f>
        <v>9.3</v>
      </c>
      <c r="P64" s="77">
        <f>M64-J64</f>
        <v>4.6</v>
      </c>
      <c r="Q64" s="75"/>
      <c r="R64" s="75">
        <f>P64</f>
        <v>4.6</v>
      </c>
    </row>
    <row r="65" spans="1:18" s="17" customFormat="1" ht="52.5" customHeight="1">
      <c r="A65" s="21"/>
      <c r="B65" s="95" t="s">
        <v>83</v>
      </c>
      <c r="C65" s="96"/>
      <c r="D65" s="96"/>
      <c r="E65" s="96"/>
      <c r="F65" s="96"/>
      <c r="G65" s="97"/>
      <c r="H65" s="64" t="s">
        <v>86</v>
      </c>
      <c r="I65" s="66" t="s">
        <v>71</v>
      </c>
      <c r="J65" s="74">
        <v>44.2</v>
      </c>
      <c r="K65" s="75"/>
      <c r="L65" s="76">
        <f>J65</f>
        <v>44.2</v>
      </c>
      <c r="M65" s="84">
        <f>(14445-7630)/7630*100</f>
        <v>89.3</v>
      </c>
      <c r="N65" s="76"/>
      <c r="O65" s="76">
        <f>M65</f>
        <v>89.3</v>
      </c>
      <c r="P65" s="77">
        <f>M65-J65</f>
        <v>45.1</v>
      </c>
      <c r="Q65" s="75"/>
      <c r="R65" s="75">
        <f>P65</f>
        <v>45.1</v>
      </c>
    </row>
    <row r="66" spans="1:18" s="17" customFormat="1" ht="52.5" customHeight="1">
      <c r="A66" s="21"/>
      <c r="B66" s="95" t="s">
        <v>84</v>
      </c>
      <c r="C66" s="96"/>
      <c r="D66" s="96"/>
      <c r="E66" s="96"/>
      <c r="F66" s="96"/>
      <c r="G66" s="97"/>
      <c r="H66" s="64" t="s">
        <v>72</v>
      </c>
      <c r="I66" s="66" t="s">
        <v>71</v>
      </c>
      <c r="J66" s="79">
        <v>226</v>
      </c>
      <c r="K66" s="80"/>
      <c r="L66" s="81">
        <f>J66</f>
        <v>226</v>
      </c>
      <c r="M66" s="80">
        <v>169</v>
      </c>
      <c r="N66" s="81"/>
      <c r="O66" s="81">
        <f>M66</f>
        <v>169</v>
      </c>
      <c r="P66" s="82">
        <f>M66-J66</f>
        <v>-57</v>
      </c>
      <c r="Q66" s="80"/>
      <c r="R66" s="80">
        <f>P66</f>
        <v>-57</v>
      </c>
    </row>
    <row r="67" spans="1:18" s="17" customFormat="1" ht="72" customHeight="1">
      <c r="A67" s="21"/>
      <c r="B67" s="95" t="s">
        <v>85</v>
      </c>
      <c r="C67" s="96"/>
      <c r="D67" s="96"/>
      <c r="E67" s="96"/>
      <c r="F67" s="96"/>
      <c r="G67" s="97"/>
      <c r="H67" s="64" t="s">
        <v>86</v>
      </c>
      <c r="I67" s="66" t="s">
        <v>71</v>
      </c>
      <c r="J67" s="83">
        <v>0</v>
      </c>
      <c r="K67" s="84"/>
      <c r="L67" s="85">
        <f>J67</f>
        <v>0</v>
      </c>
      <c r="M67" s="84">
        <f>(169-226)/226*100</f>
        <v>-25.2</v>
      </c>
      <c r="N67" s="85"/>
      <c r="O67" s="85">
        <f>M67</f>
        <v>-25.2</v>
      </c>
      <c r="P67" s="86">
        <f>M67-J67</f>
        <v>-25.2</v>
      </c>
      <c r="Q67" s="84"/>
      <c r="R67" s="84">
        <f>P67</f>
        <v>-25.2</v>
      </c>
    </row>
    <row r="68" spans="1:18" s="17" customFormat="1" ht="15">
      <c r="A68" s="98" t="s">
        <v>91</v>
      </c>
      <c r="B68" s="99"/>
      <c r="C68" s="99"/>
      <c r="D68" s="99"/>
      <c r="E68" s="99"/>
      <c r="F68" s="99"/>
      <c r="G68" s="99"/>
      <c r="H68" s="99"/>
      <c r="I68" s="99"/>
      <c r="J68" s="99"/>
      <c r="K68" s="99"/>
      <c r="L68" s="99"/>
      <c r="M68" s="99"/>
      <c r="N68" s="99"/>
      <c r="O68" s="99"/>
      <c r="P68" s="99"/>
      <c r="Q68" s="99"/>
      <c r="R68" s="100"/>
    </row>
    <row r="69" spans="1:18" s="17" customFormat="1" ht="15">
      <c r="A69" s="43"/>
      <c r="B69" s="43"/>
      <c r="C69" s="43"/>
      <c r="D69" s="43"/>
      <c r="E69" s="43"/>
      <c r="F69" s="43"/>
      <c r="G69" s="43"/>
      <c r="H69" s="43"/>
      <c r="I69" s="43"/>
      <c r="J69" s="43"/>
      <c r="K69" s="43"/>
      <c r="L69" s="43"/>
      <c r="M69" s="43"/>
      <c r="N69" s="43"/>
      <c r="O69" s="43"/>
      <c r="P69" s="43"/>
      <c r="Q69" s="43"/>
      <c r="R69" s="43"/>
    </row>
    <row r="70" spans="1:18" ht="15">
      <c r="A70" s="17" t="s">
        <v>37</v>
      </c>
      <c r="B70" s="44"/>
      <c r="C70" s="44"/>
      <c r="D70" s="44"/>
      <c r="E70" s="44"/>
      <c r="F70" s="44"/>
      <c r="G70" s="44"/>
      <c r="H70" s="45"/>
      <c r="I70" s="44"/>
      <c r="J70" s="44"/>
      <c r="K70" s="44"/>
      <c r="L70" s="45"/>
      <c r="M70" s="45"/>
      <c r="N70" s="45"/>
      <c r="O70" s="45"/>
      <c r="P70" s="44"/>
      <c r="Q70" s="44"/>
      <c r="R70" s="44"/>
    </row>
    <row r="71" spans="1:18" ht="50.25" customHeight="1">
      <c r="A71" s="104" t="s">
        <v>92</v>
      </c>
      <c r="B71" s="104"/>
      <c r="C71" s="104"/>
      <c r="D71" s="104"/>
      <c r="E71" s="104"/>
      <c r="F71" s="104"/>
      <c r="G71" s="104"/>
      <c r="H71" s="104"/>
      <c r="I71" s="104"/>
      <c r="J71" s="104"/>
      <c r="K71" s="104"/>
      <c r="L71" s="104"/>
      <c r="M71" s="104"/>
      <c r="N71" s="104"/>
      <c r="O71" s="104"/>
      <c r="P71" s="104"/>
      <c r="Q71" s="104"/>
      <c r="R71" s="104"/>
    </row>
    <row r="72" spans="1:18" ht="64.5" customHeight="1">
      <c r="A72" s="120" t="s">
        <v>95</v>
      </c>
      <c r="B72" s="120"/>
      <c r="C72" s="120"/>
      <c r="D72" s="120"/>
      <c r="E72" s="120"/>
      <c r="F72" s="120"/>
      <c r="G72" s="120"/>
      <c r="H72" s="120"/>
      <c r="I72" s="120"/>
      <c r="J72" s="120"/>
      <c r="K72" s="120"/>
      <c r="L72" s="120"/>
      <c r="M72" s="120"/>
      <c r="N72" s="120"/>
      <c r="O72" s="120"/>
      <c r="P72" s="120"/>
      <c r="Q72" s="120"/>
      <c r="R72" s="120"/>
    </row>
    <row r="73" spans="1:18" ht="15">
      <c r="A73" s="17"/>
      <c r="B73" s="44"/>
      <c r="C73" s="44"/>
      <c r="D73" s="44"/>
      <c r="E73" s="44"/>
      <c r="F73" s="44"/>
      <c r="G73" s="44"/>
      <c r="H73" s="45"/>
      <c r="I73" s="44"/>
      <c r="J73" s="44"/>
      <c r="K73" s="44"/>
      <c r="L73" s="45"/>
      <c r="M73" s="45"/>
      <c r="N73" s="45"/>
      <c r="O73" s="45"/>
      <c r="P73" s="44"/>
      <c r="Q73" s="44"/>
      <c r="R73" s="44"/>
    </row>
    <row r="74" spans="1:18" ht="15">
      <c r="A74" s="78"/>
      <c r="B74" s="49"/>
      <c r="C74" s="49"/>
      <c r="D74" s="49"/>
      <c r="E74" s="44"/>
      <c r="F74" s="44"/>
      <c r="G74" s="44"/>
      <c r="H74" s="45"/>
      <c r="I74" s="44"/>
      <c r="J74" s="44"/>
      <c r="K74" s="44"/>
      <c r="L74" s="45"/>
      <c r="M74" s="45"/>
      <c r="N74" s="45"/>
      <c r="O74" s="45"/>
      <c r="P74" s="44"/>
      <c r="Q74" s="44"/>
      <c r="R74" s="44"/>
    </row>
    <row r="75" spans="1:18" ht="15" customHeight="1">
      <c r="A75" s="27" t="s">
        <v>38</v>
      </c>
      <c r="F75" s="27"/>
      <c r="G75" s="27"/>
      <c r="H75" s="27"/>
      <c r="I75" s="27"/>
      <c r="J75" s="27"/>
      <c r="K75" s="27"/>
      <c r="L75" s="27"/>
      <c r="M75" s="27"/>
      <c r="N75" s="27"/>
      <c r="O75" s="27"/>
      <c r="P75" s="27"/>
      <c r="Q75" s="27"/>
      <c r="R75" s="27"/>
    </row>
    <row r="76" spans="1:18" s="17" customFormat="1" ht="15">
      <c r="A76" s="26"/>
      <c r="B76" s="26"/>
      <c r="C76" s="26"/>
      <c r="D76" s="26"/>
      <c r="E76" s="26"/>
      <c r="F76" s="28"/>
      <c r="G76" s="28"/>
      <c r="H76" s="22"/>
      <c r="I76" s="22"/>
      <c r="J76" s="22"/>
      <c r="K76" s="22"/>
      <c r="L76" s="22"/>
      <c r="M76" s="22"/>
      <c r="N76" s="22"/>
      <c r="O76" s="22"/>
      <c r="P76" s="22"/>
      <c r="Q76" s="22"/>
      <c r="R76" s="22"/>
    </row>
    <row r="77" spans="6:13" s="17" customFormat="1" ht="15">
      <c r="F77" s="28"/>
      <c r="G77" s="28"/>
      <c r="H77" s="22"/>
      <c r="I77" s="22"/>
      <c r="J77" s="22"/>
      <c r="K77" s="22"/>
      <c r="L77" s="22"/>
      <c r="M77" s="22"/>
    </row>
    <row r="78" spans="6:13" s="17" customFormat="1" ht="15">
      <c r="F78" s="28"/>
      <c r="G78" s="28"/>
      <c r="H78" s="22"/>
      <c r="I78" s="22"/>
      <c r="J78" s="22"/>
      <c r="K78" s="22"/>
      <c r="L78" s="22"/>
      <c r="M78" s="22"/>
    </row>
    <row r="79" spans="1:18" s="34" customFormat="1" ht="16.5">
      <c r="A79" s="33" t="s">
        <v>93</v>
      </c>
      <c r="B79" s="38"/>
      <c r="C79" s="38"/>
      <c r="D79" s="38"/>
      <c r="E79" s="38"/>
      <c r="F79" s="38"/>
      <c r="G79" s="38"/>
      <c r="H79" s="38"/>
      <c r="I79" s="38"/>
      <c r="J79" s="38"/>
      <c r="K79" s="38"/>
      <c r="N79" s="39"/>
      <c r="P79" s="146" t="s">
        <v>42</v>
      </c>
      <c r="Q79" s="146"/>
      <c r="R79" s="58"/>
    </row>
    <row r="80" spans="14:18" s="47" customFormat="1" ht="9.75">
      <c r="N80" s="48" t="s">
        <v>12</v>
      </c>
      <c r="P80" s="147" t="s">
        <v>36</v>
      </c>
      <c r="Q80" s="147"/>
      <c r="R80" s="59"/>
    </row>
    <row r="81" spans="16:18" ht="15">
      <c r="P81" s="56"/>
      <c r="Q81" s="57"/>
      <c r="R81" s="57"/>
    </row>
    <row r="82" spans="16:18" ht="15">
      <c r="P82" s="56"/>
      <c r="Q82" s="57"/>
      <c r="R82" s="57"/>
    </row>
    <row r="83" spans="1:18" s="34" customFormat="1" ht="31.5" customHeight="1">
      <c r="A83" s="148" t="s">
        <v>94</v>
      </c>
      <c r="B83" s="148"/>
      <c r="C83" s="148"/>
      <c r="D83" s="148"/>
      <c r="E83" s="148"/>
      <c r="F83" s="148"/>
      <c r="G83" s="148"/>
      <c r="H83" s="148"/>
      <c r="I83" s="148"/>
      <c r="J83" s="148"/>
      <c r="K83" s="148"/>
      <c r="L83" s="148"/>
      <c r="N83" s="39"/>
      <c r="P83" s="146" t="s">
        <v>43</v>
      </c>
      <c r="Q83" s="146"/>
      <c r="R83" s="58"/>
    </row>
    <row r="84" spans="6:18" s="35" customFormat="1" ht="12">
      <c r="F84" s="37"/>
      <c r="G84" s="37"/>
      <c r="N84" s="36" t="s">
        <v>12</v>
      </c>
      <c r="P84" s="145" t="s">
        <v>36</v>
      </c>
      <c r="Q84" s="145"/>
      <c r="R84" s="60"/>
    </row>
    <row r="85" ht="15">
      <c r="R85" s="45"/>
    </row>
  </sheetData>
  <mergeCells count="71">
    <mergeCell ref="A72:R72"/>
    <mergeCell ref="P84:Q84"/>
    <mergeCell ref="P79:Q79"/>
    <mergeCell ref="P83:Q83"/>
    <mergeCell ref="P80:Q80"/>
    <mergeCell ref="A83:L83"/>
    <mergeCell ref="B1:R1"/>
    <mergeCell ref="B2:R2"/>
    <mergeCell ref="B33:I33"/>
    <mergeCell ref="D7:R7"/>
    <mergeCell ref="D6:R6"/>
    <mergeCell ref="B21:R21"/>
    <mergeCell ref="B12:R12"/>
    <mergeCell ref="F8:R8"/>
    <mergeCell ref="F9:R9"/>
    <mergeCell ref="B13:R13"/>
    <mergeCell ref="B40:I40"/>
    <mergeCell ref="A27:A28"/>
    <mergeCell ref="P27:R27"/>
    <mergeCell ref="B22:R22"/>
    <mergeCell ref="B23:R23"/>
    <mergeCell ref="M38:O38"/>
    <mergeCell ref="P38:R38"/>
    <mergeCell ref="B30:I30"/>
    <mergeCell ref="J38:L38"/>
    <mergeCell ref="B31:I31"/>
    <mergeCell ref="P45:R45"/>
    <mergeCell ref="H45:H46"/>
    <mergeCell ref="I45:I46"/>
    <mergeCell ref="M45:O45"/>
    <mergeCell ref="A34:R34"/>
    <mergeCell ref="A38:A39"/>
    <mergeCell ref="B27:I28"/>
    <mergeCell ref="B32:I32"/>
    <mergeCell ref="B38:I39"/>
    <mergeCell ref="D4:R4"/>
    <mergeCell ref="D5:R5"/>
    <mergeCell ref="B58:G58"/>
    <mergeCell ref="B45:G46"/>
    <mergeCell ref="B14:R14"/>
    <mergeCell ref="B42:I42"/>
    <mergeCell ref="A17:R17"/>
    <mergeCell ref="B20:R20"/>
    <mergeCell ref="B41:I41"/>
    <mergeCell ref="B50:G50"/>
    <mergeCell ref="B61:G61"/>
    <mergeCell ref="A52:R52"/>
    <mergeCell ref="J27:L27"/>
    <mergeCell ref="M27:O27"/>
    <mergeCell ref="B47:G47"/>
    <mergeCell ref="B48:G48"/>
    <mergeCell ref="B49:G49"/>
    <mergeCell ref="A45:A46"/>
    <mergeCell ref="J45:L45"/>
    <mergeCell ref="B29:I29"/>
    <mergeCell ref="A71:R71"/>
    <mergeCell ref="B66:G66"/>
    <mergeCell ref="B63:G63"/>
    <mergeCell ref="A62:R62"/>
    <mergeCell ref="B64:G64"/>
    <mergeCell ref="B65:G65"/>
    <mergeCell ref="A68:R68"/>
    <mergeCell ref="B67:G67"/>
    <mergeCell ref="B51:G51"/>
    <mergeCell ref="B55:G55"/>
    <mergeCell ref="B60:G60"/>
    <mergeCell ref="A57:R57"/>
    <mergeCell ref="B53:G53"/>
    <mergeCell ref="B54:G54"/>
    <mergeCell ref="B56:G56"/>
    <mergeCell ref="B59:G59"/>
  </mergeCells>
  <printOptions/>
  <pageMargins left="0.1968503937007874" right="0.1968503937007874" top="0.984251968503937" bottom="0.3937007874015748" header="0" footer="0"/>
  <pageSetup horizontalDpi="600" verticalDpi="600" orientation="landscape" paperSize="9" scale="90" r:id="rId1"/>
  <rowBreaks count="2" manualBreakCount="2">
    <brk id="50" max="17" man="1"/>
    <brk id="6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admin07</dc:creator>
  <cp:keywords/>
  <dc:description/>
  <cp:lastModifiedBy>Пользователь</cp:lastModifiedBy>
  <cp:lastPrinted>2020-01-30T09:37:53Z</cp:lastPrinted>
  <dcterms:created xsi:type="dcterms:W3CDTF">2013-05-16T08:38:22Z</dcterms:created>
  <dcterms:modified xsi:type="dcterms:W3CDTF">2020-02-07T07:10:46Z</dcterms:modified>
  <cp:category/>
  <cp:version/>
  <cp:contentType/>
  <cp:contentStatus/>
</cp:coreProperties>
</file>