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20736" windowHeight="11760" activeTab="0"/>
  </bookViews>
  <sheets>
    <sheet name="Лист1" sheetId="1" r:id="rId1"/>
  </sheets>
  <definedNames/>
  <calcPr fullCalcOnLoad="1"/>
</workbook>
</file>

<file path=xl/sharedStrings.xml><?xml version="1.0" encoding="utf-8"?>
<sst xmlns="http://schemas.openxmlformats.org/spreadsheetml/2006/main" count="377" uniqueCount="148">
  <si>
    <t>ОЦІНКА ЕФЕКТИВНОСТІ БЮДЖЕТНОЇ ПРОГРАМИ</t>
  </si>
  <si>
    <t>1. _______________ __________________________________________</t>
  </si>
  <si>
    <t>2. _____________ _____________________________________________</t>
  </si>
  <si>
    <t>4. Мета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</si>
  <si>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</si>
  <si>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</si>
  <si>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</si>
  <si>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</si>
  <si>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</si>
  <si>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</si>
  <si>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</si>
  <si>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</si>
  <si>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</si>
  <si>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</si>
  <si>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</si>
  <si>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</si>
  <si>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</si>
  <si>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</si>
  <si>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</si>
  <si>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1.2 </t>
  </si>
  <si>
    <t xml:space="preserve">5.2 "Виконання бюджетної програми за джерелами надходжень спеціального фонду":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</si>
  <si>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</si>
  <si>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</si>
  <si>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</si>
  <si>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</si>
  <si>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</si>
  <si>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</si>
  <si>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</si>
  <si>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</si>
  <si>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</si>
  <si>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</si>
  <si>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</si>
  <si>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</si>
  <si>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</si>
  <si>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</si>
  <si>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</si>
  <si>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</si>
  <si>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</si>
  <si>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</si>
  <si>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</si>
  <si>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</si>
  <si>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</si>
  <si>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</si>
  <si>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</si>
  <si>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</si>
  <si>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</si>
  <si>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</si>
  <si>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</si>
  <si>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</si>
  <si>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</si>
  <si>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</si>
  <si>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</si>
  <si>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</si>
  <si>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</si>
  <si>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</si>
  <si>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</si>
  <si>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</si>
  <si>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</si>
  <si>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</si>
  <si>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</si>
  <si>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</si>
  <si>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</si>
  <si>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</si>
  <si>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</si>
  <si>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</si>
  <si>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</si>
  <si>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</si>
  <si>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</si>
  <si>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</si>
  <si>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</si>
  <si>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</si>
  <si>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</si>
  <si>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</si>
  <si>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</si>
  <si>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</si>
  <si>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</si>
  <si>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</si>
  <si>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</si>
  <si>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</si>
  <si>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</si>
  <si>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</si>
  <si>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</si>
  <si>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</si>
  <si>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</si>
  <si>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</si>
  <si>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</si>
  <si>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</si>
  <si>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</si>
  <si>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</si>
  <si>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</si>
  <si>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</si>
  <si>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r>
      <t>Керівник бухгалтерської служби</t>
    </r>
    <r>
      <rPr>
        <sz val="12"/>
        <color indexed="8"/>
        <rFont val="Times New Roman"/>
        <family val="1"/>
      </rPr>
      <t> </t>
    </r>
  </si>
  <si>
    <t>(додаток із змінами, внесеними згідно з наказом</t>
  </si>
  <si>
    <t>Міністерства фінансів України від 12.01.2012 р. N 13)</t>
  </si>
  <si>
    <t xml:space="preserve">за 2019 рік </t>
  </si>
  <si>
    <t>Управління молоді та спорту ОДА</t>
  </si>
  <si>
    <t xml:space="preserve">3. </t>
  </si>
  <si>
    <t>Повернення до обласного бюджету невикористаних коштів</t>
  </si>
  <si>
    <t xml:space="preserve">(найменування відповідального виконавця) </t>
  </si>
  <si>
    <t xml:space="preserve">                                                                                          </t>
  </si>
  <si>
    <t>(КПКВК ДБ (МБ))    </t>
  </si>
  <si>
    <t xml:space="preserve">(найменування головного розпорядника) </t>
  </si>
  <si>
    <t xml:space="preserve">                                                                                                                               </t>
  </si>
  <si>
    <t xml:space="preserve">  (КПКВК ДБ (МБ))     </t>
  </si>
  <si>
    <t xml:space="preserve">  (найменування бюджетної програми) </t>
  </si>
  <si>
    <t xml:space="preserve">                                                                                  </t>
  </si>
  <si>
    <t>             (КПКВК ДБ (МБ))  (КФКВК)    </t>
  </si>
  <si>
    <t>1100000</t>
  </si>
  <si>
    <t>(грн.) </t>
  </si>
  <si>
    <t xml:space="preserve">Станом на 01.01.2019 р. дебіторської та кредиторської заборгованості за бюджетними коштами по загальному фонду не було. Станом на звітну дату 01.01.2020 р. дебіторської та кредиторської заборгованості за бюджетними коштами по загальному фонду немає. </t>
  </si>
  <si>
    <t>М. Дзямка</t>
  </si>
  <si>
    <t>5.1 "Виконання бюджетної програми за напрямами використання бюджетних коштів":(грн.) </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</si>
  <si>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</si>
  <si>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</si>
  <si>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</si>
  <si>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</si>
  <si>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t>1115021               810</t>
  </si>
  <si>
    <t>Утримання центрів фізичної культури і спорту осіб з інвалідністю і реабілітаційних шкіл</t>
  </si>
  <si>
    <t>Утримання регіональних центрів з фізичної культури і спорту "Інваспорт"</t>
  </si>
  <si>
    <t>Утримання дитячо-юнацьких спортивних шкіл для осіб з інвалідністю</t>
  </si>
  <si>
    <t>кількість регіональних центрів з фізичної культури і спорту "Інваспорт"</t>
  </si>
  <si>
    <t>кількість штатних працівників регіональних центрів з фізичної культури і спорту "Інваспорт"</t>
  </si>
  <si>
    <t>кількість дитячо-юнацьких спортивних шкіл для осіб з інвалідністю</t>
  </si>
  <si>
    <t>кількість штатних працівників ДЮСШ для осіб з інвалідністю</t>
  </si>
  <si>
    <t>у тому числі тренерів</t>
  </si>
  <si>
    <t>кількість учасників спортивних заходів та заходів з фізкультурно-спортивної реабілітації інвалідів, що проводяться регіональними центрами з фізичної культури і спорту "Інваспорт"</t>
  </si>
  <si>
    <t>середньорічна кількість учнів ДЮСШ для осіб з інвалідністю</t>
  </si>
  <si>
    <t>кількість учнів ДЮСШ для осіб з інвалідністю, які взяли участь у регіональних спортивних змаганнях</t>
  </si>
  <si>
    <t>середньомісячна заробітна плата працівника регіональних центрів з фізичної культури і спорту "Інваспорт"</t>
  </si>
  <si>
    <t>середні витрати на утримання однієї ДЮСШ для осіб з інвалідністю</t>
  </si>
  <si>
    <t>середньомісячна заробітна плата працівника ДЮСШ для осіб з інвалідністю</t>
  </si>
  <si>
    <t>динаміка кількості осіб з інвалідністю, охоплених спортивними заходами центрів з фізичної культури і спорту "Інваспорт", порівняно з минулим роком</t>
  </si>
  <si>
    <t>кількість підготовлених у ДЮСШ для осіб з інвалідністю майстрів спорту України/кандидатів у майстри спорту України</t>
  </si>
  <si>
    <t>кількість учнів ДЮСШ для осіб з інвалідністю, які здобули призові місця в регіональних спортивних змаганнях</t>
  </si>
  <si>
    <t>динаміка кількості учнів ДЮСШ для осіб з інвалідністю порівняно з минулим роком</t>
  </si>
  <si>
    <t>Організація фізкультурно-оздоровчої та спортивної діяльності осіб з інвалідністю, забезпечення підготовки спортсменів та фізкультурно-спортивної реабілітації осіб з інвалідністю</t>
  </si>
  <si>
    <t>Перебування працівника у відпустці по догляду до 3-х років</t>
  </si>
  <si>
    <t>Зміни показників у звязку із змінами в списках учнів протягов року</t>
  </si>
  <si>
    <t>Повернення невикористаних коштів</t>
  </si>
  <si>
    <t>Підготовлені 3 майстрів спорту України/кандидатів у майстри спорту України з футболу та волейболу</t>
  </si>
  <si>
    <t>Збільшення видатків на проведених спортивних заходів у звязку з збільшенням вартості проїзду для участі в Чемпіонатах та Кубках України, збільшення вартості оренди спортивних споруд протягом звітного періоду</t>
  </si>
  <si>
    <t>Фінансових порушень, що призвели до втрат фінансових та матеріальних ресурсів не було</t>
  </si>
  <si>
    <t xml:space="preserve">Регіональний  центр  з  фізичної культури і спорту осіб з інвалідністю   "Інваспорт" є спеціалізованим   закладом,   який  забезпечує  розвиток  фізичної культури  і  спорту  осіб з інвалідністю на регіональному рівні та проводить  відповідні  заходи  з фізичної культури і спорту осіб з інвалідністю та їх фізкультурно-спортивної реабілітації. Проводить роботу з підготовки спортсменів з видів спорту осіб з  інвалідністю  регіону,  в  тому числі за участю дитячо-юнацьких спортивних   шкіл   осіб   з   інвалідністю,    бере    участь    в    організації навчально-тренувального процесу, а також здійснює відбір та формує з кращих спортсменів регіону збірні команди регіону з видів спорту осіб з інвалідністю для участі у всеукраїнських змаганнях.
</t>
  </si>
  <si>
    <t>Видатки спрямовані на утримання Закарпатського регіонального  центру  з  фізичної культури і спорту осіб з інвалідністю   "Інваспорт" та Обласної дитячо-юнацької спортивної школи осіб з інвалідністю (заробітна плата з нарахуваннями працівників, придбання канцтоварів, паливно-мастильних матеріалів, оплати оренди приміщень, енергоносіїв)</t>
  </si>
  <si>
    <t>Здійснення фізкультурно-спортивної та реабілітаційної роботи серед осіб з інвалідністю</t>
  </si>
  <si>
    <t>Програма утримання центрів фізичної культури і спорту осіб з інвалідністю і реабілітаційних шкіл потребує постійної реалізації на території Закарпатської області в наступних роках, а також збільшення видатків для реалізації всіх завдань програми.</t>
  </si>
  <si>
    <t>Утримання регіональних центрів з фізичної культури і спорту "Інваспорт" та утримання дитячо-юнацьких спортивних шкіл для осіб з інвалідністю</t>
  </si>
  <si>
    <t>Позитивна динаміка щодо підготовки  майстрів спорту України/кандидатів у майстри спорту України з футболу та волейболу та збільшення кількості призових місць, зменшення динаміки учнів в порівнянні з минулим роком</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</si>
</sst>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3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2"/>
      <name val="Times New Roman"/>
      <family val="1"/>
    </font>
    <font>
      <sz val="8"/>
      <color indexed="8"/>
      <name val="Times New Roman"/>
      <family val="1"/>
    </font>
    <font>
      <b/>
      <sz val="12"/>
      <name val="Times New Roman"/>
      <family val="1"/>
    </font>
    <font>
      <i/>
      <sz val="10"/>
      <color indexed="8"/>
      <name val="Times New Roman"/>
      <family val="1"/>
    </font>
    <font>
      <sz val="10"/>
      <name val="Helv"/>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3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cellStyleXfs>
  <cellXfs count="125">
    <xf numFmtId="0" fontId="0" fillId="0" borderId="0" xfId="0" applyAlignment="1">
      <alignment/>
    </xf>
    <xf numFmtId="0" fontId="0" fillId="0" borderId="0" xfId="0" applyAlignment="1">
      <alignment wrapText="1"/>
    </xf>
    <xf numFmtId="0" fontId="5"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6" fillId="0" borderId="11" xfId="0" applyFont="1" applyBorder="1" applyAlignment="1">
      <alignment horizontal="center" wrapText="1"/>
    </xf>
    <xf numFmtId="0" fontId="1" fillId="0" borderId="11" xfId="0" applyFont="1" applyBorder="1" applyAlignment="1">
      <alignment horizontal="center" wrapText="1"/>
    </xf>
    <xf numFmtId="0" fontId="6" fillId="0" borderId="10"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0" fillId="0" borderId="10" xfId="0" applyFont="1" applyBorder="1" applyAlignment="1">
      <alignment wrapText="1"/>
    </xf>
    <xf numFmtId="0" fontId="1" fillId="0" borderId="0" xfId="0" applyFont="1" applyAlignment="1">
      <alignment horizontal="justify"/>
    </xf>
    <xf numFmtId="0" fontId="1" fillId="0" borderId="12" xfId="0" applyFont="1" applyBorder="1" applyAlignment="1">
      <alignment horizont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wrapText="1"/>
    </xf>
    <xf numFmtId="49" fontId="1"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 fillId="0" borderId="14"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1"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vertical="center" wrapText="1"/>
    </xf>
    <xf numFmtId="49" fontId="1" fillId="0" borderId="11" xfId="0" applyNumberFormat="1"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center" vertical="center" wrapText="1"/>
    </xf>
    <xf numFmtId="1" fontId="1" fillId="0" borderId="11" xfId="0" applyNumberFormat="1" applyFont="1" applyBorder="1" applyAlignment="1">
      <alignment horizontal="center" vertical="center" wrapText="1"/>
    </xf>
    <xf numFmtId="0" fontId="3" fillId="0" borderId="11" xfId="0" applyFont="1" applyBorder="1" applyAlignment="1">
      <alignment wrapText="1"/>
    </xf>
    <xf numFmtId="0" fontId="1" fillId="0" borderId="11" xfId="0" applyFont="1" applyBorder="1" applyAlignment="1">
      <alignment horizontal="center" vertical="center" wrapText="1"/>
    </xf>
    <xf numFmtId="180"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3" fillId="0" borderId="10" xfId="0" applyNumberFormat="1" applyFont="1" applyBorder="1" applyAlignment="1">
      <alignment wrapText="1"/>
    </xf>
    <xf numFmtId="1" fontId="1" fillId="0" borderId="10" xfId="0" applyNumberFormat="1" applyFont="1" applyBorder="1" applyAlignment="1">
      <alignment horizontal="center" wrapText="1"/>
    </xf>
    <xf numFmtId="0" fontId="30" fillId="0" borderId="14" xfId="0" applyFont="1" applyBorder="1" applyAlignment="1">
      <alignment horizontal="center" vertical="center"/>
    </xf>
    <xf numFmtId="49" fontId="1" fillId="0" borderId="0" xfId="0" applyNumberFormat="1" applyFont="1" applyAlignment="1">
      <alignment horizontal="left" vertical="center" wrapText="1"/>
    </xf>
    <xf numFmtId="0" fontId="1"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49" fontId="6" fillId="0" borderId="12" xfId="0" applyNumberFormat="1" applyFont="1" applyBorder="1" applyAlignment="1">
      <alignment vertical="center" wrapText="1"/>
    </xf>
    <xf numFmtId="49" fontId="6" fillId="0" borderId="11" xfId="0" applyNumberFormat="1"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vertical="center" wrapText="1"/>
    </xf>
    <xf numFmtId="2" fontId="6" fillId="0" borderId="11" xfId="0" applyNumberFormat="1" applyFont="1" applyBorder="1" applyAlignment="1">
      <alignment vertical="center" wrapText="1"/>
    </xf>
    <xf numFmtId="49" fontId="31" fillId="0" borderId="11" xfId="0" applyNumberFormat="1" applyFont="1" applyBorder="1" applyAlignment="1">
      <alignment vertical="center" wrapText="1"/>
    </xf>
    <xf numFmtId="49" fontId="6" fillId="0" borderId="10" xfId="0" applyNumberFormat="1" applyFont="1" applyBorder="1" applyAlignment="1">
      <alignment vertical="center" wrapText="1"/>
    </xf>
    <xf numFmtId="2" fontId="6" fillId="0" borderId="10" xfId="0" applyNumberFormat="1" applyFont="1" applyBorder="1" applyAlignment="1">
      <alignmen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wrapText="1"/>
    </xf>
    <xf numFmtId="0" fontId="3" fillId="0" borderId="0" xfId="0" applyFont="1" applyAlignment="1">
      <alignment horizontal="left" wrapText="1"/>
    </xf>
    <xf numFmtId="0" fontId="7" fillId="0" borderId="0" xfId="0" applyFont="1" applyAlignment="1">
      <alignment horizontal="right"/>
    </xf>
    <xf numFmtId="0" fontId="1" fillId="0" borderId="0" xfId="0" applyFont="1" applyAlignment="1">
      <alignment horizontal="left" vertical="center" wrapText="1"/>
    </xf>
    <xf numFmtId="49" fontId="8" fillId="0" borderId="14" xfId="0" applyNumberFormat="1"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wrapText="1"/>
    </xf>
    <xf numFmtId="2" fontId="8" fillId="0" borderId="14" xfId="0" applyNumberFormat="1" applyFont="1" applyBorder="1" applyAlignment="1">
      <alignment horizontal="left"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wrapText="1"/>
    </xf>
    <xf numFmtId="49" fontId="8" fillId="0" borderId="19"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6" fillId="0" borderId="22"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9" fillId="0" borderId="0" xfId="0" applyFont="1" applyAlignment="1">
      <alignment horizontal="left" wrapText="1"/>
    </xf>
    <xf numFmtId="49" fontId="6" fillId="0" borderId="1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9" fontId="8" fillId="0" borderId="16" xfId="0" applyNumberFormat="1" applyFont="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xf numFmtId="0" fontId="1" fillId="0" borderId="11" xfId="0" applyFont="1" applyBorder="1" applyAlignment="1">
      <alignment horizontal="left" wrapText="1"/>
    </xf>
    <xf numFmtId="0" fontId="1" fillId="0" borderId="11" xfId="0" applyFont="1" applyBorder="1" applyAlignment="1">
      <alignment horizontal="center" wrapText="1"/>
    </xf>
    <xf numFmtId="0" fontId="1" fillId="0" borderId="0" xfId="0" applyFont="1" applyAlignment="1">
      <alignment horizontal="righ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left" wrapText="1"/>
    </xf>
    <xf numFmtId="49" fontId="1" fillId="0" borderId="2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29" fillId="0" borderId="3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49" fontId="28" fillId="0" borderId="14"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5"/>
  <sheetViews>
    <sheetView tabSelected="1" zoomScalePageLayoutView="0" workbookViewId="0" topLeftCell="A22">
      <selection activeCell="F22" sqref="F22"/>
    </sheetView>
  </sheetViews>
  <sheetFormatPr defaultColWidth="9.00390625" defaultRowHeight="12.75"/>
  <cols>
    <col min="1" max="1" width="8.50390625" style="0" customWidth="1"/>
    <col min="2" max="2" width="22.125" style="0" customWidth="1"/>
    <col min="3" max="3" width="11.375" style="0" customWidth="1"/>
    <col min="4" max="4" width="11.125" style="0" customWidth="1"/>
    <col min="5" max="5" width="12.50390625" style="0" customWidth="1"/>
    <col min="6" max="6" width="11.50390625" style="0" bestFit="1" customWidth="1"/>
    <col min="7" max="7" width="12.125" style="0" customWidth="1"/>
    <col min="8" max="8" width="13.125" style="0" customWidth="1"/>
    <col min="9" max="9" width="12.625" style="0" bestFit="1" customWidth="1"/>
    <col min="10" max="10" width="14.375" style="0" customWidth="1"/>
    <col min="11" max="11" width="13.625" style="0" customWidth="1"/>
  </cols>
  <sheetData>
    <row r="1" spans="1:12" ht="17.25">
      <c r="A1" s="123" t="s">
        <v>0</v>
      </c>
      <c r="B1" s="123"/>
      <c r="C1" s="123"/>
      <c r="D1" s="123"/>
      <c r="E1" s="123"/>
      <c r="F1" s="123"/>
      <c r="G1" s="123"/>
      <c r="H1" s="123"/>
      <c r="I1" s="123"/>
      <c r="J1" s="123"/>
      <c r="K1" s="123"/>
      <c r="L1" s="123"/>
    </row>
    <row r="2" spans="1:12" ht="17.25">
      <c r="A2" s="123" t="s">
        <v>94</v>
      </c>
      <c r="B2" s="123"/>
      <c r="C2" s="123"/>
      <c r="D2" s="123"/>
      <c r="E2" s="123"/>
      <c r="F2" s="123"/>
      <c r="G2" s="123"/>
      <c r="H2" s="123"/>
      <c r="I2" s="123"/>
      <c r="J2" s="123"/>
      <c r="K2" s="123"/>
      <c r="L2" s="123"/>
    </row>
    <row r="3" spans="1:12" ht="23.25" customHeight="1">
      <c r="A3" s="47" t="s">
        <v>1</v>
      </c>
      <c r="B3" s="21" t="s">
        <v>107</v>
      </c>
      <c r="C3" s="121" t="s">
        <v>95</v>
      </c>
      <c r="D3" s="121"/>
      <c r="E3" s="121"/>
      <c r="F3" s="121"/>
      <c r="G3" s="121"/>
      <c r="H3" s="121"/>
      <c r="I3" s="121"/>
      <c r="J3" s="121"/>
      <c r="K3" s="121"/>
      <c r="L3" s="16"/>
    </row>
    <row r="4" spans="1:12" ht="15" customHeight="1">
      <c r="A4" s="35" t="s">
        <v>102</v>
      </c>
      <c r="B4" s="36" t="s">
        <v>103</v>
      </c>
      <c r="C4" s="35"/>
      <c r="D4" s="35"/>
      <c r="E4" s="35"/>
      <c r="F4" s="118" t="s">
        <v>101</v>
      </c>
      <c r="G4" s="118"/>
      <c r="H4" s="118"/>
      <c r="I4" s="118"/>
      <c r="J4" s="35"/>
      <c r="K4" s="35"/>
      <c r="L4" s="35"/>
    </row>
    <row r="5" spans="1:12" ht="12.75">
      <c r="A5" s="124"/>
      <c r="B5" s="124"/>
      <c r="C5" s="124"/>
      <c r="D5" s="124"/>
      <c r="E5" s="124"/>
      <c r="F5" s="124"/>
      <c r="G5" s="124"/>
      <c r="H5" s="124"/>
      <c r="I5" s="124"/>
      <c r="J5" s="124"/>
      <c r="K5" s="124"/>
      <c r="L5" s="124"/>
    </row>
    <row r="6" spans="1:12" ht="15" customHeight="1">
      <c r="A6" s="20" t="s">
        <v>2</v>
      </c>
      <c r="B6" s="23">
        <v>1110000</v>
      </c>
      <c r="C6" s="121" t="str">
        <f>C3</f>
        <v>Управління молоді та спорту ОДА</v>
      </c>
      <c r="D6" s="122"/>
      <c r="E6" s="122"/>
      <c r="F6" s="122"/>
      <c r="G6" s="122"/>
      <c r="H6" s="122"/>
      <c r="I6" s="122"/>
      <c r="J6" s="122"/>
      <c r="K6" s="122"/>
      <c r="L6" s="17"/>
    </row>
    <row r="7" spans="1:12" ht="16.5" customHeight="1">
      <c r="A7" s="35" t="s">
        <v>99</v>
      </c>
      <c r="B7" s="36" t="s">
        <v>100</v>
      </c>
      <c r="C7" s="35"/>
      <c r="D7" s="35"/>
      <c r="E7" s="35"/>
      <c r="F7" s="118" t="s">
        <v>98</v>
      </c>
      <c r="G7" s="118"/>
      <c r="H7" s="118"/>
      <c r="I7" s="118"/>
      <c r="J7" s="35"/>
      <c r="K7" s="35"/>
      <c r="L7" s="35"/>
    </row>
    <row r="8" spans="1:12" ht="12.75">
      <c r="A8" s="18"/>
      <c r="B8" s="19"/>
      <c r="C8" s="19"/>
      <c r="D8" s="19"/>
      <c r="E8" s="19"/>
      <c r="F8" s="19"/>
      <c r="G8" s="19"/>
      <c r="H8" s="19"/>
      <c r="I8" s="19"/>
      <c r="J8" s="19"/>
      <c r="K8" s="19"/>
      <c r="L8" s="19"/>
    </row>
    <row r="9" spans="1:12" ht="27" customHeight="1">
      <c r="A9" s="20" t="s">
        <v>96</v>
      </c>
      <c r="B9" s="24" t="s">
        <v>116</v>
      </c>
      <c r="C9" s="122" t="s">
        <v>117</v>
      </c>
      <c r="D9" s="122"/>
      <c r="E9" s="122"/>
      <c r="F9" s="122"/>
      <c r="G9" s="122"/>
      <c r="H9" s="122"/>
      <c r="I9" s="122"/>
      <c r="J9" s="122"/>
      <c r="K9" s="122"/>
      <c r="L9" s="17"/>
    </row>
    <row r="10" spans="1:12" ht="21" customHeight="1">
      <c r="A10" s="35" t="s">
        <v>105</v>
      </c>
      <c r="B10" s="35" t="s">
        <v>106</v>
      </c>
      <c r="C10" s="35"/>
      <c r="D10" s="35"/>
      <c r="E10" s="35"/>
      <c r="F10" s="118" t="s">
        <v>104</v>
      </c>
      <c r="G10" s="118"/>
      <c r="H10" s="118"/>
      <c r="I10" s="118"/>
      <c r="J10" s="35"/>
      <c r="K10" s="35"/>
      <c r="L10" s="35"/>
    </row>
    <row r="11" spans="1:12" ht="30" customHeight="1">
      <c r="A11" s="67" t="s">
        <v>3</v>
      </c>
      <c r="B11" s="67"/>
      <c r="C11" s="67"/>
      <c r="D11" s="67"/>
      <c r="E11" s="67"/>
      <c r="F11" s="67"/>
      <c r="G11" s="67"/>
      <c r="H11" s="67"/>
      <c r="I11" s="67"/>
      <c r="J11" s="67"/>
      <c r="K11" s="67"/>
      <c r="L11" s="19"/>
    </row>
    <row r="12" spans="1:12" ht="29.25" customHeight="1">
      <c r="A12" s="61" t="s">
        <v>135</v>
      </c>
      <c r="B12" s="61"/>
      <c r="C12" s="61"/>
      <c r="D12" s="61"/>
      <c r="E12" s="61"/>
      <c r="F12" s="61"/>
      <c r="G12" s="61"/>
      <c r="H12" s="61"/>
      <c r="I12" s="61"/>
      <c r="J12" s="61"/>
      <c r="K12" s="61"/>
      <c r="L12" s="19"/>
    </row>
    <row r="13" spans="1:12" ht="12.75">
      <c r="A13" s="18"/>
      <c r="B13" s="19"/>
      <c r="C13" s="19"/>
      <c r="D13" s="19"/>
      <c r="E13" s="19"/>
      <c r="F13" s="19"/>
      <c r="G13" s="19"/>
      <c r="H13" s="19"/>
      <c r="I13" s="19"/>
      <c r="J13" s="19"/>
      <c r="K13" s="19"/>
      <c r="L13" s="19"/>
    </row>
    <row r="14" spans="1:12" ht="19.5" customHeight="1">
      <c r="A14" s="67" t="s">
        <v>4</v>
      </c>
      <c r="B14" s="67"/>
      <c r="C14" s="67"/>
      <c r="D14" s="67"/>
      <c r="E14" s="67"/>
      <c r="F14" s="67"/>
      <c r="G14" s="67"/>
      <c r="H14" s="67"/>
      <c r="I14" s="67"/>
      <c r="J14" s="67"/>
      <c r="K14" s="67"/>
      <c r="L14" s="19"/>
    </row>
    <row r="15" spans="1:12" ht="21.75" customHeight="1">
      <c r="A15" s="63" t="s">
        <v>111</v>
      </c>
      <c r="B15" s="63"/>
      <c r="C15" s="63"/>
      <c r="D15" s="63"/>
      <c r="E15" s="63"/>
      <c r="F15" s="63"/>
      <c r="G15" s="63"/>
      <c r="H15" s="63"/>
      <c r="I15" s="63"/>
      <c r="J15" s="63"/>
      <c r="K15" s="63"/>
      <c r="L15" s="63"/>
    </row>
    <row r="16" ht="15">
      <c r="A16" s="2"/>
    </row>
    <row r="17" spans="1:12" ht="15.75" customHeight="1">
      <c r="A17" s="104" t="s">
        <v>5</v>
      </c>
      <c r="B17" s="104" t="s">
        <v>6</v>
      </c>
      <c r="C17" s="101" t="s">
        <v>7</v>
      </c>
      <c r="D17" s="102"/>
      <c r="E17" s="102"/>
      <c r="F17" s="103"/>
      <c r="G17" s="101" t="s">
        <v>8</v>
      </c>
      <c r="H17" s="102"/>
      <c r="I17" s="103"/>
      <c r="J17" s="101" t="s">
        <v>9</v>
      </c>
      <c r="K17" s="102"/>
      <c r="L17" s="103"/>
    </row>
    <row r="18" spans="1:12" ht="26.25">
      <c r="A18" s="105"/>
      <c r="B18" s="105"/>
      <c r="C18" s="101" t="s">
        <v>10</v>
      </c>
      <c r="D18" s="103"/>
      <c r="E18" s="26" t="s">
        <v>11</v>
      </c>
      <c r="F18" s="26" t="s">
        <v>12</v>
      </c>
      <c r="G18" s="26" t="s">
        <v>10</v>
      </c>
      <c r="H18" s="26" t="s">
        <v>11</v>
      </c>
      <c r="I18" s="26" t="s">
        <v>12</v>
      </c>
      <c r="J18" s="26" t="s">
        <v>10</v>
      </c>
      <c r="K18" s="26" t="s">
        <v>11</v>
      </c>
      <c r="L18" s="26" t="s">
        <v>12</v>
      </c>
    </row>
    <row r="19" spans="1:12" ht="45" customHeight="1">
      <c r="A19" s="27" t="s">
        <v>13</v>
      </c>
      <c r="B19" s="28" t="s">
        <v>14</v>
      </c>
      <c r="C19" s="119">
        <v>4566400</v>
      </c>
      <c r="D19" s="120"/>
      <c r="E19" s="27" t="s">
        <v>15</v>
      </c>
      <c r="F19" s="27">
        <f>C19</f>
        <v>4566400</v>
      </c>
      <c r="G19" s="27">
        <v>4549806</v>
      </c>
      <c r="H19" s="27" t="s">
        <v>15</v>
      </c>
      <c r="I19" s="27">
        <f>G19</f>
        <v>4549806</v>
      </c>
      <c r="J19" s="27">
        <f>G19-C19</f>
        <v>-16594</v>
      </c>
      <c r="K19" s="27" t="s">
        <v>15</v>
      </c>
      <c r="L19" s="29">
        <f>J19</f>
        <v>-16594</v>
      </c>
    </row>
    <row r="20" spans="1:12" ht="15.75" customHeight="1">
      <c r="A20" s="77" t="s">
        <v>97</v>
      </c>
      <c r="B20" s="78"/>
      <c r="C20" s="78"/>
      <c r="D20" s="78"/>
      <c r="E20" s="78"/>
      <c r="F20" s="78"/>
      <c r="G20" s="78"/>
      <c r="H20" s="78"/>
      <c r="I20" s="78"/>
      <c r="J20" s="78"/>
      <c r="K20" s="78"/>
      <c r="L20" s="79"/>
    </row>
    <row r="21" spans="1:12" ht="15.75" customHeight="1">
      <c r="A21" s="4" t="s">
        <v>15</v>
      </c>
      <c r="B21" s="5" t="s">
        <v>16</v>
      </c>
      <c r="C21" s="89" t="s">
        <v>15</v>
      </c>
      <c r="D21" s="90"/>
      <c r="E21" s="3" t="s">
        <v>15</v>
      </c>
      <c r="F21" s="3" t="s">
        <v>15</v>
      </c>
      <c r="G21" s="3" t="s">
        <v>15</v>
      </c>
      <c r="H21" s="3" t="s">
        <v>15</v>
      </c>
      <c r="I21" s="3" t="s">
        <v>15</v>
      </c>
      <c r="J21" s="3" t="s">
        <v>15</v>
      </c>
      <c r="K21" s="3" t="s">
        <v>15</v>
      </c>
      <c r="L21" s="3" t="s">
        <v>15</v>
      </c>
    </row>
    <row r="22" spans="1:12" ht="46.5">
      <c r="A22" s="32" t="s">
        <v>17</v>
      </c>
      <c r="B22" s="33" t="s">
        <v>18</v>
      </c>
      <c r="C22" s="115" t="s">
        <v>15</v>
      </c>
      <c r="D22" s="116"/>
      <c r="E22" s="32" t="s">
        <v>15</v>
      </c>
      <c r="F22" s="32" t="s">
        <v>15</v>
      </c>
      <c r="G22" s="32" t="s">
        <v>15</v>
      </c>
      <c r="H22" s="32" t="s">
        <v>15</v>
      </c>
      <c r="I22" s="32" t="s">
        <v>15</v>
      </c>
      <c r="J22" s="32" t="s">
        <v>15</v>
      </c>
      <c r="K22" s="32" t="s">
        <v>15</v>
      </c>
      <c r="L22" s="32" t="s">
        <v>15</v>
      </c>
    </row>
    <row r="23" spans="1:12" ht="60.75" customHeight="1">
      <c r="A23" s="34"/>
      <c r="B23" s="58" t="s">
        <v>118</v>
      </c>
      <c r="C23" s="117">
        <v>2751100</v>
      </c>
      <c r="D23" s="117"/>
      <c r="E23" s="37"/>
      <c r="F23" s="37">
        <f>C23</f>
        <v>2751100</v>
      </c>
      <c r="G23" s="37">
        <v>2735006</v>
      </c>
      <c r="H23" s="37"/>
      <c r="I23" s="37">
        <f>G23</f>
        <v>2735006</v>
      </c>
      <c r="J23" s="37">
        <f>G23-C23</f>
        <v>-16094</v>
      </c>
      <c r="K23" s="37"/>
      <c r="L23" s="37">
        <f>J23</f>
        <v>-16094</v>
      </c>
    </row>
    <row r="24" spans="1:12" ht="53.25" customHeight="1">
      <c r="A24" s="34"/>
      <c r="B24" s="58" t="s">
        <v>119</v>
      </c>
      <c r="C24" s="117">
        <v>1815300</v>
      </c>
      <c r="D24" s="117"/>
      <c r="E24" s="37">
        <v>15000</v>
      </c>
      <c r="F24" s="37">
        <f>C24+E24</f>
        <v>1830300</v>
      </c>
      <c r="G24" s="37">
        <v>1814800</v>
      </c>
      <c r="H24" s="37">
        <v>15000</v>
      </c>
      <c r="I24" s="37">
        <f>G24+H24</f>
        <v>1829800</v>
      </c>
      <c r="J24" s="37">
        <f>G24-C24</f>
        <v>-500</v>
      </c>
      <c r="K24" s="37"/>
      <c r="L24" s="37">
        <f>J24</f>
        <v>-500</v>
      </c>
    </row>
    <row r="25" spans="1:12" ht="21" customHeight="1">
      <c r="A25" s="80" t="s">
        <v>97</v>
      </c>
      <c r="B25" s="81"/>
      <c r="C25" s="81"/>
      <c r="D25" s="81"/>
      <c r="E25" s="81"/>
      <c r="F25" s="81"/>
      <c r="G25" s="81"/>
      <c r="H25" s="81"/>
      <c r="I25" s="81"/>
      <c r="J25" s="81"/>
      <c r="K25" s="81"/>
      <c r="L25" s="82"/>
    </row>
    <row r="26" ht="10.5" customHeight="1">
      <c r="A26" s="2"/>
    </row>
    <row r="27" spans="1:12" ht="15.75" customHeight="1">
      <c r="A27" s="63" t="s">
        <v>20</v>
      </c>
      <c r="B27" s="63"/>
      <c r="C27" s="63"/>
      <c r="D27" s="63"/>
      <c r="E27" s="63"/>
      <c r="F27" s="63"/>
      <c r="G27" s="63"/>
      <c r="H27" s="63"/>
      <c r="I27" s="63"/>
      <c r="J27" s="63"/>
      <c r="K27" s="63"/>
      <c r="L27" s="63"/>
    </row>
    <row r="28" ht="8.25" customHeight="1">
      <c r="A28" s="2"/>
    </row>
    <row r="29" spans="1:12" ht="24" customHeight="1">
      <c r="A29" s="6" t="s">
        <v>5</v>
      </c>
      <c r="B29" s="110" t="s">
        <v>6</v>
      </c>
      <c r="C29" s="110"/>
      <c r="D29" s="110"/>
      <c r="E29" s="110" t="s">
        <v>7</v>
      </c>
      <c r="F29" s="110"/>
      <c r="G29" s="110"/>
      <c r="H29" s="110" t="s">
        <v>8</v>
      </c>
      <c r="I29" s="110"/>
      <c r="J29" s="110"/>
      <c r="K29" s="110" t="s">
        <v>9</v>
      </c>
      <c r="L29" s="110"/>
    </row>
    <row r="30" spans="1:12" ht="15.75" customHeight="1">
      <c r="A30" s="7" t="s">
        <v>13</v>
      </c>
      <c r="B30" s="109" t="s">
        <v>21</v>
      </c>
      <c r="C30" s="109"/>
      <c r="D30" s="109"/>
      <c r="E30" s="110" t="s">
        <v>22</v>
      </c>
      <c r="F30" s="110"/>
      <c r="G30" s="110"/>
      <c r="H30" s="110" t="s">
        <v>69</v>
      </c>
      <c r="I30" s="110"/>
      <c r="J30" s="110"/>
      <c r="K30" s="110" t="s">
        <v>22</v>
      </c>
      <c r="L30" s="110"/>
    </row>
    <row r="31" spans="1:12" ht="15.75" customHeight="1">
      <c r="A31" s="7" t="s">
        <v>15</v>
      </c>
      <c r="B31" s="109" t="s">
        <v>23</v>
      </c>
      <c r="C31" s="109"/>
      <c r="D31" s="109"/>
      <c r="E31" s="110" t="s">
        <v>15</v>
      </c>
      <c r="F31" s="110"/>
      <c r="G31" s="110"/>
      <c r="H31" s="110" t="s">
        <v>69</v>
      </c>
      <c r="I31" s="110"/>
      <c r="J31" s="110"/>
      <c r="K31" s="110" t="s">
        <v>15</v>
      </c>
      <c r="L31" s="110"/>
    </row>
    <row r="32" spans="1:12" ht="15.75" customHeight="1">
      <c r="A32" s="7" t="s">
        <v>17</v>
      </c>
      <c r="B32" s="109" t="s">
        <v>24</v>
      </c>
      <c r="C32" s="109"/>
      <c r="D32" s="109"/>
      <c r="E32" s="110" t="s">
        <v>22</v>
      </c>
      <c r="F32" s="110"/>
      <c r="G32" s="110"/>
      <c r="H32" s="110" t="s">
        <v>69</v>
      </c>
      <c r="I32" s="110"/>
      <c r="J32" s="110"/>
      <c r="K32" s="110" t="s">
        <v>22</v>
      </c>
      <c r="L32" s="110"/>
    </row>
    <row r="33" spans="1:12" ht="15.75" customHeight="1">
      <c r="A33" s="7" t="s">
        <v>19</v>
      </c>
      <c r="B33" s="109" t="s">
        <v>25</v>
      </c>
      <c r="C33" s="109"/>
      <c r="D33" s="109"/>
      <c r="E33" s="110" t="s">
        <v>22</v>
      </c>
      <c r="F33" s="110"/>
      <c r="G33" s="110"/>
      <c r="H33" s="110" t="s">
        <v>69</v>
      </c>
      <c r="I33" s="110"/>
      <c r="J33" s="110"/>
      <c r="K33" s="110" t="s">
        <v>22</v>
      </c>
      <c r="L33" s="110"/>
    </row>
    <row r="34" spans="1:12" ht="16.5" customHeight="1">
      <c r="A34" s="112" t="s">
        <v>26</v>
      </c>
      <c r="B34" s="113"/>
      <c r="C34" s="113"/>
      <c r="D34" s="113"/>
      <c r="E34" s="113"/>
      <c r="F34" s="113"/>
      <c r="G34" s="113"/>
      <c r="H34" s="113"/>
      <c r="I34" s="113"/>
      <c r="J34" s="113"/>
      <c r="K34" s="113"/>
      <c r="L34" s="114"/>
    </row>
    <row r="35" spans="1:12" ht="15.75" customHeight="1">
      <c r="A35" s="7" t="s">
        <v>27</v>
      </c>
      <c r="B35" s="109" t="s">
        <v>28</v>
      </c>
      <c r="C35" s="109"/>
      <c r="D35" s="109"/>
      <c r="E35" s="110" t="s">
        <v>15</v>
      </c>
      <c r="F35" s="110"/>
      <c r="G35" s="110"/>
      <c r="H35" s="110" t="s">
        <v>15</v>
      </c>
      <c r="I35" s="110"/>
      <c r="J35" s="110"/>
      <c r="K35" s="110" t="s">
        <v>15</v>
      </c>
      <c r="L35" s="110"/>
    </row>
    <row r="36" spans="1:12" ht="15.75" customHeight="1">
      <c r="A36" s="7" t="s">
        <v>15</v>
      </c>
      <c r="B36" s="109" t="s">
        <v>23</v>
      </c>
      <c r="C36" s="109"/>
      <c r="D36" s="109"/>
      <c r="E36" s="110" t="s">
        <v>15</v>
      </c>
      <c r="F36" s="110"/>
      <c r="G36" s="110"/>
      <c r="H36" s="110" t="s">
        <v>15</v>
      </c>
      <c r="I36" s="110"/>
      <c r="J36" s="110"/>
      <c r="K36" s="110" t="s">
        <v>15</v>
      </c>
      <c r="L36" s="110"/>
    </row>
    <row r="37" spans="1:12" ht="15.75" customHeight="1">
      <c r="A37" s="7" t="s">
        <v>29</v>
      </c>
      <c r="B37" s="109" t="s">
        <v>30</v>
      </c>
      <c r="C37" s="109"/>
      <c r="D37" s="109"/>
      <c r="E37" s="110" t="s">
        <v>15</v>
      </c>
      <c r="F37" s="110"/>
      <c r="G37" s="110"/>
      <c r="H37" s="110" t="s">
        <v>15</v>
      </c>
      <c r="I37" s="110"/>
      <c r="J37" s="110"/>
      <c r="K37" s="110" t="s">
        <v>15</v>
      </c>
      <c r="L37" s="110"/>
    </row>
    <row r="38" spans="1:12" ht="15.75" customHeight="1">
      <c r="A38" s="7" t="s">
        <v>31</v>
      </c>
      <c r="B38" s="109" t="s">
        <v>32</v>
      </c>
      <c r="C38" s="109"/>
      <c r="D38" s="109"/>
      <c r="E38" s="110" t="s">
        <v>15</v>
      </c>
      <c r="F38" s="110"/>
      <c r="G38" s="110"/>
      <c r="H38" s="110" t="s">
        <v>15</v>
      </c>
      <c r="I38" s="110"/>
      <c r="J38" s="110"/>
      <c r="K38" s="110" t="s">
        <v>15</v>
      </c>
      <c r="L38" s="110"/>
    </row>
    <row r="39" spans="1:12" ht="15.75" customHeight="1">
      <c r="A39" s="7" t="s">
        <v>33</v>
      </c>
      <c r="B39" s="109" t="s">
        <v>34</v>
      </c>
      <c r="C39" s="109"/>
      <c r="D39" s="109"/>
      <c r="E39" s="110" t="s">
        <v>15</v>
      </c>
      <c r="F39" s="110"/>
      <c r="G39" s="110"/>
      <c r="H39" s="110" t="s">
        <v>15</v>
      </c>
      <c r="I39" s="110"/>
      <c r="J39" s="110"/>
      <c r="K39" s="110" t="s">
        <v>15</v>
      </c>
      <c r="L39" s="110"/>
    </row>
    <row r="40" spans="1:12" ht="15.75" customHeight="1">
      <c r="A40" s="7" t="s">
        <v>35</v>
      </c>
      <c r="B40" s="109" t="s">
        <v>36</v>
      </c>
      <c r="C40" s="109"/>
      <c r="D40" s="109"/>
      <c r="E40" s="110" t="s">
        <v>15</v>
      </c>
      <c r="F40" s="110"/>
      <c r="G40" s="110"/>
      <c r="H40" s="110" t="s">
        <v>15</v>
      </c>
      <c r="I40" s="110"/>
      <c r="J40" s="110"/>
      <c r="K40" s="110" t="s">
        <v>15</v>
      </c>
      <c r="L40" s="110"/>
    </row>
    <row r="41" spans="1:12" ht="16.5" customHeight="1">
      <c r="A41" s="109" t="s">
        <v>37</v>
      </c>
      <c r="B41" s="109"/>
      <c r="C41" s="109"/>
      <c r="D41" s="109"/>
      <c r="E41" s="109"/>
      <c r="F41" s="109"/>
      <c r="G41" s="109"/>
      <c r="H41" s="109"/>
      <c r="I41" s="109"/>
      <c r="J41" s="109"/>
      <c r="K41" s="109"/>
      <c r="L41" s="109"/>
    </row>
    <row r="42" spans="1:12" ht="15.75" customHeight="1">
      <c r="A42" s="7" t="s">
        <v>38</v>
      </c>
      <c r="B42" s="109" t="s">
        <v>39</v>
      </c>
      <c r="C42" s="109"/>
      <c r="D42" s="109"/>
      <c r="E42" s="110" t="s">
        <v>22</v>
      </c>
      <c r="F42" s="110"/>
      <c r="G42" s="110"/>
      <c r="H42" s="110" t="s">
        <v>15</v>
      </c>
      <c r="I42" s="110"/>
      <c r="J42" s="110"/>
      <c r="K42" s="110" t="s">
        <v>15</v>
      </c>
      <c r="L42" s="110"/>
    </row>
    <row r="43" spans="1:12" ht="15.75" customHeight="1">
      <c r="A43" s="7" t="s">
        <v>15</v>
      </c>
      <c r="B43" s="109" t="s">
        <v>23</v>
      </c>
      <c r="C43" s="109"/>
      <c r="D43" s="109"/>
      <c r="E43" s="110" t="s">
        <v>15</v>
      </c>
      <c r="F43" s="110"/>
      <c r="G43" s="110"/>
      <c r="H43" s="110" t="s">
        <v>15</v>
      </c>
      <c r="I43" s="110"/>
      <c r="J43" s="110"/>
      <c r="K43" s="110" t="s">
        <v>15</v>
      </c>
      <c r="L43" s="110"/>
    </row>
    <row r="44" spans="1:12" ht="15.75" customHeight="1">
      <c r="A44" s="7" t="s">
        <v>40</v>
      </c>
      <c r="B44" s="109" t="s">
        <v>24</v>
      </c>
      <c r="C44" s="109"/>
      <c r="D44" s="109"/>
      <c r="E44" s="110" t="s">
        <v>22</v>
      </c>
      <c r="F44" s="110"/>
      <c r="G44" s="110"/>
      <c r="H44" s="110" t="s">
        <v>15</v>
      </c>
      <c r="I44" s="110"/>
      <c r="J44" s="110"/>
      <c r="K44" s="110" t="s">
        <v>15</v>
      </c>
      <c r="L44" s="110"/>
    </row>
    <row r="45" spans="1:12" ht="15.75" customHeight="1">
      <c r="A45" s="7" t="s">
        <v>41</v>
      </c>
      <c r="B45" s="109" t="s">
        <v>25</v>
      </c>
      <c r="C45" s="109"/>
      <c r="D45" s="109"/>
      <c r="E45" s="110" t="s">
        <v>22</v>
      </c>
      <c r="F45" s="110"/>
      <c r="G45" s="110"/>
      <c r="H45" s="110" t="s">
        <v>15</v>
      </c>
      <c r="I45" s="110"/>
      <c r="J45" s="110"/>
      <c r="K45" s="110" t="s">
        <v>15</v>
      </c>
      <c r="L45" s="110"/>
    </row>
    <row r="46" spans="1:12" ht="19.5" customHeight="1">
      <c r="A46" s="109" t="s">
        <v>42</v>
      </c>
      <c r="B46" s="109"/>
      <c r="C46" s="109"/>
      <c r="D46" s="109"/>
      <c r="E46" s="109"/>
      <c r="F46" s="109"/>
      <c r="G46" s="109"/>
      <c r="H46" s="109"/>
      <c r="I46" s="109"/>
      <c r="J46" s="109"/>
      <c r="K46" s="109"/>
      <c r="L46" s="109"/>
    </row>
    <row r="47" spans="1:12" ht="23.25" customHeight="1">
      <c r="A47" s="63" t="s">
        <v>43</v>
      </c>
      <c r="B47" s="63"/>
      <c r="C47" s="63"/>
      <c r="D47" s="63"/>
      <c r="E47" s="63"/>
      <c r="F47" s="63"/>
      <c r="G47" s="63"/>
      <c r="H47" s="63"/>
      <c r="I47" s="63"/>
      <c r="J47" s="63"/>
      <c r="K47" s="63"/>
      <c r="L47" s="63"/>
    </row>
    <row r="48" spans="1:11" ht="15" customHeight="1">
      <c r="A48" s="111" t="s">
        <v>108</v>
      </c>
      <c r="B48" s="111"/>
      <c r="C48" s="111"/>
      <c r="D48" s="111"/>
      <c r="E48" s="111"/>
      <c r="F48" s="111"/>
      <c r="G48" s="111"/>
      <c r="H48" s="111"/>
      <c r="I48" s="111"/>
      <c r="J48" s="111"/>
      <c r="K48" s="111"/>
    </row>
    <row r="49" ht="15">
      <c r="A49" s="2"/>
    </row>
    <row r="50" spans="1:11" ht="30.75" customHeight="1">
      <c r="A50" s="104" t="s">
        <v>5</v>
      </c>
      <c r="B50" s="104" t="s">
        <v>6</v>
      </c>
      <c r="C50" s="101" t="s">
        <v>44</v>
      </c>
      <c r="D50" s="102"/>
      <c r="E50" s="103"/>
      <c r="F50" s="101" t="s">
        <v>8</v>
      </c>
      <c r="G50" s="102"/>
      <c r="H50" s="103"/>
      <c r="I50" s="101" t="s">
        <v>9</v>
      </c>
      <c r="J50" s="102"/>
      <c r="K50" s="103"/>
    </row>
    <row r="51" spans="1:11" ht="26.25">
      <c r="A51" s="105"/>
      <c r="B51" s="105"/>
      <c r="C51" s="26" t="s">
        <v>10</v>
      </c>
      <c r="D51" s="26" t="s">
        <v>11</v>
      </c>
      <c r="E51" s="26" t="s">
        <v>12</v>
      </c>
      <c r="F51" s="26" t="s">
        <v>10</v>
      </c>
      <c r="G51" s="26" t="s">
        <v>11</v>
      </c>
      <c r="H51" s="26" t="s">
        <v>12</v>
      </c>
      <c r="I51" s="26" t="s">
        <v>10</v>
      </c>
      <c r="J51" s="26" t="s">
        <v>11</v>
      </c>
      <c r="K51" s="26" t="s">
        <v>12</v>
      </c>
    </row>
    <row r="52" spans="1:11" ht="37.5" customHeight="1">
      <c r="A52" s="106" t="s">
        <v>146</v>
      </c>
      <c r="B52" s="78"/>
      <c r="C52" s="78"/>
      <c r="D52" s="78"/>
      <c r="E52" s="78"/>
      <c r="F52" s="78"/>
      <c r="G52" s="78"/>
      <c r="H52" s="78"/>
      <c r="I52" s="78"/>
      <c r="J52" s="78"/>
      <c r="K52" s="79"/>
    </row>
    <row r="53" spans="1:11" ht="15">
      <c r="A53" s="8" t="s">
        <v>13</v>
      </c>
      <c r="B53" s="12" t="s">
        <v>45</v>
      </c>
      <c r="C53" s="3" t="s">
        <v>15</v>
      </c>
      <c r="D53" s="3" t="s">
        <v>15</v>
      </c>
      <c r="E53" s="3" t="s">
        <v>15</v>
      </c>
      <c r="F53" s="3" t="s">
        <v>15</v>
      </c>
      <c r="G53" s="3" t="s">
        <v>15</v>
      </c>
      <c r="H53" s="3" t="s">
        <v>15</v>
      </c>
      <c r="I53" s="3" t="s">
        <v>15</v>
      </c>
      <c r="J53" s="3" t="s">
        <v>15</v>
      </c>
      <c r="K53" s="3" t="s">
        <v>15</v>
      </c>
    </row>
    <row r="54" spans="1:11" ht="63.75" customHeight="1">
      <c r="A54" s="25"/>
      <c r="B54" s="53" t="s">
        <v>120</v>
      </c>
      <c r="C54" s="48">
        <v>1</v>
      </c>
      <c r="D54" s="48"/>
      <c r="E54" s="48">
        <f>C54</f>
        <v>1</v>
      </c>
      <c r="F54" s="48">
        <v>1</v>
      </c>
      <c r="G54" s="48"/>
      <c r="H54" s="48">
        <f>F54</f>
        <v>1</v>
      </c>
      <c r="I54" s="48">
        <f>F54-C54</f>
        <v>0</v>
      </c>
      <c r="J54" s="48"/>
      <c r="K54" s="48">
        <f>I54</f>
        <v>0</v>
      </c>
    </row>
    <row r="55" spans="1:11" ht="69.75" customHeight="1">
      <c r="A55" s="49"/>
      <c r="B55" s="54" t="s">
        <v>121</v>
      </c>
      <c r="C55" s="39">
        <v>22</v>
      </c>
      <c r="D55" s="39"/>
      <c r="E55" s="48">
        <f>C55</f>
        <v>22</v>
      </c>
      <c r="F55" s="39">
        <v>21</v>
      </c>
      <c r="G55" s="39"/>
      <c r="H55" s="48">
        <f>F55</f>
        <v>21</v>
      </c>
      <c r="I55" s="48">
        <f>F55-C55</f>
        <v>-1</v>
      </c>
      <c r="J55" s="50"/>
      <c r="K55" s="48">
        <f>I55</f>
        <v>-1</v>
      </c>
    </row>
    <row r="56" spans="1:11" ht="52.5" customHeight="1">
      <c r="A56" s="49"/>
      <c r="B56" s="54" t="s">
        <v>122</v>
      </c>
      <c r="C56" s="39">
        <v>2</v>
      </c>
      <c r="D56" s="39"/>
      <c r="E56" s="39">
        <f>C56</f>
        <v>2</v>
      </c>
      <c r="F56" s="39">
        <v>2</v>
      </c>
      <c r="G56" s="39"/>
      <c r="H56" s="39">
        <f>F56</f>
        <v>2</v>
      </c>
      <c r="I56" s="39">
        <f>F56-C56</f>
        <v>0</v>
      </c>
      <c r="J56" s="39"/>
      <c r="K56" s="39">
        <f>I56</f>
        <v>0</v>
      </c>
    </row>
    <row r="57" spans="1:11" ht="52.5" customHeight="1">
      <c r="A57" s="49"/>
      <c r="B57" s="54" t="s">
        <v>123</v>
      </c>
      <c r="C57" s="39">
        <v>16.5</v>
      </c>
      <c r="D57" s="39"/>
      <c r="E57" s="39">
        <f>C57</f>
        <v>16.5</v>
      </c>
      <c r="F57" s="39">
        <v>16.5</v>
      </c>
      <c r="G57" s="39"/>
      <c r="H57" s="39">
        <f>F57</f>
        <v>16.5</v>
      </c>
      <c r="I57" s="39">
        <f>F57-C57</f>
        <v>0</v>
      </c>
      <c r="J57" s="39"/>
      <c r="K57" s="39">
        <f>I57</f>
        <v>0</v>
      </c>
    </row>
    <row r="58" spans="1:11" ht="22.5" customHeight="1">
      <c r="A58" s="49"/>
      <c r="B58" s="54" t="s">
        <v>124</v>
      </c>
      <c r="C58" s="39">
        <v>10</v>
      </c>
      <c r="D58" s="39"/>
      <c r="E58" s="39">
        <f>C58</f>
        <v>10</v>
      </c>
      <c r="F58" s="39">
        <v>10</v>
      </c>
      <c r="G58" s="39"/>
      <c r="H58" s="39">
        <f>F58</f>
        <v>10</v>
      </c>
      <c r="I58" s="39">
        <f>F58-C58</f>
        <v>0</v>
      </c>
      <c r="J58" s="39"/>
      <c r="K58" s="39">
        <f>I58</f>
        <v>0</v>
      </c>
    </row>
    <row r="59" spans="1:11" ht="19.5" customHeight="1">
      <c r="A59" s="107" t="s">
        <v>136</v>
      </c>
      <c r="B59" s="62"/>
      <c r="C59" s="62"/>
      <c r="D59" s="62"/>
      <c r="E59" s="62"/>
      <c r="F59" s="62"/>
      <c r="G59" s="62"/>
      <c r="H59" s="62"/>
      <c r="I59" s="62"/>
      <c r="J59" s="62"/>
      <c r="K59" s="108"/>
    </row>
    <row r="60" spans="1:11" ht="15.75" customHeight="1">
      <c r="A60" s="7" t="s">
        <v>27</v>
      </c>
      <c r="B60" s="38" t="s">
        <v>46</v>
      </c>
      <c r="C60" s="7"/>
      <c r="D60" s="7"/>
      <c r="E60" s="7"/>
      <c r="F60" s="7"/>
      <c r="G60" s="7"/>
      <c r="H60" s="7"/>
      <c r="I60" s="7"/>
      <c r="J60" s="7"/>
      <c r="K60" s="7"/>
    </row>
    <row r="61" spans="1:11" ht="113.25" customHeight="1">
      <c r="A61" s="39"/>
      <c r="B61" s="55" t="s">
        <v>125</v>
      </c>
      <c r="C61" s="39">
        <v>425</v>
      </c>
      <c r="D61" s="39"/>
      <c r="E61" s="39">
        <f>C61</f>
        <v>425</v>
      </c>
      <c r="F61" s="39">
        <v>425</v>
      </c>
      <c r="G61" s="39"/>
      <c r="H61" s="39">
        <f>F61</f>
        <v>425</v>
      </c>
      <c r="I61" s="39">
        <f>F61-C61</f>
        <v>0</v>
      </c>
      <c r="J61" s="39"/>
      <c r="K61" s="39">
        <f>I61</f>
        <v>0</v>
      </c>
    </row>
    <row r="62" spans="1:11" ht="54" customHeight="1">
      <c r="A62" s="39"/>
      <c r="B62" s="55" t="s">
        <v>126</v>
      </c>
      <c r="C62" s="39">
        <v>230</v>
      </c>
      <c r="D62" s="39"/>
      <c r="E62" s="39">
        <f>C62</f>
        <v>230</v>
      </c>
      <c r="F62" s="39">
        <v>215</v>
      </c>
      <c r="G62" s="39"/>
      <c r="H62" s="39">
        <f>F62</f>
        <v>215</v>
      </c>
      <c r="I62" s="39">
        <f>F62-C62</f>
        <v>-15</v>
      </c>
      <c r="J62" s="39"/>
      <c r="K62" s="39">
        <f>I62</f>
        <v>-15</v>
      </c>
    </row>
    <row r="63" spans="1:11" ht="68.25" customHeight="1">
      <c r="A63" s="39"/>
      <c r="B63" s="55" t="s">
        <v>127</v>
      </c>
      <c r="C63" s="39">
        <v>230</v>
      </c>
      <c r="D63" s="39"/>
      <c r="E63" s="39">
        <f>C63</f>
        <v>230</v>
      </c>
      <c r="F63" s="39">
        <v>215</v>
      </c>
      <c r="G63" s="39"/>
      <c r="H63" s="39">
        <f>F63</f>
        <v>215</v>
      </c>
      <c r="I63" s="39">
        <f>F63-C63</f>
        <v>-15</v>
      </c>
      <c r="J63" s="39"/>
      <c r="K63" s="39">
        <f>I63</f>
        <v>-15</v>
      </c>
    </row>
    <row r="64" spans="1:11" ht="21" customHeight="1">
      <c r="A64" s="95" t="s">
        <v>137</v>
      </c>
      <c r="B64" s="96"/>
      <c r="C64" s="96"/>
      <c r="D64" s="96"/>
      <c r="E64" s="96"/>
      <c r="F64" s="96"/>
      <c r="G64" s="96"/>
      <c r="H64" s="96"/>
      <c r="I64" s="96"/>
      <c r="J64" s="96"/>
      <c r="K64" s="97"/>
    </row>
    <row r="65" spans="1:11" ht="15">
      <c r="A65" s="3" t="s">
        <v>38</v>
      </c>
      <c r="B65" s="12" t="s">
        <v>47</v>
      </c>
      <c r="C65" s="3" t="s">
        <v>15</v>
      </c>
      <c r="D65" s="3" t="s">
        <v>15</v>
      </c>
      <c r="E65" s="3" t="s">
        <v>15</v>
      </c>
      <c r="F65" s="3" t="s">
        <v>15</v>
      </c>
      <c r="G65" s="3" t="s">
        <v>15</v>
      </c>
      <c r="H65" s="3" t="s">
        <v>15</v>
      </c>
      <c r="I65" s="3" t="s">
        <v>15</v>
      </c>
      <c r="J65" s="3" t="s">
        <v>15</v>
      </c>
      <c r="K65" s="3" t="s">
        <v>15</v>
      </c>
    </row>
    <row r="66" spans="1:11" ht="81.75" customHeight="1">
      <c r="A66" s="3"/>
      <c r="B66" s="56" t="s">
        <v>128</v>
      </c>
      <c r="C66" s="27">
        <v>7719</v>
      </c>
      <c r="D66" s="27"/>
      <c r="E66" s="27">
        <f>C66</f>
        <v>7719</v>
      </c>
      <c r="F66" s="27">
        <v>7719</v>
      </c>
      <c r="G66" s="27"/>
      <c r="H66" s="27">
        <f>F66</f>
        <v>7719</v>
      </c>
      <c r="I66" s="27">
        <f>F66-C66</f>
        <v>0</v>
      </c>
      <c r="J66" s="27"/>
      <c r="K66" s="27">
        <f>I66</f>
        <v>0</v>
      </c>
    </row>
    <row r="67" spans="1:11" ht="56.25" customHeight="1">
      <c r="A67" s="15"/>
      <c r="B67" s="51" t="s">
        <v>129</v>
      </c>
      <c r="C67" s="48">
        <v>1815300</v>
      </c>
      <c r="D67" s="48">
        <v>15000</v>
      </c>
      <c r="E67" s="48">
        <v>1830300</v>
      </c>
      <c r="F67" s="48">
        <v>1814800</v>
      </c>
      <c r="G67" s="48">
        <v>15000</v>
      </c>
      <c r="H67" s="48">
        <v>1829800</v>
      </c>
      <c r="I67" s="48">
        <f>F67-C67</f>
        <v>-500</v>
      </c>
      <c r="J67" s="48"/>
      <c r="K67" s="48">
        <f>I67</f>
        <v>-500</v>
      </c>
    </row>
    <row r="68" spans="1:11" ht="57" customHeight="1">
      <c r="A68" s="7"/>
      <c r="B68" s="52" t="s">
        <v>130</v>
      </c>
      <c r="C68" s="39">
        <v>7217</v>
      </c>
      <c r="D68" s="39"/>
      <c r="E68" s="39">
        <f>C68</f>
        <v>7217</v>
      </c>
      <c r="F68" s="39">
        <v>7217</v>
      </c>
      <c r="G68" s="39"/>
      <c r="H68" s="39">
        <f>F68</f>
        <v>7217</v>
      </c>
      <c r="I68" s="39">
        <f>F68-C68</f>
        <v>0</v>
      </c>
      <c r="J68" s="39"/>
      <c r="K68" s="39">
        <f>I68</f>
        <v>0</v>
      </c>
    </row>
    <row r="69" spans="1:11" ht="21.75" customHeight="1">
      <c r="A69" s="98" t="s">
        <v>138</v>
      </c>
      <c r="B69" s="99"/>
      <c r="C69" s="99"/>
      <c r="D69" s="99"/>
      <c r="E69" s="99"/>
      <c r="F69" s="99"/>
      <c r="G69" s="99"/>
      <c r="H69" s="99"/>
      <c r="I69" s="99"/>
      <c r="J69" s="99"/>
      <c r="K69" s="100"/>
    </row>
    <row r="70" spans="1:11" ht="15">
      <c r="A70" s="3" t="s">
        <v>48</v>
      </c>
      <c r="B70" s="12" t="s">
        <v>49</v>
      </c>
      <c r="C70" s="3" t="s">
        <v>15</v>
      </c>
      <c r="D70" s="3" t="s">
        <v>15</v>
      </c>
      <c r="E70" s="3" t="s">
        <v>15</v>
      </c>
      <c r="F70" s="3" t="s">
        <v>15</v>
      </c>
      <c r="G70" s="3" t="s">
        <v>15</v>
      </c>
      <c r="H70" s="3" t="s">
        <v>15</v>
      </c>
      <c r="I70" s="3" t="s">
        <v>15</v>
      </c>
      <c r="J70" s="3" t="s">
        <v>15</v>
      </c>
      <c r="K70" s="3" t="s">
        <v>15</v>
      </c>
    </row>
    <row r="71" spans="1:11" ht="100.5" customHeight="1">
      <c r="A71" s="3"/>
      <c r="B71" s="56" t="s">
        <v>131</v>
      </c>
      <c r="C71" s="40">
        <v>-10.5</v>
      </c>
      <c r="D71" s="40"/>
      <c r="E71" s="40">
        <f>C71</f>
        <v>-10.5</v>
      </c>
      <c r="F71" s="40">
        <v>0</v>
      </c>
      <c r="G71" s="40"/>
      <c r="H71" s="40">
        <f>F71</f>
        <v>0</v>
      </c>
      <c r="I71" s="40">
        <f>F71-C71</f>
        <v>10.5</v>
      </c>
      <c r="J71" s="40"/>
      <c r="K71" s="40">
        <f>I71</f>
        <v>10.5</v>
      </c>
    </row>
    <row r="72" spans="1:11" ht="78" customHeight="1">
      <c r="A72" s="3"/>
      <c r="B72" s="56" t="s">
        <v>132</v>
      </c>
      <c r="C72" s="40">
        <v>1</v>
      </c>
      <c r="D72" s="40"/>
      <c r="E72" s="40">
        <f>C72</f>
        <v>1</v>
      </c>
      <c r="F72" s="40">
        <v>3</v>
      </c>
      <c r="G72" s="40"/>
      <c r="H72" s="40">
        <f>F72</f>
        <v>3</v>
      </c>
      <c r="I72" s="40">
        <f>F72-C72</f>
        <v>2</v>
      </c>
      <c r="J72" s="40"/>
      <c r="K72" s="40">
        <f>I72</f>
        <v>2</v>
      </c>
    </row>
    <row r="73" spans="1:11" ht="75.75" customHeight="1">
      <c r="A73" s="3"/>
      <c r="B73" s="56" t="s">
        <v>133</v>
      </c>
      <c r="C73" s="40">
        <v>150</v>
      </c>
      <c r="D73" s="40"/>
      <c r="E73" s="40">
        <f>C73</f>
        <v>150</v>
      </c>
      <c r="F73" s="40">
        <v>150</v>
      </c>
      <c r="G73" s="40"/>
      <c r="H73" s="40">
        <f>F73</f>
        <v>150</v>
      </c>
      <c r="I73" s="40">
        <f>F73-C73</f>
        <v>0</v>
      </c>
      <c r="J73" s="40"/>
      <c r="K73" s="40">
        <f>I73</f>
        <v>0</v>
      </c>
    </row>
    <row r="74" spans="1:11" ht="59.25" customHeight="1">
      <c r="A74" s="3"/>
      <c r="B74" s="56" t="s">
        <v>134</v>
      </c>
      <c r="C74" s="40">
        <v>11.1</v>
      </c>
      <c r="D74" s="40"/>
      <c r="E74" s="40">
        <f>C74</f>
        <v>11.1</v>
      </c>
      <c r="F74" s="40">
        <v>6.9</v>
      </c>
      <c r="G74" s="40"/>
      <c r="H74" s="40">
        <f>F74</f>
        <v>6.9</v>
      </c>
      <c r="I74" s="40">
        <f>F74-C74</f>
        <v>-4.199999999999999</v>
      </c>
      <c r="J74" s="40"/>
      <c r="K74" s="40">
        <f>I74</f>
        <v>-4.199999999999999</v>
      </c>
    </row>
    <row r="75" spans="1:11" ht="21.75" customHeight="1">
      <c r="A75" s="77" t="s">
        <v>139</v>
      </c>
      <c r="B75" s="78"/>
      <c r="C75" s="78"/>
      <c r="D75" s="78"/>
      <c r="E75" s="78"/>
      <c r="F75" s="78"/>
      <c r="G75" s="78"/>
      <c r="H75" s="78"/>
      <c r="I75" s="78"/>
      <c r="J75" s="78"/>
      <c r="K75" s="79"/>
    </row>
    <row r="76" ht="9.75" customHeight="1">
      <c r="A76" s="2"/>
    </row>
    <row r="77" spans="1:11" ht="17.25" customHeight="1">
      <c r="A77" s="91" t="s">
        <v>50</v>
      </c>
      <c r="B77" s="91"/>
      <c r="C77" s="91"/>
      <c r="D77" s="91"/>
      <c r="E77" s="91"/>
      <c r="F77" s="91"/>
      <c r="G77" s="91"/>
      <c r="H77" s="91"/>
      <c r="I77" s="91"/>
      <c r="J77" s="91"/>
      <c r="K77" s="91"/>
    </row>
    <row r="78" ht="12.75">
      <c r="A78" s="1"/>
    </row>
    <row r="79" spans="1:11" ht="15" customHeight="1">
      <c r="A79" s="63" t="s">
        <v>51</v>
      </c>
      <c r="B79" s="63"/>
      <c r="C79" s="63"/>
      <c r="D79" s="63"/>
      <c r="E79" s="63"/>
      <c r="F79" s="63"/>
      <c r="G79" s="63"/>
      <c r="H79" s="63"/>
      <c r="I79" s="63"/>
      <c r="J79" s="63"/>
      <c r="K79" s="63"/>
    </row>
    <row r="80" ht="15">
      <c r="A80" s="2"/>
    </row>
    <row r="81" spans="1:11" ht="15.75" customHeight="1">
      <c r="A81" s="92" t="s">
        <v>5</v>
      </c>
      <c r="B81" s="92" t="s">
        <v>6</v>
      </c>
      <c r="C81" s="83" t="s">
        <v>52</v>
      </c>
      <c r="D81" s="84"/>
      <c r="E81" s="85"/>
      <c r="F81" s="83" t="s">
        <v>53</v>
      </c>
      <c r="G81" s="84"/>
      <c r="H81" s="85"/>
      <c r="I81" s="83" t="s">
        <v>54</v>
      </c>
      <c r="J81" s="84"/>
      <c r="K81" s="85"/>
    </row>
    <row r="82" spans="1:11" ht="15.75" customHeight="1">
      <c r="A82" s="93"/>
      <c r="B82" s="93"/>
      <c r="C82" s="86"/>
      <c r="D82" s="87"/>
      <c r="E82" s="88"/>
      <c r="F82" s="86"/>
      <c r="G82" s="87"/>
      <c r="H82" s="88"/>
      <c r="I82" s="86" t="s">
        <v>55</v>
      </c>
      <c r="J82" s="87"/>
      <c r="K82" s="88"/>
    </row>
    <row r="83" spans="1:11" ht="32.25" customHeight="1">
      <c r="A83" s="94"/>
      <c r="B83" s="94"/>
      <c r="C83" s="41" t="s">
        <v>10</v>
      </c>
      <c r="D83" s="41" t="s">
        <v>11</v>
      </c>
      <c r="E83" s="41" t="s">
        <v>12</v>
      </c>
      <c r="F83" s="41" t="s">
        <v>10</v>
      </c>
      <c r="G83" s="41" t="s">
        <v>11</v>
      </c>
      <c r="H83" s="41" t="s">
        <v>12</v>
      </c>
      <c r="I83" s="41" t="s">
        <v>10</v>
      </c>
      <c r="J83" s="41" t="s">
        <v>11</v>
      </c>
      <c r="K83" s="41" t="s">
        <v>12</v>
      </c>
    </row>
    <row r="84" spans="1:11" ht="35.25" customHeight="1">
      <c r="A84" s="3" t="s">
        <v>15</v>
      </c>
      <c r="B84" s="28" t="s">
        <v>14</v>
      </c>
      <c r="C84" s="29">
        <v>4344200</v>
      </c>
      <c r="D84" s="29">
        <v>14800</v>
      </c>
      <c r="E84" s="29">
        <f>C84+D84</f>
        <v>4359000</v>
      </c>
      <c r="F84" s="29">
        <v>4549806</v>
      </c>
      <c r="G84" s="29">
        <v>15000</v>
      </c>
      <c r="H84" s="29">
        <v>4564806</v>
      </c>
      <c r="I84" s="42">
        <f>F84/C84*100</f>
        <v>104.73288522627873</v>
      </c>
      <c r="J84" s="42">
        <f>G84/D84*100</f>
        <v>101.35135135135135</v>
      </c>
      <c r="K84" s="42">
        <f>I84+J84</f>
        <v>206.08423657763007</v>
      </c>
    </row>
    <row r="85" spans="1:11" ht="35.25" customHeight="1">
      <c r="A85" s="77" t="s">
        <v>140</v>
      </c>
      <c r="B85" s="78"/>
      <c r="C85" s="78"/>
      <c r="D85" s="78"/>
      <c r="E85" s="78"/>
      <c r="F85" s="78"/>
      <c r="G85" s="78"/>
      <c r="H85" s="78"/>
      <c r="I85" s="78"/>
      <c r="J85" s="78"/>
      <c r="K85" s="79"/>
    </row>
    <row r="86" spans="1:11" ht="15">
      <c r="A86" s="3" t="s">
        <v>15</v>
      </c>
      <c r="B86" s="31" t="s">
        <v>16</v>
      </c>
      <c r="C86" s="30" t="s">
        <v>15</v>
      </c>
      <c r="D86" s="30" t="s">
        <v>15</v>
      </c>
      <c r="E86" s="30" t="s">
        <v>15</v>
      </c>
      <c r="F86" s="30" t="s">
        <v>15</v>
      </c>
      <c r="G86" s="30" t="s">
        <v>15</v>
      </c>
      <c r="H86" s="30" t="s">
        <v>15</v>
      </c>
      <c r="I86" s="30" t="s">
        <v>15</v>
      </c>
      <c r="J86" s="30" t="s">
        <v>15</v>
      </c>
      <c r="K86" s="30" t="s">
        <v>15</v>
      </c>
    </row>
    <row r="87" spans="1:11" ht="39.75" customHeight="1">
      <c r="A87" s="15" t="s">
        <v>15</v>
      </c>
      <c r="B87" s="33" t="s">
        <v>18</v>
      </c>
      <c r="C87" s="32" t="s">
        <v>15</v>
      </c>
      <c r="D87" s="32" t="s">
        <v>15</v>
      </c>
      <c r="E87" s="32" t="s">
        <v>15</v>
      </c>
      <c r="F87" s="32" t="s">
        <v>15</v>
      </c>
      <c r="G87" s="32" t="s">
        <v>15</v>
      </c>
      <c r="H87" s="32" t="s">
        <v>15</v>
      </c>
      <c r="I87" s="32" t="s">
        <v>15</v>
      </c>
      <c r="J87" s="32" t="s">
        <v>15</v>
      </c>
      <c r="K87" s="32" t="s">
        <v>15</v>
      </c>
    </row>
    <row r="88" spans="1:11" ht="63" customHeight="1">
      <c r="A88" s="7"/>
      <c r="B88" s="57" t="str">
        <f>B23</f>
        <v>Утримання регіональних центрів з фізичної культури і спорту "Інваспорт"</v>
      </c>
      <c r="C88" s="37">
        <v>2751700</v>
      </c>
      <c r="D88" s="37">
        <v>120000</v>
      </c>
      <c r="E88" s="37">
        <f>C88+D88</f>
        <v>2871700</v>
      </c>
      <c r="F88" s="37">
        <v>2735006</v>
      </c>
      <c r="G88" s="37"/>
      <c r="H88" s="37">
        <f>F88</f>
        <v>2735006</v>
      </c>
      <c r="I88" s="43">
        <f>F88/C88*100</f>
        <v>99.39332049278627</v>
      </c>
      <c r="J88" s="43"/>
      <c r="K88" s="43">
        <f>I88</f>
        <v>99.39332049278627</v>
      </c>
    </row>
    <row r="89" spans="1:11" ht="54" customHeight="1">
      <c r="A89" s="7"/>
      <c r="B89" s="57" t="str">
        <f>B24</f>
        <v>Утримання дитячо-юнацьких спортивних шкіл для осіб з інвалідністю</v>
      </c>
      <c r="C89" s="37">
        <v>1592500</v>
      </c>
      <c r="D89" s="37">
        <v>28000</v>
      </c>
      <c r="E89" s="37">
        <f>C89+D89</f>
        <v>1620500</v>
      </c>
      <c r="F89" s="37">
        <v>1814800</v>
      </c>
      <c r="G89" s="37">
        <v>15000</v>
      </c>
      <c r="H89" s="37">
        <v>1829800</v>
      </c>
      <c r="I89" s="43">
        <f>F89/C89*100</f>
        <v>113.95918367346938</v>
      </c>
      <c r="J89" s="43">
        <f>G89/D89*100</f>
        <v>53.57142857142857</v>
      </c>
      <c r="K89" s="43">
        <f>I89+J89</f>
        <v>167.53061224489795</v>
      </c>
    </row>
    <row r="90" spans="1:11" ht="40.5" customHeight="1">
      <c r="A90" s="80" t="s">
        <v>140</v>
      </c>
      <c r="B90" s="81"/>
      <c r="C90" s="81"/>
      <c r="D90" s="81"/>
      <c r="E90" s="81"/>
      <c r="F90" s="81"/>
      <c r="G90" s="81"/>
      <c r="H90" s="81"/>
      <c r="I90" s="81"/>
      <c r="J90" s="81"/>
      <c r="K90" s="82"/>
    </row>
    <row r="91" spans="1:11" ht="15">
      <c r="A91" s="3" t="s">
        <v>13</v>
      </c>
      <c r="B91" s="44" t="s">
        <v>45</v>
      </c>
      <c r="C91" s="3" t="s">
        <v>15</v>
      </c>
      <c r="D91" s="3" t="s">
        <v>15</v>
      </c>
      <c r="E91" s="3" t="s">
        <v>15</v>
      </c>
      <c r="F91" s="3" t="s">
        <v>15</v>
      </c>
      <c r="G91" s="3" t="s">
        <v>15</v>
      </c>
      <c r="H91" s="3" t="s">
        <v>15</v>
      </c>
      <c r="I91" s="3" t="s">
        <v>15</v>
      </c>
      <c r="J91" s="3" t="s">
        <v>15</v>
      </c>
      <c r="K91" s="3" t="s">
        <v>15</v>
      </c>
    </row>
    <row r="92" spans="1:11" ht="59.25" customHeight="1">
      <c r="A92" s="30"/>
      <c r="B92" s="59" t="str">
        <f>B54</f>
        <v>кількість регіональних центрів з фізичної культури і спорту "Інваспорт"</v>
      </c>
      <c r="C92" s="29">
        <v>1</v>
      </c>
      <c r="D92" s="29"/>
      <c r="E92" s="29">
        <f>C92</f>
        <v>1</v>
      </c>
      <c r="F92" s="29">
        <v>1</v>
      </c>
      <c r="G92" s="29"/>
      <c r="H92" s="29">
        <f>F92</f>
        <v>1</v>
      </c>
      <c r="I92" s="42">
        <f>F92/C92*100</f>
        <v>100</v>
      </c>
      <c r="J92" s="42"/>
      <c r="K92" s="42">
        <f>I92</f>
        <v>100</v>
      </c>
    </row>
    <row r="93" spans="1:11" ht="71.25" customHeight="1">
      <c r="A93" s="30"/>
      <c r="B93" s="59" t="str">
        <f>B55</f>
        <v>кількість штатних працівників регіональних центрів з фізичної культури і спорту "Інваспорт"</v>
      </c>
      <c r="C93" s="29">
        <v>22</v>
      </c>
      <c r="D93" s="29"/>
      <c r="E93" s="29">
        <f>C93</f>
        <v>22</v>
      </c>
      <c r="F93" s="29">
        <v>21</v>
      </c>
      <c r="G93" s="29"/>
      <c r="H93" s="29">
        <f>F93</f>
        <v>21</v>
      </c>
      <c r="I93" s="42">
        <f>F93/C93*100</f>
        <v>95.45454545454545</v>
      </c>
      <c r="J93" s="42"/>
      <c r="K93" s="42">
        <f>I93</f>
        <v>95.45454545454545</v>
      </c>
    </row>
    <row r="94" spans="1:11" ht="51.75" customHeight="1">
      <c r="A94" s="30"/>
      <c r="B94" s="59" t="str">
        <f>B56</f>
        <v>кількість дитячо-юнацьких спортивних шкіл для осіб з інвалідністю</v>
      </c>
      <c r="C94" s="29">
        <v>1</v>
      </c>
      <c r="D94" s="29"/>
      <c r="E94" s="29">
        <f>C94</f>
        <v>1</v>
      </c>
      <c r="F94" s="29">
        <v>1</v>
      </c>
      <c r="G94" s="29"/>
      <c r="H94" s="29">
        <f>F94</f>
        <v>1</v>
      </c>
      <c r="I94" s="42">
        <f>F94/C94*100</f>
        <v>100</v>
      </c>
      <c r="J94" s="42"/>
      <c r="K94" s="42">
        <f>I94</f>
        <v>100</v>
      </c>
    </row>
    <row r="95" spans="1:11" ht="51.75" customHeight="1">
      <c r="A95" s="30"/>
      <c r="B95" s="59" t="str">
        <f>B57</f>
        <v>кількість штатних працівників ДЮСШ для осіб з інвалідністю</v>
      </c>
      <c r="C95" s="40">
        <v>16</v>
      </c>
      <c r="D95" s="40"/>
      <c r="E95" s="40">
        <f>C95</f>
        <v>16</v>
      </c>
      <c r="F95" s="40">
        <v>16.5</v>
      </c>
      <c r="G95" s="40"/>
      <c r="H95" s="40">
        <f>F95</f>
        <v>16.5</v>
      </c>
      <c r="I95" s="42">
        <f>F95/C95*100</f>
        <v>103.125</v>
      </c>
      <c r="J95" s="40"/>
      <c r="K95" s="42">
        <f>I95</f>
        <v>103.125</v>
      </c>
    </row>
    <row r="96" spans="1:11" ht="21.75" customHeight="1">
      <c r="A96" s="30"/>
      <c r="B96" s="59" t="str">
        <f>B58</f>
        <v>у тому числі тренерів</v>
      </c>
      <c r="C96" s="40">
        <v>9.5</v>
      </c>
      <c r="D96" s="40"/>
      <c r="E96" s="40">
        <f>C96</f>
        <v>9.5</v>
      </c>
      <c r="F96" s="40">
        <v>10</v>
      </c>
      <c r="G96" s="40"/>
      <c r="H96" s="40">
        <f>F96</f>
        <v>10</v>
      </c>
      <c r="I96" s="40">
        <f>F96/C96*100</f>
        <v>105.26315789473684</v>
      </c>
      <c r="J96" s="40"/>
      <c r="K96" s="40">
        <f>I96</f>
        <v>105.26315789473684</v>
      </c>
    </row>
    <row r="97" spans="1:11" ht="15">
      <c r="A97" s="3" t="s">
        <v>27</v>
      </c>
      <c r="B97" s="44" t="s">
        <v>46</v>
      </c>
      <c r="C97" s="45" t="s">
        <v>15</v>
      </c>
      <c r="D97" s="45" t="s">
        <v>15</v>
      </c>
      <c r="E97" s="45" t="s">
        <v>15</v>
      </c>
      <c r="F97" s="45" t="s">
        <v>15</v>
      </c>
      <c r="G97" s="45" t="s">
        <v>15</v>
      </c>
      <c r="H97" s="45" t="s">
        <v>15</v>
      </c>
      <c r="I97" s="45" t="s">
        <v>15</v>
      </c>
      <c r="J97" s="45" t="s">
        <v>15</v>
      </c>
      <c r="K97" s="45" t="s">
        <v>15</v>
      </c>
    </row>
    <row r="98" spans="1:11" ht="120.75" customHeight="1">
      <c r="A98" s="27"/>
      <c r="B98" s="60" t="str">
        <f>B61</f>
        <v>кількість учасників спортивних заходів та заходів з фізкультурно-спортивної реабілітації інвалідів, що проводяться регіональними центрами з фізичної культури і спорту "Інваспорт"</v>
      </c>
      <c r="C98" s="29">
        <v>475</v>
      </c>
      <c r="D98" s="29"/>
      <c r="E98" s="29">
        <f>C98</f>
        <v>475</v>
      </c>
      <c r="F98" s="29">
        <v>425</v>
      </c>
      <c r="G98" s="29"/>
      <c r="H98" s="29">
        <f>F98</f>
        <v>425</v>
      </c>
      <c r="I98" s="42">
        <f>F98/C98*100</f>
        <v>89.47368421052632</v>
      </c>
      <c r="J98" s="42"/>
      <c r="K98" s="42">
        <f>I98</f>
        <v>89.47368421052632</v>
      </c>
    </row>
    <row r="99" spans="1:11" ht="40.5" customHeight="1">
      <c r="A99" s="27"/>
      <c r="B99" s="60" t="str">
        <f>B62</f>
        <v>середньорічна кількість учнів ДЮСШ для осіб з інвалідністю</v>
      </c>
      <c r="C99" s="29">
        <v>207</v>
      </c>
      <c r="D99" s="29"/>
      <c r="E99" s="29">
        <f>C99</f>
        <v>207</v>
      </c>
      <c r="F99" s="29">
        <v>215</v>
      </c>
      <c r="G99" s="29"/>
      <c r="H99" s="29">
        <f>F99</f>
        <v>215</v>
      </c>
      <c r="I99" s="42">
        <f>F99/C99*100</f>
        <v>103.8647342995169</v>
      </c>
      <c r="J99" s="42"/>
      <c r="K99" s="42">
        <f>I99</f>
        <v>103.8647342995169</v>
      </c>
    </row>
    <row r="100" spans="1:11" ht="84.75" customHeight="1">
      <c r="A100" s="27"/>
      <c r="B100" s="60" t="str">
        <f>B63</f>
        <v>кількість учнів ДЮСШ для осіб з інвалідністю, які взяли участь у регіональних спортивних змаганнях</v>
      </c>
      <c r="C100" s="29">
        <v>130</v>
      </c>
      <c r="D100" s="29"/>
      <c r="E100" s="29">
        <f>C100</f>
        <v>130</v>
      </c>
      <c r="F100" s="29">
        <v>215</v>
      </c>
      <c r="G100" s="29"/>
      <c r="H100" s="29">
        <f>F100</f>
        <v>215</v>
      </c>
      <c r="I100" s="42">
        <f>F100/C100*100</f>
        <v>165.3846153846154</v>
      </c>
      <c r="J100" s="42"/>
      <c r="K100" s="42">
        <f>I100</f>
        <v>165.3846153846154</v>
      </c>
    </row>
    <row r="101" spans="1:11" ht="15">
      <c r="A101" s="3" t="s">
        <v>38</v>
      </c>
      <c r="B101" s="44" t="s">
        <v>47</v>
      </c>
      <c r="C101" s="45" t="s">
        <v>15</v>
      </c>
      <c r="D101" s="45" t="s">
        <v>15</v>
      </c>
      <c r="E101" s="45" t="s">
        <v>15</v>
      </c>
      <c r="F101" s="45" t="s">
        <v>15</v>
      </c>
      <c r="G101" s="45" t="s">
        <v>15</v>
      </c>
      <c r="H101" s="45" t="s">
        <v>15</v>
      </c>
      <c r="I101" s="45" t="s">
        <v>15</v>
      </c>
      <c r="J101" s="45" t="s">
        <v>15</v>
      </c>
      <c r="K101" s="45" t="s">
        <v>15</v>
      </c>
    </row>
    <row r="102" spans="1:11" ht="79.5" customHeight="1">
      <c r="A102" s="27"/>
      <c r="B102" s="60" t="str">
        <f>B66</f>
        <v>середньомісячна заробітна плата працівника регіональних центрів з фізичної культури і спорту "Інваспорт"</v>
      </c>
      <c r="C102" s="29">
        <v>5956</v>
      </c>
      <c r="D102" s="29"/>
      <c r="E102" s="29">
        <f>C102</f>
        <v>5956</v>
      </c>
      <c r="F102" s="29">
        <v>7719</v>
      </c>
      <c r="G102" s="29"/>
      <c r="H102" s="29">
        <f>F102</f>
        <v>7719</v>
      </c>
      <c r="I102" s="42">
        <f>F102/C102*100</f>
        <v>129.60040295500337</v>
      </c>
      <c r="J102" s="42"/>
      <c r="K102" s="42">
        <f>I102</f>
        <v>129.60040295500337</v>
      </c>
    </row>
    <row r="103" spans="1:11" ht="48.75" customHeight="1">
      <c r="A103" s="27"/>
      <c r="B103" s="60" t="str">
        <f>B67</f>
        <v>середні витрати на утримання однієї ДЮСШ для осіб з інвалідністю</v>
      </c>
      <c r="C103" s="29">
        <v>1620500</v>
      </c>
      <c r="D103" s="29"/>
      <c r="E103" s="29">
        <v>1830300</v>
      </c>
      <c r="F103" s="29">
        <v>1814800</v>
      </c>
      <c r="G103" s="29">
        <v>15000</v>
      </c>
      <c r="H103" s="29">
        <f>F103+G103</f>
        <v>1829800</v>
      </c>
      <c r="I103" s="42">
        <f>F103/C103*100</f>
        <v>111.99012650416537</v>
      </c>
      <c r="J103" s="42"/>
      <c r="K103" s="42">
        <f>I103</f>
        <v>111.99012650416537</v>
      </c>
    </row>
    <row r="104" spans="1:11" ht="52.5" customHeight="1">
      <c r="A104" s="27"/>
      <c r="B104" s="60" t="str">
        <f>B68</f>
        <v>середньомісячна заробітна плата працівника ДЮСШ для осіб з інвалідністю</v>
      </c>
      <c r="C104" s="29">
        <v>6036</v>
      </c>
      <c r="D104" s="29"/>
      <c r="E104" s="29">
        <f>C104</f>
        <v>6036</v>
      </c>
      <c r="F104" s="29">
        <v>7217</v>
      </c>
      <c r="G104" s="29"/>
      <c r="H104" s="29">
        <f>F104</f>
        <v>7217</v>
      </c>
      <c r="I104" s="42">
        <f>F104/C104*100</f>
        <v>119.56593770709078</v>
      </c>
      <c r="J104" s="42"/>
      <c r="K104" s="42">
        <f>I104</f>
        <v>119.56593770709078</v>
      </c>
    </row>
    <row r="105" spans="1:11" ht="15">
      <c r="A105" s="3" t="s">
        <v>48</v>
      </c>
      <c r="B105" s="44" t="s">
        <v>49</v>
      </c>
      <c r="C105" s="45" t="s">
        <v>15</v>
      </c>
      <c r="D105" s="45" t="s">
        <v>15</v>
      </c>
      <c r="E105" s="45" t="s">
        <v>15</v>
      </c>
      <c r="F105" s="45" t="s">
        <v>15</v>
      </c>
      <c r="G105" s="45" t="s">
        <v>15</v>
      </c>
      <c r="H105" s="45" t="s">
        <v>15</v>
      </c>
      <c r="I105" s="45" t="s">
        <v>15</v>
      </c>
      <c r="J105" s="45" t="s">
        <v>15</v>
      </c>
      <c r="K105" s="45" t="s">
        <v>15</v>
      </c>
    </row>
    <row r="106" spans="1:11" ht="103.5" customHeight="1">
      <c r="A106" s="27"/>
      <c r="B106" s="60" t="str">
        <f>B71</f>
        <v>динаміка кількості осіб з інвалідністю, охоплених спортивними заходами центрів з фізичної культури і спорту "Інваспорт", порівняно з минулим роком</v>
      </c>
      <c r="C106" s="40">
        <v>0</v>
      </c>
      <c r="D106" s="40"/>
      <c r="E106" s="40">
        <f>C106</f>
        <v>0</v>
      </c>
      <c r="F106" s="40">
        <v>0</v>
      </c>
      <c r="G106" s="40"/>
      <c r="H106" s="40">
        <f>F106</f>
        <v>0</v>
      </c>
      <c r="I106" s="40">
        <v>0</v>
      </c>
      <c r="J106" s="40"/>
      <c r="K106" s="40">
        <f>I106</f>
        <v>0</v>
      </c>
    </row>
    <row r="107" spans="1:11" ht="78" customHeight="1">
      <c r="A107" s="27"/>
      <c r="B107" s="60" t="str">
        <f>B72</f>
        <v>кількість підготовлених у ДЮСШ для осіб з інвалідністю майстрів спорту України/кандидатів у майстри спорту України</v>
      </c>
      <c r="C107" s="40">
        <v>1</v>
      </c>
      <c r="D107" s="40"/>
      <c r="E107" s="40">
        <f>C107</f>
        <v>1</v>
      </c>
      <c r="F107" s="40">
        <v>3</v>
      </c>
      <c r="G107" s="40"/>
      <c r="H107" s="40">
        <f>F107</f>
        <v>3</v>
      </c>
      <c r="I107" s="40">
        <f>F107/C107*100</f>
        <v>300</v>
      </c>
      <c r="J107" s="40"/>
      <c r="K107" s="40">
        <f>I107</f>
        <v>300</v>
      </c>
    </row>
    <row r="108" spans="1:11" ht="69" customHeight="1">
      <c r="A108" s="27"/>
      <c r="B108" s="60" t="str">
        <f>B73</f>
        <v>кількість учнів ДЮСШ для осіб з інвалідністю, які здобули призові місця в регіональних спортивних змаганнях</v>
      </c>
      <c r="C108" s="40">
        <v>130</v>
      </c>
      <c r="D108" s="40"/>
      <c r="E108" s="40">
        <f>C108</f>
        <v>130</v>
      </c>
      <c r="F108" s="40">
        <v>150</v>
      </c>
      <c r="G108" s="40"/>
      <c r="H108" s="40">
        <f>F108</f>
        <v>150</v>
      </c>
      <c r="I108" s="40">
        <f>F108/C108*100</f>
        <v>115.38461538461537</v>
      </c>
      <c r="J108" s="40"/>
      <c r="K108" s="40">
        <f>I108</f>
        <v>115.38461538461537</v>
      </c>
    </row>
    <row r="109" spans="1:11" ht="61.5" customHeight="1">
      <c r="A109" s="27"/>
      <c r="B109" s="60" t="str">
        <f>B74</f>
        <v>динаміка кількості учнів ДЮСШ для осіб з інвалідністю порівняно з минулим роком</v>
      </c>
      <c r="C109" s="40">
        <v>-5.9</v>
      </c>
      <c r="D109" s="40"/>
      <c r="E109" s="40">
        <f>C109</f>
        <v>-5.9</v>
      </c>
      <c r="F109" s="40">
        <v>6.9</v>
      </c>
      <c r="G109" s="40"/>
      <c r="H109" s="40">
        <f>F109</f>
        <v>6.9</v>
      </c>
      <c r="I109" s="40">
        <f>F109/C109*100</f>
        <v>-116.94915254237289</v>
      </c>
      <c r="J109" s="40"/>
      <c r="K109" s="40">
        <f>I109</f>
        <v>-116.94915254237289</v>
      </c>
    </row>
    <row r="110" spans="1:11" ht="32.25" customHeight="1">
      <c r="A110" s="77" t="s">
        <v>147</v>
      </c>
      <c r="B110" s="78"/>
      <c r="C110" s="78"/>
      <c r="D110" s="78"/>
      <c r="E110" s="78"/>
      <c r="F110" s="78"/>
      <c r="G110" s="78"/>
      <c r="H110" s="78"/>
      <c r="I110" s="78"/>
      <c r="J110" s="78"/>
      <c r="K110" s="79"/>
    </row>
    <row r="111" spans="1:11" ht="19.5" customHeight="1">
      <c r="A111" s="63" t="s">
        <v>56</v>
      </c>
      <c r="B111" s="63"/>
      <c r="C111" s="63"/>
      <c r="D111" s="63"/>
      <c r="E111" s="63"/>
      <c r="F111" s="63"/>
      <c r="G111" s="63"/>
      <c r="H111" s="63"/>
      <c r="I111" s="63"/>
      <c r="J111" s="63"/>
      <c r="K111" s="63"/>
    </row>
    <row r="112" ht="15">
      <c r="A112" s="2"/>
    </row>
    <row r="113" spans="1:8" ht="78.75">
      <c r="A113" s="41" t="s">
        <v>57</v>
      </c>
      <c r="B113" s="41" t="s">
        <v>58</v>
      </c>
      <c r="C113" s="41" t="s">
        <v>59</v>
      </c>
      <c r="D113" s="41" t="s">
        <v>60</v>
      </c>
      <c r="E113" s="41" t="s">
        <v>61</v>
      </c>
      <c r="F113" s="41" t="s">
        <v>62</v>
      </c>
      <c r="G113" s="41" t="s">
        <v>63</v>
      </c>
      <c r="H113" s="41" t="s">
        <v>64</v>
      </c>
    </row>
    <row r="114" spans="1:8" ht="15">
      <c r="A114" s="3">
        <v>1</v>
      </c>
      <c r="B114" s="3">
        <v>2</v>
      </c>
      <c r="C114" s="3">
        <v>3</v>
      </c>
      <c r="D114" s="3">
        <v>4</v>
      </c>
      <c r="E114" s="3">
        <v>5</v>
      </c>
      <c r="F114" s="3" t="s">
        <v>65</v>
      </c>
      <c r="G114" s="3">
        <v>7</v>
      </c>
      <c r="H114" s="3" t="s">
        <v>66</v>
      </c>
    </row>
    <row r="115" spans="1:8" ht="15">
      <c r="A115" s="70" t="s">
        <v>67</v>
      </c>
      <c r="B115" s="9" t="s">
        <v>68</v>
      </c>
      <c r="C115" s="70" t="s">
        <v>69</v>
      </c>
      <c r="D115" s="75"/>
      <c r="E115" s="75"/>
      <c r="F115" s="75"/>
      <c r="G115" s="70" t="s">
        <v>69</v>
      </c>
      <c r="H115" s="70" t="s">
        <v>69</v>
      </c>
    </row>
    <row r="116" spans="1:8" ht="15">
      <c r="A116" s="71"/>
      <c r="B116" s="10" t="s">
        <v>70</v>
      </c>
      <c r="C116" s="71"/>
      <c r="D116" s="76"/>
      <c r="E116" s="76"/>
      <c r="F116" s="76"/>
      <c r="G116" s="71"/>
      <c r="H116" s="71"/>
    </row>
    <row r="117" spans="1:8" ht="30.75">
      <c r="A117" s="3"/>
      <c r="B117" s="4" t="s">
        <v>71</v>
      </c>
      <c r="C117" s="3" t="s">
        <v>69</v>
      </c>
      <c r="D117" s="4"/>
      <c r="E117" s="4"/>
      <c r="F117" s="4"/>
      <c r="G117" s="3" t="s">
        <v>69</v>
      </c>
      <c r="H117" s="3" t="s">
        <v>69</v>
      </c>
    </row>
    <row r="118" spans="1:8" ht="78">
      <c r="A118" s="3"/>
      <c r="B118" s="4" t="s">
        <v>72</v>
      </c>
      <c r="C118" s="3" t="s">
        <v>69</v>
      </c>
      <c r="D118" s="4"/>
      <c r="E118" s="4"/>
      <c r="F118" s="4"/>
      <c r="G118" s="3" t="s">
        <v>69</v>
      </c>
      <c r="H118" s="3" t="s">
        <v>69</v>
      </c>
    </row>
    <row r="119" spans="1:8" ht="27.75" customHeight="1">
      <c r="A119" s="3"/>
      <c r="B119" s="4" t="s">
        <v>73</v>
      </c>
      <c r="C119" s="3" t="s">
        <v>69</v>
      </c>
      <c r="D119" s="4"/>
      <c r="E119" s="4"/>
      <c r="F119" s="4"/>
      <c r="G119" s="3" t="s">
        <v>69</v>
      </c>
      <c r="H119" s="3" t="s">
        <v>69</v>
      </c>
    </row>
    <row r="120" spans="1:8" ht="15">
      <c r="A120" s="3"/>
      <c r="B120" s="4" t="s">
        <v>74</v>
      </c>
      <c r="C120" s="3" t="s">
        <v>69</v>
      </c>
      <c r="D120" s="4"/>
      <c r="E120" s="4"/>
      <c r="F120" s="4"/>
      <c r="G120" s="3" t="s">
        <v>69</v>
      </c>
      <c r="H120" s="3" t="s">
        <v>69</v>
      </c>
    </row>
    <row r="121" spans="1:8" ht="15.75" customHeight="1">
      <c r="A121" s="72" t="s">
        <v>75</v>
      </c>
      <c r="B121" s="73"/>
      <c r="C121" s="73"/>
      <c r="D121" s="73"/>
      <c r="E121" s="73"/>
      <c r="F121" s="73"/>
      <c r="G121" s="73"/>
      <c r="H121" s="74"/>
    </row>
    <row r="122" spans="1:8" ht="30.75">
      <c r="A122" s="70" t="s">
        <v>76</v>
      </c>
      <c r="B122" s="9" t="s">
        <v>77</v>
      </c>
      <c r="C122" s="70" t="s">
        <v>69</v>
      </c>
      <c r="D122" s="75"/>
      <c r="E122" s="75"/>
      <c r="F122" s="75"/>
      <c r="G122" s="70" t="s">
        <v>69</v>
      </c>
      <c r="H122" s="70" t="s">
        <v>69</v>
      </c>
    </row>
    <row r="123" spans="1:8" ht="15">
      <c r="A123" s="71"/>
      <c r="B123" s="10" t="s">
        <v>70</v>
      </c>
      <c r="C123" s="71"/>
      <c r="D123" s="76"/>
      <c r="E123" s="76"/>
      <c r="F123" s="76"/>
      <c r="G123" s="71"/>
      <c r="H123" s="71"/>
    </row>
    <row r="124" spans="1:8" ht="15.75" customHeight="1">
      <c r="A124" s="72" t="s">
        <v>78</v>
      </c>
      <c r="B124" s="73"/>
      <c r="C124" s="73"/>
      <c r="D124" s="73"/>
      <c r="E124" s="73"/>
      <c r="F124" s="73"/>
      <c r="G124" s="73"/>
      <c r="H124" s="74"/>
    </row>
    <row r="125" spans="1:8" ht="15.75" customHeight="1">
      <c r="A125" s="72" t="s">
        <v>79</v>
      </c>
      <c r="B125" s="73"/>
      <c r="C125" s="73"/>
      <c r="D125" s="73"/>
      <c r="E125" s="73"/>
      <c r="F125" s="73"/>
      <c r="G125" s="73"/>
      <c r="H125" s="74"/>
    </row>
    <row r="126" spans="1:8" ht="52.5" customHeight="1">
      <c r="A126" s="11"/>
      <c r="B126" s="12" t="s">
        <v>80</v>
      </c>
      <c r="C126" s="4"/>
      <c r="D126" s="4"/>
      <c r="E126" s="4"/>
      <c r="F126" s="4"/>
      <c r="G126" s="4"/>
      <c r="H126" s="4"/>
    </row>
    <row r="127" spans="1:8" ht="30.75" customHeight="1">
      <c r="A127" s="3"/>
      <c r="B127" s="13" t="s">
        <v>81</v>
      </c>
      <c r="C127" s="4"/>
      <c r="D127" s="4"/>
      <c r="E127" s="4"/>
      <c r="F127" s="4"/>
      <c r="G127" s="4"/>
      <c r="H127" s="4"/>
    </row>
    <row r="128" spans="1:8" ht="15.75" customHeight="1">
      <c r="A128" s="72" t="s">
        <v>82</v>
      </c>
      <c r="B128" s="73"/>
      <c r="C128" s="73"/>
      <c r="D128" s="73"/>
      <c r="E128" s="73"/>
      <c r="F128" s="73"/>
      <c r="G128" s="73"/>
      <c r="H128" s="74"/>
    </row>
    <row r="129" spans="1:8" ht="30.75">
      <c r="A129" s="3"/>
      <c r="B129" s="4" t="s">
        <v>83</v>
      </c>
      <c r="C129" s="4"/>
      <c r="D129" s="4"/>
      <c r="E129" s="4"/>
      <c r="F129" s="4"/>
      <c r="G129" s="4"/>
      <c r="H129" s="4"/>
    </row>
    <row r="130" spans="1:8" ht="30.75">
      <c r="A130" s="3"/>
      <c r="B130" s="4" t="s">
        <v>84</v>
      </c>
      <c r="C130" s="4"/>
      <c r="D130" s="4"/>
      <c r="E130" s="4"/>
      <c r="F130" s="4"/>
      <c r="G130" s="4"/>
      <c r="H130" s="4"/>
    </row>
    <row r="131" spans="1:8" ht="32.25">
      <c r="A131" s="3"/>
      <c r="B131" s="13" t="s">
        <v>85</v>
      </c>
      <c r="C131" s="4"/>
      <c r="D131" s="4"/>
      <c r="E131" s="4"/>
      <c r="F131" s="4"/>
      <c r="G131" s="4"/>
      <c r="H131" s="4"/>
    </row>
    <row r="132" spans="1:8" ht="15.75" customHeight="1">
      <c r="A132" s="72" t="s">
        <v>86</v>
      </c>
      <c r="B132" s="73"/>
      <c r="C132" s="73"/>
      <c r="D132" s="73"/>
      <c r="E132" s="73"/>
      <c r="F132" s="73"/>
      <c r="G132" s="73"/>
      <c r="H132" s="74"/>
    </row>
    <row r="133" spans="1:8" ht="30.75">
      <c r="A133" s="3"/>
      <c r="B133" s="4" t="s">
        <v>83</v>
      </c>
      <c r="C133" s="4"/>
      <c r="D133" s="4"/>
      <c r="E133" s="4"/>
      <c r="F133" s="4"/>
      <c r="G133" s="4"/>
      <c r="H133" s="4"/>
    </row>
    <row r="134" spans="1:8" ht="30.75">
      <c r="A134" s="3"/>
      <c r="B134" s="4" t="s">
        <v>84</v>
      </c>
      <c r="C134" s="4"/>
      <c r="D134" s="4"/>
      <c r="E134" s="4"/>
      <c r="F134" s="4"/>
      <c r="G134" s="4"/>
      <c r="H134" s="4"/>
    </row>
    <row r="135" spans="1:8" ht="46.5">
      <c r="A135" s="11"/>
      <c r="B135" s="12" t="s">
        <v>87</v>
      </c>
      <c r="C135" s="3" t="s">
        <v>69</v>
      </c>
      <c r="D135" s="3"/>
      <c r="E135" s="3"/>
      <c r="F135" s="3"/>
      <c r="G135" s="3" t="s">
        <v>69</v>
      </c>
      <c r="H135" s="3" t="s">
        <v>69</v>
      </c>
    </row>
    <row r="136" ht="15">
      <c r="A136" s="2"/>
    </row>
    <row r="137" spans="1:11" ht="23.25" customHeight="1">
      <c r="A137" s="63" t="s">
        <v>88</v>
      </c>
      <c r="B137" s="63"/>
      <c r="C137" s="63"/>
      <c r="D137" s="63"/>
      <c r="E137" s="63"/>
      <c r="F137" s="63"/>
      <c r="G137" s="63"/>
      <c r="H137" s="63"/>
      <c r="I137" s="63"/>
      <c r="J137" s="63"/>
      <c r="K137" s="63"/>
    </row>
    <row r="138" spans="1:11" ht="20.25" customHeight="1">
      <c r="A138" s="62" t="s">
        <v>141</v>
      </c>
      <c r="B138" s="62"/>
      <c r="C138" s="62"/>
      <c r="D138" s="62"/>
      <c r="E138" s="62"/>
      <c r="F138" s="62"/>
      <c r="G138" s="62"/>
      <c r="H138" s="62"/>
      <c r="I138" s="62"/>
      <c r="J138" s="62"/>
      <c r="K138" s="62"/>
    </row>
    <row r="139" spans="1:11" ht="29.25" customHeight="1">
      <c r="A139" s="63" t="s">
        <v>89</v>
      </c>
      <c r="B139" s="63"/>
      <c r="C139" s="63"/>
      <c r="D139" s="63"/>
      <c r="E139" s="63"/>
      <c r="F139" s="63"/>
      <c r="G139" s="63"/>
      <c r="H139" s="63"/>
      <c r="I139" s="63"/>
      <c r="J139" s="63"/>
      <c r="K139" s="63"/>
    </row>
    <row r="140" spans="1:11" ht="49.5" customHeight="1">
      <c r="A140" s="61" t="s">
        <v>109</v>
      </c>
      <c r="B140" s="61"/>
      <c r="C140" s="61"/>
      <c r="D140" s="61"/>
      <c r="E140" s="61"/>
      <c r="F140" s="61"/>
      <c r="G140" s="61"/>
      <c r="H140" s="61"/>
      <c r="I140" s="61"/>
      <c r="J140" s="61"/>
      <c r="K140" s="61"/>
    </row>
    <row r="141" spans="1:11" ht="23.25" customHeight="1">
      <c r="A141" s="63" t="s">
        <v>90</v>
      </c>
      <c r="B141" s="63"/>
      <c r="C141" s="63"/>
      <c r="D141" s="63"/>
      <c r="E141" s="63"/>
      <c r="F141" s="63"/>
      <c r="G141" s="63"/>
      <c r="H141" s="63"/>
      <c r="I141" s="63"/>
      <c r="J141" s="63"/>
      <c r="K141" s="63"/>
    </row>
    <row r="142" spans="1:11" ht="20.25" customHeight="1">
      <c r="A142" s="68" t="s">
        <v>112</v>
      </c>
      <c r="B142" s="68"/>
      <c r="C142" s="68"/>
      <c r="D142" s="68"/>
      <c r="E142" s="68"/>
      <c r="F142" s="68"/>
      <c r="G142" s="68"/>
      <c r="H142" s="68"/>
      <c r="I142" s="68"/>
      <c r="J142" s="68"/>
      <c r="K142" s="68"/>
    </row>
    <row r="143" spans="1:11" ht="114.75" customHeight="1">
      <c r="A143" s="69" t="s">
        <v>142</v>
      </c>
      <c r="B143" s="69"/>
      <c r="C143" s="69"/>
      <c r="D143" s="69"/>
      <c r="E143" s="69"/>
      <c r="F143" s="69"/>
      <c r="G143" s="69"/>
      <c r="H143" s="69"/>
      <c r="I143" s="69"/>
      <c r="J143" s="69"/>
      <c r="K143" s="69"/>
    </row>
    <row r="144" spans="1:11" ht="23.25" customHeight="1">
      <c r="A144" s="65" t="s">
        <v>113</v>
      </c>
      <c r="B144" s="65"/>
      <c r="C144" s="65"/>
      <c r="D144" s="65"/>
      <c r="E144" s="65"/>
      <c r="F144" s="65"/>
      <c r="G144" s="65"/>
      <c r="H144" s="65"/>
      <c r="I144" s="65"/>
      <c r="J144" s="65"/>
      <c r="K144" s="65"/>
    </row>
    <row r="145" spans="1:11" ht="51" customHeight="1">
      <c r="A145" s="61" t="s">
        <v>143</v>
      </c>
      <c r="B145" s="61"/>
      <c r="C145" s="61"/>
      <c r="D145" s="61"/>
      <c r="E145" s="61"/>
      <c r="F145" s="61"/>
      <c r="G145" s="61"/>
      <c r="H145" s="61"/>
      <c r="I145" s="61"/>
      <c r="J145" s="61"/>
      <c r="K145" s="61"/>
    </row>
    <row r="146" spans="1:11" ht="12.75">
      <c r="A146" s="18"/>
      <c r="B146" s="19"/>
      <c r="C146" s="19"/>
      <c r="D146" s="19"/>
      <c r="E146" s="19"/>
      <c r="F146" s="19"/>
      <c r="G146" s="19"/>
      <c r="H146" s="19"/>
      <c r="I146" s="19"/>
      <c r="J146" s="19"/>
      <c r="K146" s="19"/>
    </row>
    <row r="147" spans="1:11" ht="15" customHeight="1">
      <c r="A147" s="65" t="s">
        <v>114</v>
      </c>
      <c r="B147" s="65"/>
      <c r="C147" s="65"/>
      <c r="D147" s="65"/>
      <c r="E147" s="65"/>
      <c r="F147" s="65"/>
      <c r="G147" s="65"/>
      <c r="H147" s="65"/>
      <c r="I147" s="65"/>
      <c r="J147" s="65"/>
      <c r="K147" s="65"/>
    </row>
    <row r="148" spans="1:11" ht="21" customHeight="1">
      <c r="A148" s="61" t="s">
        <v>144</v>
      </c>
      <c r="B148" s="61"/>
      <c r="C148" s="61"/>
      <c r="D148" s="61"/>
      <c r="E148" s="61"/>
      <c r="F148" s="61"/>
      <c r="G148" s="61"/>
      <c r="H148" s="61"/>
      <c r="I148" s="61"/>
      <c r="J148" s="61"/>
      <c r="K148" s="61"/>
    </row>
    <row r="149" spans="1:11" ht="18" customHeight="1">
      <c r="A149" s="65" t="s">
        <v>115</v>
      </c>
      <c r="B149" s="65"/>
      <c r="C149" s="65"/>
      <c r="D149" s="65"/>
      <c r="E149" s="65"/>
      <c r="F149" s="65"/>
      <c r="G149" s="65"/>
      <c r="H149" s="65"/>
      <c r="I149" s="65"/>
      <c r="J149" s="65"/>
      <c r="K149" s="65"/>
    </row>
    <row r="150" spans="1:11" ht="40.5" customHeight="1">
      <c r="A150" s="66" t="s">
        <v>145</v>
      </c>
      <c r="B150" s="66"/>
      <c r="C150" s="66"/>
      <c r="D150" s="66"/>
      <c r="E150" s="66"/>
      <c r="F150" s="66"/>
      <c r="G150" s="66"/>
      <c r="H150" s="66"/>
      <c r="I150" s="66"/>
      <c r="J150" s="66"/>
      <c r="K150" s="66"/>
    </row>
    <row r="151" spans="1:11" ht="24" customHeight="1">
      <c r="A151" s="67" t="s">
        <v>91</v>
      </c>
      <c r="B151" s="67"/>
      <c r="C151" s="67"/>
      <c r="D151" s="67"/>
      <c r="E151" s="22"/>
      <c r="F151" s="19"/>
      <c r="G151" s="19"/>
      <c r="H151" s="19"/>
      <c r="I151" s="19"/>
      <c r="J151" s="19"/>
      <c r="K151" s="46" t="s">
        <v>110</v>
      </c>
    </row>
    <row r="152" spans="1:11" ht="12.75">
      <c r="A152" s="64" t="s">
        <v>92</v>
      </c>
      <c r="B152" s="64"/>
      <c r="C152" s="64"/>
      <c r="D152" s="64"/>
      <c r="E152" s="64"/>
      <c r="F152" s="64"/>
      <c r="G152" s="64"/>
      <c r="H152" s="64"/>
      <c r="I152" s="64"/>
      <c r="J152" s="64"/>
      <c r="K152" s="64"/>
    </row>
    <row r="153" spans="1:11" ht="12.75">
      <c r="A153" s="64" t="s">
        <v>93</v>
      </c>
      <c r="B153" s="64"/>
      <c r="C153" s="64"/>
      <c r="D153" s="64"/>
      <c r="E153" s="64"/>
      <c r="F153" s="64"/>
      <c r="G153" s="64"/>
      <c r="H153" s="64"/>
      <c r="I153" s="64"/>
      <c r="J153" s="64"/>
      <c r="K153" s="64"/>
    </row>
    <row r="155" ht="15">
      <c r="A155" s="14"/>
    </row>
  </sheetData>
  <sheetProtection/>
  <mergeCells count="149">
    <mergeCell ref="A1:L1"/>
    <mergeCell ref="A2:L2"/>
    <mergeCell ref="A5:L5"/>
    <mergeCell ref="C3:K3"/>
    <mergeCell ref="B17:B18"/>
    <mergeCell ref="C17:F17"/>
    <mergeCell ref="G17:I17"/>
    <mergeCell ref="C6:K6"/>
    <mergeCell ref="C9:K9"/>
    <mergeCell ref="A11:K11"/>
    <mergeCell ref="A12:K12"/>
    <mergeCell ref="A14:K14"/>
    <mergeCell ref="A15:L15"/>
    <mergeCell ref="A27:L27"/>
    <mergeCell ref="F7:I7"/>
    <mergeCell ref="F4:I4"/>
    <mergeCell ref="F10:I10"/>
    <mergeCell ref="J17:L17"/>
    <mergeCell ref="C18:D18"/>
    <mergeCell ref="C19:D19"/>
    <mergeCell ref="A20:L20"/>
    <mergeCell ref="A17:A18"/>
    <mergeCell ref="C21:D21"/>
    <mergeCell ref="C22:D22"/>
    <mergeCell ref="A25:L25"/>
    <mergeCell ref="C23:D23"/>
    <mergeCell ref="C24:D24"/>
    <mergeCell ref="B30:D30"/>
    <mergeCell ref="E30:G30"/>
    <mergeCell ref="H30:J30"/>
    <mergeCell ref="K30:L30"/>
    <mergeCell ref="B29:D29"/>
    <mergeCell ref="E29:G29"/>
    <mergeCell ref="H29:J29"/>
    <mergeCell ref="K29:L29"/>
    <mergeCell ref="B32:D32"/>
    <mergeCell ref="E32:G32"/>
    <mergeCell ref="H32:J32"/>
    <mergeCell ref="K32:L32"/>
    <mergeCell ref="B31:D31"/>
    <mergeCell ref="E31:G31"/>
    <mergeCell ref="H31:J31"/>
    <mergeCell ref="K31:L31"/>
    <mergeCell ref="A34:L34"/>
    <mergeCell ref="B35:D35"/>
    <mergeCell ref="E35:G35"/>
    <mergeCell ref="H35:J35"/>
    <mergeCell ref="K35:L35"/>
    <mergeCell ref="B33:D33"/>
    <mergeCell ref="E33:G33"/>
    <mergeCell ref="H33:J33"/>
    <mergeCell ref="K33:L33"/>
    <mergeCell ref="B37:D37"/>
    <mergeCell ref="E37:G37"/>
    <mergeCell ref="H37:J37"/>
    <mergeCell ref="K37:L37"/>
    <mergeCell ref="B36:D36"/>
    <mergeCell ref="E36:G36"/>
    <mergeCell ref="H36:J36"/>
    <mergeCell ref="K36:L36"/>
    <mergeCell ref="B39:D39"/>
    <mergeCell ref="E39:G39"/>
    <mergeCell ref="H39:J39"/>
    <mergeCell ref="K39:L39"/>
    <mergeCell ref="B38:D38"/>
    <mergeCell ref="E38:G38"/>
    <mergeCell ref="H38:J38"/>
    <mergeCell ref="K38:L38"/>
    <mergeCell ref="A41:L41"/>
    <mergeCell ref="B42:D42"/>
    <mergeCell ref="E42:G42"/>
    <mergeCell ref="H42:J42"/>
    <mergeCell ref="K42:L42"/>
    <mergeCell ref="B40:D40"/>
    <mergeCell ref="E40:G40"/>
    <mergeCell ref="H40:J40"/>
    <mergeCell ref="K40:L40"/>
    <mergeCell ref="B44:D44"/>
    <mergeCell ref="E44:G44"/>
    <mergeCell ref="H44:J44"/>
    <mergeCell ref="K44:L44"/>
    <mergeCell ref="B43:D43"/>
    <mergeCell ref="E43:G43"/>
    <mergeCell ref="H43:J43"/>
    <mergeCell ref="K43:L43"/>
    <mergeCell ref="A46:L46"/>
    <mergeCell ref="A47:L47"/>
    <mergeCell ref="A48:K48"/>
    <mergeCell ref="A50:A51"/>
    <mergeCell ref="B45:D45"/>
    <mergeCell ref="E45:G45"/>
    <mergeCell ref="H45:J45"/>
    <mergeCell ref="K45:L45"/>
    <mergeCell ref="A64:K64"/>
    <mergeCell ref="A69:K69"/>
    <mergeCell ref="F50:H50"/>
    <mergeCell ref="I50:K50"/>
    <mergeCell ref="B50:B51"/>
    <mergeCell ref="C50:E50"/>
    <mergeCell ref="A52:K52"/>
    <mergeCell ref="A59:K59"/>
    <mergeCell ref="I81:K81"/>
    <mergeCell ref="I82:K82"/>
    <mergeCell ref="A75:K75"/>
    <mergeCell ref="A77:K77"/>
    <mergeCell ref="A79:K79"/>
    <mergeCell ref="A81:A83"/>
    <mergeCell ref="B81:B83"/>
    <mergeCell ref="C81:E82"/>
    <mergeCell ref="F81:H82"/>
    <mergeCell ref="A85:K85"/>
    <mergeCell ref="A90:K90"/>
    <mergeCell ref="A110:K110"/>
    <mergeCell ref="A111:K111"/>
    <mergeCell ref="H115:H116"/>
    <mergeCell ref="A121:H121"/>
    <mergeCell ref="A115:A116"/>
    <mergeCell ref="C115:C116"/>
    <mergeCell ref="D115:D116"/>
    <mergeCell ref="E115:E116"/>
    <mergeCell ref="F115:F116"/>
    <mergeCell ref="G115:G116"/>
    <mergeCell ref="A125:H125"/>
    <mergeCell ref="A128:H128"/>
    <mergeCell ref="A132:H132"/>
    <mergeCell ref="A137:K137"/>
    <mergeCell ref="H122:H123"/>
    <mergeCell ref="A124:H124"/>
    <mergeCell ref="A122:A123"/>
    <mergeCell ref="C122:C123"/>
    <mergeCell ref="D122:D123"/>
    <mergeCell ref="E122:E123"/>
    <mergeCell ref="F122:F123"/>
    <mergeCell ref="G122:G123"/>
    <mergeCell ref="A142:K142"/>
    <mergeCell ref="A143:K143"/>
    <mergeCell ref="A144:K144"/>
    <mergeCell ref="A145:K145"/>
    <mergeCell ref="A138:K138"/>
    <mergeCell ref="A139:K139"/>
    <mergeCell ref="A140:K140"/>
    <mergeCell ref="A141:K141"/>
    <mergeCell ref="A152:K152"/>
    <mergeCell ref="A153:K153"/>
    <mergeCell ref="A147:K147"/>
    <mergeCell ref="A149:K149"/>
    <mergeCell ref="A150:K150"/>
    <mergeCell ref="A151:D151"/>
    <mergeCell ref="A148:K148"/>
  </mergeCells>
  <printOptions/>
  <pageMargins left="0.67" right="0.22" top="0.61" bottom="0.42" header="0.5" footer="0.31"/>
  <pageSetup horizontalDpi="600" verticalDpi="600" orientation="landscape" paperSize="9" scale="74" r:id="rId1"/>
  <rowBreaks count="6" manualBreakCount="6">
    <brk id="24" max="255" man="1"/>
    <brk id="52" max="255" man="1"/>
    <brk id="64" max="255" man="1"/>
    <brk id="75" max="255" man="1"/>
    <brk id="96" max="255" man="1"/>
    <brk id="1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2020-02-17T12:45:17Z</cp:lastPrinted>
  <dcterms:created xsi:type="dcterms:W3CDTF">2019-03-14T10:21:45Z</dcterms:created>
  <dcterms:modified xsi:type="dcterms:W3CDTF">2020-03-17T13:15:37Z</dcterms:modified>
  <cp:category/>
  <cp:version/>
  <cp:contentType/>
  <cp:contentStatus/>
</cp:coreProperties>
</file>