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145" windowHeight="5835" tabRatio="739" activeTab="9"/>
  </bookViews>
  <sheets>
    <sheet name="Форма-2 п.1-5.1" sheetId="1" r:id="rId1"/>
    <sheet name="5.2" sheetId="2" r:id="rId2"/>
    <sheet name="6.1-6.2." sheetId="3" r:id="rId3"/>
    <sheet name="6.3-6.4" sheetId="4" r:id="rId4"/>
    <sheet name="7.1-7.2" sheetId="5" r:id="rId5"/>
    <sheet name="8.1" sheetId="6" r:id="rId6"/>
    <sheet name="8.2" sheetId="7" r:id="rId7"/>
    <sheet name="9" sheetId="8" r:id="rId8"/>
    <sheet name="10" sheetId="9" r:id="rId9"/>
    <sheet name="11-13" sheetId="10" r:id="rId10"/>
    <sheet name="14-15" sheetId="11" r:id="rId11"/>
  </sheets>
  <definedNames>
    <definedName name="_xlnm.Print_Titles" localSheetId="8">'10'!$3:$5</definedName>
    <definedName name="_xlnm.Print_Titles" localSheetId="4">'7.1-7.2'!$4:$6</definedName>
    <definedName name="_xlnm.Print_Titles" localSheetId="5">'8.1'!$4:$6</definedName>
    <definedName name="_xlnm.Print_Titles" localSheetId="7">'9'!$3:$4</definedName>
  </definedNames>
  <calcPr fullCalcOnLoad="1" fullPrecision="0"/>
</workbook>
</file>

<file path=xl/sharedStrings.xml><?xml version="1.0" encoding="utf-8"?>
<sst xmlns="http://schemas.openxmlformats.org/spreadsheetml/2006/main" count="708" uniqueCount="246">
  <si>
    <t>(підпис)</t>
  </si>
  <si>
    <t>(прізвище та ініціали)</t>
  </si>
  <si>
    <t>Надходження із загального фонду бюджету</t>
  </si>
  <si>
    <t>Код</t>
  </si>
  <si>
    <t>Плата за оренду майна бюджетних установ</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</si>
  <si>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</si>
  <si>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</si>
  <si>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</si>
  <si>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</si>
  <si>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 з/п</t>
  </si>
  <si>
    <t>Показники</t>
  </si>
  <si>
    <t>Одиниця виміру</t>
  </si>
  <si>
    <t>Джерело інформації</t>
  </si>
  <si>
    <t>разом   (3+4)</t>
  </si>
  <si>
    <t>Найменування</t>
  </si>
  <si>
    <t>граничний обсяг</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</si>
  <si>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</si>
  <si>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разом   (7+8)</t>
  </si>
  <si>
    <t>разом   (11+12)</t>
  </si>
  <si>
    <t>Кошти, що передаються із загального фонду до спеціального фонду (бюджету розвитку)</t>
  </si>
  <si>
    <t>Надходження бюджетних установ від додаткової (господарської) діяльності </t>
  </si>
  <si>
    <t>2.</t>
  </si>
  <si>
    <t>загальний фонд</t>
  </si>
  <si>
    <t>спеціальний фонд</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</si>
  <si>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</si>
  <si>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</si>
  <si>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</si>
  <si>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</si>
  <si>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</si>
  <si>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</si>
  <si>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</si>
  <si>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</si>
  <si>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</si>
  <si>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</si>
  <si>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</si>
  <si>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</si>
  <si>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</si>
  <si>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</si>
  <si>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</si>
  <si>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</si>
  <si>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</si>
  <si>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</si>
  <si>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</si>
  <si>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</si>
  <si>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</si>
  <si>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</si>
  <si>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</si>
  <si>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</si>
  <si>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</si>
  <si>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</si>
  <si>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</si>
  <si>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</si>
  <si>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</si>
  <si>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</si>
  <si>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</si>
  <si>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</si>
  <si>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</si>
  <si>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</si>
  <si>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</si>
  <si>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</si>
  <si>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</si>
  <si>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</si>
  <si>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</si>
  <si>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</si>
  <si>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</si>
  <si>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</si>
  <si>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</si>
  <si>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</si>
  <si>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</si>
  <si>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</si>
  <si>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</si>
  <si>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</si>
  <si>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</si>
  <si>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</si>
  <si>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</si>
  <si>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</si>
  <si>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</si>
  <si>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</si>
  <si>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1. Посадовий оклад з врахуванням підвищень, у т.ч.:</t>
  </si>
  <si>
    <t>- за тарифними та посадовими окладами</t>
  </si>
  <si>
    <t>- підвищення посадових окладів</t>
  </si>
  <si>
    <t>2. Обов'язкові доплати та надбавки</t>
  </si>
  <si>
    <t>3. Стимулюючі доплати та надбавки</t>
  </si>
  <si>
    <t>5. Матеріальна допомога</t>
  </si>
  <si>
    <t>6. Грошова винагорода</t>
  </si>
  <si>
    <t>7. Премії</t>
  </si>
  <si>
    <t>8. Індексація заробітної плати</t>
  </si>
  <si>
    <t>Категорії працівників</t>
  </si>
  <si>
    <t>затверд-жено</t>
  </si>
  <si>
    <t>фактично зайняті</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</si>
  <si>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</si>
  <si>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</si>
  <si>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</si>
  <si>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</si>
  <si>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</si>
  <si>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Касові видатки/ надання кредитів</t>
  </si>
  <si>
    <t xml:space="preserve">3. </t>
  </si>
  <si>
    <t xml:space="preserve">Найменування </t>
  </si>
  <si>
    <t xml:space="preserve">Інші надходження спеціального фонду </t>
  </si>
  <si>
    <t>затрат</t>
  </si>
  <si>
    <t>продукту</t>
  </si>
  <si>
    <t>якості</t>
  </si>
  <si>
    <t>ефективності</t>
  </si>
  <si>
    <t>9. Структура видатків на оплату праці</t>
  </si>
  <si>
    <t xml:space="preserve">4. Допомога на оздоровлення </t>
  </si>
  <si>
    <t>Погашено кредиторську заборгованість за рахунок коштів</t>
  </si>
  <si>
    <t>Вжиті заходи щодо погашення заборгованості</t>
  </si>
  <si>
    <t>Оплата енергосервісу</t>
  </si>
  <si>
    <t>10. Доплата до мінімальної заробітної плати</t>
  </si>
  <si>
    <t>Власні надходження бюджетних установ, у т.ч.:</t>
  </si>
  <si>
    <t>(найменування головного розпорядника коштів місцевого бюджету)</t>
  </si>
  <si>
    <t>(грн.)</t>
  </si>
  <si>
    <t>УСЬОГО</t>
  </si>
  <si>
    <t>(найменування відповідального виконавця)</t>
  </si>
  <si>
    <t>Повернення кредитів до бюджету</t>
  </si>
  <si>
    <t>у тому числі бюджет розвитку</t>
  </si>
  <si>
    <t>разом
(3+4)</t>
  </si>
  <si>
    <t>разом
(7+8)</t>
  </si>
  <si>
    <t>разом       (3+4)</t>
  </si>
  <si>
    <t>разом       (7+8)</t>
  </si>
  <si>
    <t>7. Витрати за напрямами використання бюджетних коштів:</t>
  </si>
  <si>
    <t>Напрями використання бюджетних коштів</t>
  </si>
  <si>
    <t>8. Результативні показники бюджетної програми:</t>
  </si>
  <si>
    <t>разом       (5+6)</t>
  </si>
  <si>
    <t>разом       (8+9)</t>
  </si>
  <si>
    <t>разом       (11+12)</t>
  </si>
  <si>
    <t>у тому числі оплата праці штатних одиниць за загальним фондом, що враховані також у спеціальному фонді</t>
  </si>
  <si>
    <t>9. Доплати і надбавки не враховані у штатному розписі (нічні, святкові, заміщення, тощо)</t>
  </si>
  <si>
    <t>10. Чисельність зайнятих у бюджетних установах:</t>
  </si>
  <si>
    <t>з них: штатні одиниці за загальним фондом, що враховані також у спеціальному фонді</t>
  </si>
  <si>
    <t>загаль-ний фонд</t>
  </si>
  <si>
    <t>спеціаль-ний фонд</t>
  </si>
  <si>
    <t>11. Місцеві/регіональні програми, які виконуються в межах бюджетної програми:</t>
  </si>
  <si>
    <t>Найменування місцевої/регіональної програми</t>
  </si>
  <si>
    <t xml:space="preserve">спеціальний фонд
(бюджет розвитку)
</t>
  </si>
  <si>
    <t>рівень будівельної готовності об'єкта на кінець бюджетного періоду, %</t>
  </si>
  <si>
    <t>Загальна вартість об'єкта</t>
  </si>
  <si>
    <t>Найменування об'єкта відповідно до проектно-кошторисної документації</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</si>
  <si>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</si>
  <si>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</si>
  <si>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</si>
  <si>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</si>
  <si>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</si>
  <si>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</si>
  <si>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</si>
  <si>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</si>
  <si>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</si>
  <si>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3) підстави реалізації бюджетної програми.</t>
  </si>
  <si>
    <t>5. Надходження для виконання бюджетної програми:</t>
  </si>
  <si>
    <t>2) завдання бюджетної програми;</t>
  </si>
  <si>
    <t>1) мета бюджетної програми, строки її реалізації;</t>
  </si>
  <si>
    <t>разом       (10+11)</t>
  </si>
  <si>
    <t>разом       (4+5)</t>
  </si>
  <si>
    <t>Код Економічної класифікації видатків бюджету</t>
  </si>
  <si>
    <t>Код Класифікації кредитування бюджету</t>
  </si>
  <si>
    <t>6. Витрати за кодами Економічної класифікації видатків / Класифікації кредитування бюджету:</t>
  </si>
  <si>
    <t>х</t>
  </si>
  <si>
    <t>Код Економічної класифікації видатків бюджету/ код Класифікації кредитування бюджету</t>
  </si>
  <si>
    <t>затверджені призначення</t>
  </si>
  <si>
    <t xml:space="preserve">Строк реалі-
зації об'єкта (рік початку і завершення)
</t>
  </si>
  <si>
    <t>2020 рік</t>
  </si>
  <si>
    <t>2021 рік</t>
  </si>
  <si>
    <t>Служба у справах дітей Закарпатської обласної державної адміністрації</t>
  </si>
  <si>
    <t>Заходи державної політики з питань дітей та їх соціального захисту</t>
  </si>
  <si>
    <t xml:space="preserve"> </t>
  </si>
  <si>
    <t>обсяг витрат на реалізацію регіональних заходів державної політики з питань дітей</t>
  </si>
  <si>
    <t>грн.</t>
  </si>
  <si>
    <t>кошторис видатків</t>
  </si>
  <si>
    <t>тис. грн.</t>
  </si>
  <si>
    <t>кількість регіональних заходівз питань державної політики з питань дітей</t>
  </si>
  <si>
    <t>од.</t>
  </si>
  <si>
    <t>план заходів, накази</t>
  </si>
  <si>
    <t>кількість учасників регіональних заходів державної політики з питань дітей</t>
  </si>
  <si>
    <t>план заходів, накази, довідки перевірок</t>
  </si>
  <si>
    <t>осіб</t>
  </si>
  <si>
    <t>форма 1-ДБСТ</t>
  </si>
  <si>
    <t>середні витрати на проведення одного регіонального заходу державної політики з питань дітей</t>
  </si>
  <si>
    <t>план заходів, накази, акти виконаних робіт</t>
  </si>
  <si>
    <t>середні витрати на забезпечення участі у регіональних заходах державної політики з питань дітей одного учасника</t>
  </si>
  <si>
    <t>%</t>
  </si>
  <si>
    <t xml:space="preserve">форма 1-ОПС, форма 1-ДБСТ, списки учасників, довідки перевірок </t>
  </si>
  <si>
    <t>електронна база "Діти"</t>
  </si>
  <si>
    <t>питома вага дітей-сиріт та дітей, позбавлених батьківського піклування, охоплених сімейними формами виховання</t>
  </si>
  <si>
    <t>кількість дітей-сиріт та дітейпозбавлених батьківського піклування, влаштованих у прийомні сім"ї та дитячі будинки сімейного типу</t>
  </si>
  <si>
    <t xml:space="preserve">форма 1-ОПС, форма 1-ДБСТ, електронна база "Діти" </t>
  </si>
  <si>
    <t>Забезпечення міжвідомчої координації діяльності органів виконавчої влади та органів місцевого самоврядування з питань соціально-правового захисту дітей, підвищення фахового рівня соціальних працівників, працівників служб у справах дітей, інтернатних закладів; мінімізувати випадки бездоглядності та безпритульності серед дітей.</t>
  </si>
  <si>
    <t>Регіональна програма забезпечення права дитини на виховання у сімейному оточені на 2018 - 2025 роки</t>
  </si>
  <si>
    <t>Рішення обласної ради від 21.12.2017 р. № 1023</t>
  </si>
  <si>
    <t>2022 рік (прогноз)</t>
  </si>
  <si>
    <t>план заходів, накази, акти виконаних робіт, списки учасників</t>
  </si>
  <si>
    <t>збільшення кількості дітей, охоплених регіональними заходами державної політики з питань дітей (порівняно з минулим роком)</t>
  </si>
  <si>
    <t>зменшення (збільшення) кількості безпритульних та бездоглядних дітей в області (порівняно з минулим роком)</t>
  </si>
  <si>
    <t>Дебіторська заборгованість на 01.01.2019</t>
  </si>
  <si>
    <t>4) аналіз управління бюджетними зобов'язаннями та пропозиції щодо упорядкування бюджетних зобов'язань у 2020 році.</t>
  </si>
  <si>
    <t>Віоріка РУДЕНКО</t>
  </si>
  <si>
    <t>Головний спеціаліст-бухгалтер</t>
  </si>
  <si>
    <t xml:space="preserve">1. </t>
  </si>
  <si>
    <t>09</t>
  </si>
  <si>
    <t>(код Типової відомчої класифікації видатків та кредитування місцевого бюджету)</t>
  </si>
  <si>
    <t>(код за ЄДРПОУ)</t>
  </si>
  <si>
    <t>091</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</si>
  <si>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</si>
  <si>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</si>
  <si>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</si>
  <si>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</si>
  <si>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</si>
  <si>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</si>
  <si>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0913112</t>
  </si>
  <si>
    <t>0710000000</t>
  </si>
  <si>
    <t>БЮДЖЕТНИЙ ЗАПИТ НА 2021 - 2023 РОКИ індивідуальний (Форма 2021-2)</t>
  </si>
  <si>
    <t>1) надходження для виконання бюджетної програми у 2019 - 2021 роках:</t>
  </si>
  <si>
    <t>2020 рік (затверджено)</t>
  </si>
  <si>
    <t>2021 рік (проект)</t>
  </si>
  <si>
    <t>4. Мета та завдання бюджетної програми на 2021 - 2023 роки:</t>
  </si>
  <si>
    <t>Створення умов для забезпечення прав дітей, у тому числі тих,які виховуються в сім'ях, які не спроможні або не бажають виконувати виховні функції</t>
  </si>
  <si>
    <t>2019 рік (звіт)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</si>
  <si>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</si>
  <si>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</si>
  <si>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</si>
  <si>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2023 рік (прогноз)</t>
  </si>
  <si>
    <t>1) витрати за напрямами використання бюджетних коштів у 2019 - 2021 роках:</t>
  </si>
  <si>
    <t>1) результативні показники бюджетної програми у 2019 - 2021 роках:</t>
  </si>
  <si>
    <t>2) результативні показники бюджетної програми у 2022 - 2023 роках:</t>
  </si>
  <si>
    <t>2020 рік (план)</t>
  </si>
  <si>
    <t>2022 рік</t>
  </si>
  <si>
    <t>2023 рік</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</si>
  <si>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</si>
  <si>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2022 - 2023 роки.</t>
  </si>
  <si>
    <t>14. Бюджетні зобов'язання у 2019 - 2021 роках:</t>
  </si>
  <si>
    <t>1) кредиторська заборгованість місцевого бюджету у 2019 році:</t>
  </si>
  <si>
    <t>2) кредиторська заборгованість місцевого бюджету у 2020 - 2021 роках:</t>
  </si>
  <si>
    <t>3) дебіторська заборгованість у 2019 - 2020 роках:</t>
  </si>
  <si>
    <t>Дебіторська заборгованість на 01.01.2020</t>
  </si>
  <si>
    <t>Очікувана дебіторська заборгованість на 01.01.2021</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</si>
  <si>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</si>
  <si>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У 2020 році за рахунок коштів, виділених на реалізацію заходів Регіональної програми забезпечення права дитини на виховання у сімейному отрченні на 2018 - 2025 роки видано методичні матеріали щодо актуальних питань, пов'язаних із захистом прав дитини, придбано для батьків    -вихователів та прийомних батьків книгу "П'ять мов любови до дитини", організовано та проведено ряд заходів для дітей, які опинились у складних життєвих обставинах. Завдяки проведеним заходам впродовж дев'яти місяців поточного року в області усиновлено 41 дитина, влаштовано в дитячі будинки сімейного типу та прийомні сім'ї 23 дитини, кількість дітей, які систиматично самовільно залишають навчальні заклади та сім'ї зменшилась на 39  відсотків порівняно із відповідним періодом 2018 року. У 2020- 2022 роках планується проведення семінарів-навчань, видання методичних матеріалів, ведення електронної бази "Діти", проведення рекламної кампанії по розвитку сімейних форм виховання, проведення профілактичних рейдів та відпрацювань за рахунок чого планується збільшення відсотку охоплення сімейними формами виховання дітей-сиріт та дітей, позбавлених батьківського піклування.</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</si>
  <si>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</si>
  <si>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</si>
  <si>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4) надання кредитів за кодами Класифікації кредитування бюджету у 2022 - 2023 роках:</t>
  </si>
  <si>
    <t>2) надходження для виконання бюджетної програми у 2022 - 2023 роках:</t>
  </si>
  <si>
    <t xml:space="preserve">Забезпечення ведення електронного обліку дітей, проведення рекламної кампанії з метою реалізації права дітей на виховання у сім"ях громадян, видання методичних матеріалів, проведення профілактичних рейдів та відпрацювань </t>
  </si>
  <si>
    <t xml:space="preserve">Забезпечення ведення електронного обліку дітей, проведення рекламної кампанії з метоюзабеспечення реалізації права дітей на виховання у сім"ях громадян, видання методичних матеріалів,  проведення пролфілактичних рейдів та відпрацювань </t>
  </si>
  <si>
    <t>2) витрати за напрямами використання бюджетних коштів у 2022 - 2023 роках:</t>
  </si>
  <si>
    <t>Керівник установи</t>
  </si>
  <si>
    <t>Світлана ЯКІМЕЛІНА</t>
  </si>
  <si>
    <t>Конституція України, Бюджетний кодекс України, Закон України "Про забезпечення організаційно-правових умов соціального захисту дітей-сиріт та дітей, позбавлених батьківського піклування", наказ  Міністерства соціальної політики України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від 14.05.2018 №688, Рішення обласної ради "Про Регіональну програму забезпеченняч права дитини на виховання у сімейному оточені від 21.12.2017 №1023</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</si>
</sst>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 &quot;к.&quot;;\-#,##0\ &quot;к.&quot;"/>
    <numFmt numFmtId="190" formatCode="#,##0\ &quot;к.&quot;;[Red]\-#,##0\ &quot;к.&quot;"/>
    <numFmt numFmtId="191" formatCode="#,##0.00\ &quot;к.&quot;;\-#,##0.00\ &quot;к.&quot;"/>
    <numFmt numFmtId="192" formatCode="#,##0.00\ &quot;к.&quot;;[Red]\-#,##0.00\ &quot;к.&quot;"/>
    <numFmt numFmtId="193" formatCode="_-* #,##0\ &quot;к.&quot;_-;\-* #,##0\ &quot;к.&quot;_-;_-* &quot;-&quot;\ &quot;к.&quot;_-;_-@_-"/>
    <numFmt numFmtId="194" formatCode="_-* #,##0\ _к_._-;\-* #,##0\ _к_._-;_-* &quot;-&quot;\ _к_._-;_-@_-"/>
    <numFmt numFmtId="195" formatCode="_-* #,##0.00\ &quot;к.&quot;_-;\-* #,##0.00\ &quot;к.&quot;_-;_-* &quot;-&quot;??\ &quot;к.&quot;_-;_-@_-"/>
    <numFmt numFmtId="196" formatCode="_-* #,##0.00\ _к_._-;\-* #,##0.00\ _к_._-;_-* &quot;-&quot;??\ _к_._-;_-@_-"/>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
    <numFmt numFmtId="203" formatCode="#,##0.0_р_."/>
    <numFmt numFmtId="204" formatCode="0.000000"/>
    <numFmt numFmtId="205" formatCode="0.00000"/>
    <numFmt numFmtId="206" formatCode="0.0000"/>
    <numFmt numFmtId="207" formatCode="0.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s>
  <fonts count="46">
    <font>
      <sz val="10"/>
      <name val="Arial Cyr"/>
      <family val="0"/>
    </font>
    <font>
      <sz val="8"/>
      <name val="Arial Cyr"/>
      <family val="0"/>
    </font>
    <font>
      <b/>
      <sz val="12"/>
      <name val="Times New Roman"/>
      <family val="1"/>
    </font>
    <font>
      <sz val="10"/>
      <name val="Times New Roman"/>
      <family val="1"/>
    </font>
    <font>
      <i/>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sz val="10"/>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name val="Times New Roman"/>
      <family val="1"/>
    </font>
    <font>
      <sz val="11"/>
      <color indexed="8"/>
      <name val="Times New Roman"/>
      <family val="1"/>
    </font>
    <font>
      <i/>
      <sz val="11"/>
      <name val="Times New Roman"/>
      <family val="1"/>
    </font>
    <font>
      <i/>
      <sz val="10"/>
      <color indexed="8"/>
      <name val="Times New Roman"/>
      <family val="1"/>
    </font>
    <font>
      <b/>
      <sz val="10"/>
      <color indexed="8"/>
      <name val="Times New Roman"/>
      <family val="1"/>
    </font>
    <font>
      <sz val="10"/>
      <color indexed="8"/>
      <name val="Times New Roman"/>
      <family val="1"/>
    </font>
    <font>
      <sz val="10"/>
      <name val="Times New Roman CYR"/>
      <family val="0"/>
    </font>
    <font>
      <sz val="12"/>
      <name val="Arial Cyr"/>
      <family val="0"/>
    </font>
    <font>
      <sz val="12"/>
      <name val="Arial"/>
      <family val="0"/>
    </font>
    <font>
      <b/>
      <sz val="10"/>
      <name val="Arial Cyr"/>
      <family val="0"/>
    </font>
    <font>
      <sz val="8"/>
      <name val="Arial"/>
      <family val="0"/>
    </font>
    <font>
      <b/>
      <sz val="14"/>
      <name val="Times New Roman"/>
      <family val="1"/>
    </font>
    <font>
      <b/>
      <sz val="11"/>
      <name val="Times New Roman Cyr"/>
      <family val="0"/>
    </font>
    <font>
      <sz val="11"/>
      <name val="Times New Roman CYR"/>
      <family val="0"/>
    </font>
    <font>
      <sz val="11"/>
      <name val="Arial Cyr"/>
      <family val="0"/>
    </font>
    <font>
      <i/>
      <sz val="10"/>
      <name val="Arial Cyr"/>
      <family val="0"/>
    </font>
    <font>
      <sz val="11"/>
      <color indexed="10"/>
      <name val="Times New Roman"/>
      <family val="1"/>
    </font>
    <font>
      <b/>
      <sz val="18"/>
      <color indexed="62"/>
      <name val="Cambria"/>
      <family val="2"/>
    </font>
  </fonts>
  <fills count="26">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3" fillId="2" borderId="1" applyNumberFormat="0" applyAlignment="0" applyProtection="0"/>
    <xf numFmtId="0" fontId="13" fillId="11" borderId="1" applyNumberFormat="0" applyAlignment="0" applyProtection="0"/>
    <xf numFmtId="0" fontId="24" fillId="24" borderId="2" applyNumberFormat="0" applyAlignment="0" applyProtection="0"/>
    <xf numFmtId="0" fontId="21" fillId="24"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8"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22" fillId="0" borderId="7" applyNumberFormat="0" applyFill="0" applyAlignment="0" applyProtection="0"/>
    <xf numFmtId="0" fontId="19" fillId="25" borderId="8" applyNumberFormat="0" applyAlignment="0" applyProtection="0"/>
    <xf numFmtId="0" fontId="19" fillId="25" borderId="8" applyNumberFormat="0" applyAlignment="0" applyProtection="0"/>
    <xf numFmtId="0" fontId="20" fillId="0" borderId="0" applyNumberFormat="0" applyFill="0" applyBorder="0" applyAlignment="0" applyProtection="0"/>
    <xf numFmtId="0" fontId="45" fillId="0" borderId="0" applyNumberFormat="0" applyFill="0" applyBorder="0" applyAlignment="0" applyProtection="0"/>
    <xf numFmtId="0" fontId="25" fillId="11" borderId="0" applyNumberFormat="0" applyBorder="0" applyAlignment="0" applyProtection="0"/>
    <xf numFmtId="0" fontId="21" fillId="10" borderId="1" applyNumberFormat="0" applyAlignment="0" applyProtection="0"/>
    <xf numFmtId="0" fontId="0" fillId="0" borderId="0">
      <alignment/>
      <protection/>
    </xf>
    <xf numFmtId="0" fontId="10" fillId="0" borderId="0">
      <alignment/>
      <protection/>
    </xf>
    <xf numFmtId="0" fontId="7" fillId="0" borderId="0" applyNumberFormat="0" applyFill="0" applyBorder="0" applyAlignment="0" applyProtection="0"/>
    <xf numFmtId="0" fontId="22" fillId="0" borderId="9" applyNumberFormat="0" applyFill="0" applyAlignment="0" applyProtection="0"/>
    <xf numFmtId="0" fontId="23" fillId="7" borderId="0" applyNumberFormat="0" applyBorder="0" applyAlignment="0" applyProtection="0"/>
    <xf numFmtId="0" fontId="23" fillId="7" borderId="0" applyNumberFormat="0" applyBorder="0" applyAlignment="0" applyProtection="0"/>
    <xf numFmtId="0" fontId="27" fillId="0" borderId="0" applyNumberFormat="0" applyFill="0" applyBorder="0" applyAlignment="0" applyProtection="0"/>
    <xf numFmtId="0" fontId="0" fillId="4" borderId="10" applyNumberFormat="0" applyFont="0" applyAlignment="0" applyProtection="0"/>
    <xf numFmtId="0" fontId="10" fillId="4" borderId="10" applyNumberFormat="0" applyFont="0" applyAlignment="0" applyProtection="0"/>
    <xf numFmtId="9" fontId="0" fillId="0" borderId="0" applyFont="0" applyFill="0" applyBorder="0" applyAlignment="0" applyProtection="0"/>
    <xf numFmtId="0" fontId="24" fillId="10" borderId="2" applyNumberFormat="0" applyAlignment="0" applyProtection="0"/>
    <xf numFmtId="0" fontId="18" fillId="0" borderId="6" applyNumberFormat="0" applyFill="0" applyAlignment="0" applyProtection="0"/>
    <xf numFmtId="0" fontId="25" fillId="11"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8" borderId="0" applyNumberFormat="0" applyBorder="0" applyAlignment="0" applyProtection="0"/>
  </cellStyleXfs>
  <cellXfs count="318">
    <xf numFmtId="0" fontId="0" fillId="0" borderId="0" xfId="0" applyAlignment="1">
      <alignment/>
    </xf>
    <xf numFmtId="0" fontId="3" fillId="0" borderId="11" xfId="0" applyFont="1" applyBorder="1" applyAlignment="1">
      <alignment horizontal="center"/>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wrapText="1"/>
    </xf>
    <xf numFmtId="0" fontId="3" fillId="0" borderId="11"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8" fillId="0" borderId="0" xfId="0" applyFont="1" applyAlignment="1">
      <alignment/>
    </xf>
    <xf numFmtId="0" fontId="9" fillId="0" borderId="0" xfId="0" applyFont="1" applyAlignment="1">
      <alignment/>
    </xf>
    <xf numFmtId="0" fontId="3" fillId="0" borderId="0" xfId="0" applyFont="1" applyFill="1" applyAlignment="1">
      <alignment horizontal="centerContinuous"/>
    </xf>
    <xf numFmtId="0" fontId="9" fillId="0" borderId="0" xfId="0" applyFont="1" applyAlignment="1">
      <alignment wrapText="1"/>
    </xf>
    <xf numFmtId="0" fontId="9" fillId="0" borderId="12" xfId="0" applyFont="1" applyBorder="1" applyAlignment="1">
      <alignment/>
    </xf>
    <xf numFmtId="0" fontId="9" fillId="0" borderId="12" xfId="0" applyFont="1" applyBorder="1" applyAlignment="1">
      <alignment horizontal="centerContinuous"/>
    </xf>
    <xf numFmtId="0" fontId="2" fillId="0" borderId="0" xfId="0" applyFont="1" applyAlignment="1">
      <alignment horizontal="left"/>
    </xf>
    <xf numFmtId="0" fontId="9" fillId="0" borderId="12" xfId="0" applyFont="1" applyBorder="1" applyAlignment="1">
      <alignment wrapText="1"/>
    </xf>
    <xf numFmtId="0" fontId="5" fillId="0" borderId="0" xfId="0" applyFont="1" applyAlignment="1">
      <alignment wrapText="1"/>
    </xf>
    <xf numFmtId="0" fontId="2" fillId="0" borderId="0" xfId="0" applyFont="1" applyFill="1" applyBorder="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horizontal="center"/>
    </xf>
    <xf numFmtId="0" fontId="28" fillId="0" borderId="11" xfId="0" applyFont="1" applyBorder="1" applyAlignment="1">
      <alignment horizontal="center"/>
    </xf>
    <xf numFmtId="0" fontId="2" fillId="0" borderId="0" xfId="0" applyFont="1" applyBorder="1" applyAlignment="1">
      <alignment horizontal="left"/>
    </xf>
    <xf numFmtId="0" fontId="5" fillId="0" borderId="11" xfId="0" applyFont="1" applyBorder="1" applyAlignment="1">
      <alignment horizontal="center" vertical="top" wrapText="1"/>
    </xf>
    <xf numFmtId="0" fontId="3" fillId="0" borderId="11" xfId="0" applyFont="1" applyBorder="1" applyAlignment="1">
      <alignment horizontal="center" vertical="top" wrapText="1"/>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wrapText="1"/>
    </xf>
    <xf numFmtId="0" fontId="9" fillId="0" borderId="0" xfId="0" applyFont="1" applyFill="1" applyAlignment="1">
      <alignment vertical="center"/>
    </xf>
    <xf numFmtId="0" fontId="35" fillId="0" borderId="0" xfId="0" applyFont="1" applyAlignment="1">
      <alignment/>
    </xf>
    <xf numFmtId="0" fontId="0" fillId="0" borderId="0" xfId="0" applyFont="1" applyAlignment="1">
      <alignment/>
    </xf>
    <xf numFmtId="0" fontId="3" fillId="0" borderId="0" xfId="0" applyFont="1" applyBorder="1" applyAlignment="1">
      <alignment vertical="top" wrapText="1"/>
    </xf>
    <xf numFmtId="0" fontId="5" fillId="0" borderId="0" xfId="0" applyFont="1" applyFill="1" applyBorder="1" applyAlignment="1">
      <alignment horizontal="center" vertical="top" wrapText="1"/>
    </xf>
    <xf numFmtId="0" fontId="36" fillId="0" borderId="0" xfId="0" applyFont="1" applyAlignment="1">
      <alignment/>
    </xf>
    <xf numFmtId="0" fontId="37" fillId="0" borderId="0" xfId="0" applyFont="1" applyAlignment="1">
      <alignment/>
    </xf>
    <xf numFmtId="0" fontId="9" fillId="0" borderId="0" xfId="84" applyFont="1">
      <alignment/>
      <protection/>
    </xf>
    <xf numFmtId="0" fontId="2" fillId="0" borderId="0" xfId="84" applyFont="1">
      <alignment/>
      <protection/>
    </xf>
    <xf numFmtId="0" fontId="3" fillId="0" borderId="11" xfId="84" applyFont="1" applyBorder="1" applyAlignment="1">
      <alignment horizontal="center" vertical="center" wrapText="1"/>
      <protection/>
    </xf>
    <xf numFmtId="0" fontId="3" fillId="0" borderId="0" xfId="84" applyFont="1">
      <alignment/>
      <protection/>
    </xf>
    <xf numFmtId="0" fontId="3" fillId="0" borderId="11" xfId="84" applyFont="1" applyBorder="1" applyAlignment="1">
      <alignment horizontal="center" wrapText="1"/>
      <protection/>
    </xf>
    <xf numFmtId="0" fontId="3" fillId="0" borderId="11" xfId="84" applyFont="1" applyBorder="1" applyAlignment="1">
      <alignment horizontal="center"/>
      <protection/>
    </xf>
    <xf numFmtId="0" fontId="3" fillId="0" borderId="11" xfId="84" applyFont="1" applyBorder="1">
      <alignment/>
      <protection/>
    </xf>
    <xf numFmtId="0" fontId="3" fillId="0" borderId="0" xfId="84" applyFont="1" applyBorder="1" applyAlignment="1">
      <alignment horizontal="center" wrapText="1"/>
      <protection/>
    </xf>
    <xf numFmtId="0" fontId="5" fillId="0" borderId="0" xfId="84" applyFont="1" applyBorder="1" applyAlignment="1">
      <alignment wrapText="1"/>
      <protection/>
    </xf>
    <xf numFmtId="1" fontId="5" fillId="0" borderId="0" xfId="84" applyNumberFormat="1" applyFont="1" applyBorder="1" applyAlignment="1">
      <alignment horizontal="center" vertical="top" wrapText="1"/>
      <protection/>
    </xf>
    <xf numFmtId="0" fontId="2" fillId="0" borderId="0" xfId="84" applyFont="1" applyBorder="1" applyAlignment="1">
      <alignment/>
      <protection/>
    </xf>
    <xf numFmtId="0" fontId="3" fillId="0" borderId="0" xfId="0" applyFont="1" applyBorder="1" applyAlignment="1">
      <alignment horizontal="centerContinuous" wrapText="1"/>
    </xf>
    <xf numFmtId="0" fontId="9" fillId="0" borderId="0" xfId="0" applyFont="1" applyFill="1" applyAlignment="1">
      <alignment/>
    </xf>
    <xf numFmtId="0" fontId="2"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Alignment="1">
      <alignment/>
    </xf>
    <xf numFmtId="0" fontId="8" fillId="0" borderId="13" xfId="0" applyFont="1" applyFill="1" applyBorder="1" applyAlignment="1">
      <alignment horizontal="center"/>
    </xf>
    <xf numFmtId="49" fontId="2" fillId="0" borderId="0" xfId="0" applyNumberFormat="1" applyFont="1" applyFill="1" applyBorder="1" applyAlignment="1">
      <alignment horizontal="left"/>
    </xf>
    <xf numFmtId="0" fontId="8" fillId="0" borderId="11" xfId="0" applyFont="1" applyFill="1" applyBorder="1" applyAlignment="1">
      <alignment horizontal="center"/>
    </xf>
    <xf numFmtId="0" fontId="2" fillId="0" borderId="0" xfId="84" applyFont="1" applyAlignment="1">
      <alignment wrapText="1"/>
      <protection/>
    </xf>
    <xf numFmtId="0" fontId="0" fillId="0" borderId="0" xfId="0" applyAlignment="1">
      <alignment wrapText="1"/>
    </xf>
    <xf numFmtId="0" fontId="5" fillId="0" borderId="0" xfId="0" applyFont="1" applyBorder="1" applyAlignment="1">
      <alignment vertical="top" wrapText="1"/>
    </xf>
    <xf numFmtId="197" fontId="8" fillId="0" borderId="11" xfId="0" applyNumberFormat="1" applyFont="1" applyBorder="1" applyAlignment="1">
      <alignment horizontal="center" vertical="center" wrapText="1"/>
    </xf>
    <xf numFmtId="197" fontId="8" fillId="0" borderId="11" xfId="0" applyNumberFormat="1" applyFont="1" applyBorder="1" applyAlignment="1">
      <alignment/>
    </xf>
    <xf numFmtId="197" fontId="28" fillId="0" borderId="11" xfId="0" applyNumberFormat="1" applyFont="1" applyBorder="1" applyAlignment="1">
      <alignment/>
    </xf>
    <xf numFmtId="0" fontId="8" fillId="0" borderId="11" xfId="0" applyFont="1" applyBorder="1" applyAlignment="1">
      <alignment vertical="center" wrapText="1"/>
    </xf>
    <xf numFmtId="0" fontId="29" fillId="0" borderId="11" xfId="0" applyFont="1" applyBorder="1" applyAlignment="1">
      <alignment vertical="center"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31" fillId="0" borderId="11" xfId="0" applyFont="1" applyBorder="1" applyAlignment="1">
      <alignment vertical="center" wrapText="1"/>
    </xf>
    <xf numFmtId="0" fontId="4" fillId="0" borderId="11" xfId="0" applyFont="1" applyBorder="1" applyAlignment="1">
      <alignment vertical="center" wrapText="1"/>
    </xf>
    <xf numFmtId="0" fontId="2" fillId="0" borderId="12" xfId="0" applyFont="1" applyFill="1" applyBorder="1" applyAlignment="1">
      <alignment/>
    </xf>
    <xf numFmtId="0" fontId="29" fillId="0" borderId="11" xfId="0" applyFont="1" applyFill="1" applyBorder="1" applyAlignment="1">
      <alignment vertical="center" wrapText="1"/>
    </xf>
    <xf numFmtId="0" fontId="8" fillId="0" borderId="0" xfId="0" applyFont="1" applyFill="1" applyAlignment="1">
      <alignment/>
    </xf>
    <xf numFmtId="0" fontId="33" fillId="0" borderId="0" xfId="0" applyFont="1" applyFill="1" applyBorder="1" applyAlignment="1">
      <alignment horizontal="center" wrapText="1"/>
    </xf>
    <xf numFmtId="0" fontId="33" fillId="0" borderId="0" xfId="0" applyFont="1" applyFill="1" applyBorder="1" applyAlignment="1">
      <alignment wrapText="1"/>
    </xf>
    <xf numFmtId="197" fontId="34" fillId="0" borderId="0" xfId="83" applyNumberFormat="1" applyFont="1" applyFill="1" applyBorder="1">
      <alignment/>
      <protection/>
    </xf>
    <xf numFmtId="197" fontId="3" fillId="0" borderId="0" xfId="0" applyNumberFormat="1" applyFont="1" applyFill="1" applyBorder="1" applyAlignment="1">
      <alignment/>
    </xf>
    <xf numFmtId="0" fontId="5" fillId="0" borderId="0" xfId="84" applyFont="1" applyBorder="1" applyAlignment="1">
      <alignment horizontal="center" wrapText="1"/>
      <protection/>
    </xf>
    <xf numFmtId="197" fontId="5" fillId="0" borderId="0" xfId="84" applyNumberFormat="1" applyFont="1" applyBorder="1" applyAlignment="1">
      <alignment horizontal="center" vertical="top" wrapText="1"/>
      <protection/>
    </xf>
    <xf numFmtId="0" fontId="2" fillId="0" borderId="0" xfId="0" applyFont="1" applyAlignment="1">
      <alignment wrapText="1"/>
    </xf>
    <xf numFmtId="0" fontId="2" fillId="0" borderId="0" xfId="84" applyFont="1" applyAlignment="1">
      <alignment/>
      <protection/>
    </xf>
    <xf numFmtId="0" fontId="9" fillId="0" borderId="0" xfId="0" applyFont="1" applyAlignment="1">
      <alignment horizontal="left"/>
    </xf>
    <xf numFmtId="0" fontId="9" fillId="0" borderId="0" xfId="0" applyFont="1" applyFill="1" applyAlignment="1">
      <alignment horizontal="right" vertical="top" wrapText="1"/>
    </xf>
    <xf numFmtId="0" fontId="2" fillId="0" borderId="12" xfId="0" applyFont="1" applyBorder="1" applyAlignment="1">
      <alignment/>
    </xf>
    <xf numFmtId="0" fontId="3" fillId="0" borderId="0" xfId="0" applyFont="1" applyFill="1" applyBorder="1" applyAlignment="1">
      <alignment/>
    </xf>
    <xf numFmtId="0" fontId="28" fillId="0" borderId="11" xfId="0" applyFont="1" applyBorder="1" applyAlignment="1">
      <alignment horizontal="center" vertical="top" wrapText="1"/>
    </xf>
    <xf numFmtId="197" fontId="9" fillId="0" borderId="0" xfId="0" applyNumberFormat="1" applyFont="1" applyBorder="1" applyAlignment="1">
      <alignment vertical="top" wrapText="1"/>
    </xf>
    <xf numFmtId="197" fontId="8" fillId="0" borderId="14" xfId="0" applyNumberFormat="1" applyFont="1" applyBorder="1" applyAlignment="1">
      <alignment vertical="center" wrapText="1"/>
    </xf>
    <xf numFmtId="197" fontId="8" fillId="0" borderId="11" xfId="0" applyNumberFormat="1" applyFont="1" applyBorder="1" applyAlignment="1">
      <alignment vertical="center" wrapText="1"/>
    </xf>
    <xf numFmtId="197" fontId="8" fillId="0" borderId="11" xfId="0" applyNumberFormat="1" applyFont="1" applyBorder="1" applyAlignment="1">
      <alignment/>
    </xf>
    <xf numFmtId="197" fontId="8" fillId="0" borderId="11" xfId="0" applyNumberFormat="1" applyFont="1" applyFill="1" applyBorder="1" applyAlignment="1">
      <alignment wrapText="1"/>
    </xf>
    <xf numFmtId="197" fontId="28" fillId="0" borderId="11" xfId="0" applyNumberFormat="1" applyFont="1" applyFill="1" applyBorder="1" applyAlignment="1">
      <alignment wrapText="1"/>
    </xf>
    <xf numFmtId="0" fontId="5" fillId="0" borderId="11" xfId="0" applyFont="1" applyBorder="1" applyAlignment="1">
      <alignment horizontal="center"/>
    </xf>
    <xf numFmtId="0" fontId="28" fillId="0" borderId="0" xfId="0" applyFont="1" applyFill="1" applyAlignment="1">
      <alignment/>
    </xf>
    <xf numFmtId="0" fontId="8" fillId="0" borderId="0" xfId="0" applyFont="1" applyFill="1" applyAlignment="1">
      <alignment wrapText="1"/>
    </xf>
    <xf numFmtId="197" fontId="28" fillId="0" borderId="11" xfId="0" applyNumberFormat="1" applyFont="1" applyFill="1" applyBorder="1" applyAlignment="1">
      <alignment/>
    </xf>
    <xf numFmtId="0" fontId="32" fillId="0" borderId="15" xfId="0" applyFont="1" applyFill="1" applyBorder="1" applyAlignment="1">
      <alignment vertical="top" wrapText="1"/>
    </xf>
    <xf numFmtId="0" fontId="33" fillId="0" borderId="15" xfId="0" applyFont="1" applyFill="1" applyBorder="1" applyAlignment="1">
      <alignment vertical="top" wrapText="1"/>
    </xf>
    <xf numFmtId="0" fontId="33" fillId="0" borderId="16" xfId="0" applyFont="1" applyFill="1" applyBorder="1" applyAlignment="1">
      <alignment vertical="top" wrapText="1"/>
    </xf>
    <xf numFmtId="0" fontId="33" fillId="0" borderId="11" xfId="0" applyFont="1" applyFill="1" applyBorder="1" applyAlignment="1">
      <alignment vertical="top" wrapText="1"/>
    </xf>
    <xf numFmtId="0" fontId="32" fillId="0" borderId="11" xfId="0" applyFont="1" applyFill="1" applyBorder="1" applyAlignment="1">
      <alignment vertical="top" wrapText="1"/>
    </xf>
    <xf numFmtId="0" fontId="33" fillId="0" borderId="17" xfId="0" applyFont="1" applyFill="1" applyBorder="1" applyAlignment="1">
      <alignment vertical="top" wrapText="1"/>
    </xf>
    <xf numFmtId="197" fontId="40" fillId="0" borderId="11" xfId="83" applyNumberFormat="1" applyFont="1" applyFill="1" applyBorder="1" applyAlignment="1">
      <alignment vertical="top"/>
      <protection/>
    </xf>
    <xf numFmtId="197" fontId="41" fillId="0" borderId="11" xfId="83" applyNumberFormat="1" applyFont="1" applyFill="1" applyBorder="1" applyAlignment="1">
      <alignment vertical="top"/>
      <protection/>
    </xf>
    <xf numFmtId="197" fontId="41" fillId="0" borderId="13" xfId="83" applyNumberFormat="1" applyFont="1" applyFill="1" applyBorder="1" applyAlignment="1">
      <alignment vertical="top"/>
      <protection/>
    </xf>
    <xf numFmtId="197" fontId="41" fillId="0" borderId="18" xfId="83" applyNumberFormat="1" applyFont="1" applyFill="1" applyBorder="1" applyAlignment="1">
      <alignment vertical="top"/>
      <protection/>
    </xf>
    <xf numFmtId="0" fontId="8" fillId="0" borderId="11" xfId="0" applyFont="1" applyFill="1" applyBorder="1" applyAlignment="1">
      <alignment horizontal="center" vertical="top" wrapText="1"/>
    </xf>
    <xf numFmtId="197" fontId="28" fillId="0" borderId="11" xfId="0" applyNumberFormat="1" applyFont="1" applyFill="1" applyBorder="1" applyAlignment="1">
      <alignment vertical="top"/>
    </xf>
    <xf numFmtId="0" fontId="32" fillId="0" borderId="15" xfId="0" applyFont="1" applyFill="1" applyBorder="1" applyAlignment="1">
      <alignment horizontal="center" vertical="top" wrapText="1"/>
    </xf>
    <xf numFmtId="0" fontId="33" fillId="0" borderId="15" xfId="0" applyFont="1" applyFill="1" applyBorder="1" applyAlignment="1">
      <alignment horizontal="center" vertical="top" wrapText="1"/>
    </xf>
    <xf numFmtId="0" fontId="33" fillId="0" borderId="16" xfId="0" applyFont="1" applyFill="1" applyBorder="1" applyAlignment="1">
      <alignment horizontal="center" vertical="top" wrapText="1"/>
    </xf>
    <xf numFmtId="0" fontId="33" fillId="0" borderId="11" xfId="0" applyFont="1" applyFill="1" applyBorder="1" applyAlignment="1">
      <alignment horizontal="center" vertical="top" wrapText="1"/>
    </xf>
    <xf numFmtId="0" fontId="32" fillId="0" borderId="11" xfId="0" applyFont="1" applyFill="1" applyBorder="1" applyAlignment="1">
      <alignment horizontal="center" vertical="top" wrapText="1"/>
    </xf>
    <xf numFmtId="0" fontId="33" fillId="0" borderId="17" xfId="0" applyFont="1" applyFill="1" applyBorder="1" applyAlignment="1">
      <alignment horizontal="center" vertical="top" wrapText="1"/>
    </xf>
    <xf numFmtId="0" fontId="28" fillId="0" borderId="19" xfId="0" applyFont="1" applyFill="1" applyBorder="1" applyAlignment="1">
      <alignment vertical="top"/>
    </xf>
    <xf numFmtId="0" fontId="5" fillId="0" borderId="19" xfId="0" applyFont="1" applyBorder="1" applyAlignment="1">
      <alignment horizontal="center" vertical="top" wrapText="1"/>
    </xf>
    <xf numFmtId="197" fontId="28" fillId="0" borderId="19" xfId="0" applyNumberFormat="1" applyFont="1" applyFill="1" applyBorder="1" applyAlignment="1">
      <alignment vertical="top"/>
    </xf>
    <xf numFmtId="3" fontId="28" fillId="0" borderId="11" xfId="0" applyNumberFormat="1" applyFont="1" applyFill="1" applyBorder="1" applyAlignment="1">
      <alignment wrapText="1"/>
    </xf>
    <xf numFmtId="0" fontId="28" fillId="0" borderId="11" xfId="0" applyFont="1" applyFill="1" applyBorder="1" applyAlignment="1">
      <alignment horizontal="center" vertical="top" wrapText="1"/>
    </xf>
    <xf numFmtId="197" fontId="8" fillId="0" borderId="11" xfId="0" applyNumberFormat="1" applyFont="1" applyFill="1" applyBorder="1" applyAlignment="1">
      <alignment/>
    </xf>
    <xf numFmtId="0" fontId="30" fillId="0" borderId="11" xfId="0" applyFont="1" applyFill="1" applyBorder="1" applyAlignment="1">
      <alignment horizontal="center" vertical="top" wrapText="1"/>
    </xf>
    <xf numFmtId="0" fontId="28" fillId="0" borderId="0" xfId="0" applyFont="1" applyFill="1" applyAlignment="1">
      <alignment vertical="center" wrapText="1"/>
    </xf>
    <xf numFmtId="0" fontId="9" fillId="0" borderId="0" xfId="0" applyFont="1" applyFill="1" applyAlignment="1">
      <alignment vertical="top" wrapText="1"/>
    </xf>
    <xf numFmtId="0" fontId="8" fillId="0" borderId="11" xfId="0" applyNumberFormat="1" applyFont="1" applyFill="1" applyBorder="1" applyAlignment="1">
      <alignment horizontal="center" vertical="top" wrapText="1"/>
    </xf>
    <xf numFmtId="0" fontId="8" fillId="0" borderId="11" xfId="0" applyNumberFormat="1" applyFont="1" applyFill="1" applyBorder="1" applyAlignment="1">
      <alignment/>
    </xf>
    <xf numFmtId="0" fontId="8" fillId="0" borderId="11" xfId="0" applyFont="1" applyFill="1" applyBorder="1" applyAlignment="1">
      <alignment vertical="top" wrapText="1"/>
    </xf>
    <xf numFmtId="0" fontId="8" fillId="0" borderId="11" xfId="0" applyNumberFormat="1" applyFont="1" applyFill="1" applyBorder="1" applyAlignment="1">
      <alignment wrapText="1"/>
    </xf>
    <xf numFmtId="49" fontId="8" fillId="0" borderId="11" xfId="0" applyNumberFormat="1" applyFont="1" applyBorder="1" applyAlignment="1">
      <alignment/>
    </xf>
    <xf numFmtId="49" fontId="8" fillId="0" borderId="11" xfId="0" applyNumberFormat="1" applyFont="1" applyBorder="1" applyAlignment="1">
      <alignment wrapText="1"/>
    </xf>
    <xf numFmtId="49" fontId="28" fillId="0" borderId="11" xfId="0" applyNumberFormat="1" applyFont="1" applyBorder="1" applyAlignment="1">
      <alignment horizontal="center" wrapText="1"/>
    </xf>
    <xf numFmtId="0" fontId="28" fillId="0" borderId="0" xfId="0" applyFont="1" applyAlignment="1">
      <alignment/>
    </xf>
    <xf numFmtId="0" fontId="9" fillId="0" borderId="0" xfId="0" applyFont="1" applyFill="1" applyAlignment="1">
      <alignment horizontal="right" vertical="top"/>
    </xf>
    <xf numFmtId="0" fontId="2" fillId="0" borderId="0" xfId="0" applyFont="1" applyBorder="1" applyAlignment="1">
      <alignment horizontal="center"/>
    </xf>
    <xf numFmtId="0" fontId="2" fillId="0" borderId="0" xfId="0" applyFont="1" applyBorder="1" applyAlignment="1">
      <alignment vertical="top" wrapText="1"/>
    </xf>
    <xf numFmtId="197" fontId="2" fillId="0" borderId="0" xfId="0" applyNumberFormat="1" applyFont="1" applyBorder="1" applyAlignment="1">
      <alignment/>
    </xf>
    <xf numFmtId="0" fontId="42" fillId="0" borderId="0" xfId="0" applyFont="1" applyAlignment="1">
      <alignment/>
    </xf>
    <xf numFmtId="0" fontId="0" fillId="0" borderId="0" xfId="0" applyFont="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xf>
    <xf numFmtId="197" fontId="3" fillId="0" borderId="0" xfId="84" applyNumberFormat="1" applyFont="1" applyBorder="1" applyAlignment="1">
      <alignment horizontal="center" vertical="top" wrapText="1"/>
      <protection/>
    </xf>
    <xf numFmtId="197" fontId="28" fillId="0" borderId="11" xfId="0" applyNumberFormat="1" applyFont="1" applyBorder="1" applyAlignment="1">
      <alignment/>
    </xf>
    <xf numFmtId="0" fontId="4" fillId="0" borderId="11" xfId="0" applyFont="1" applyBorder="1" applyAlignment="1">
      <alignment horizontal="center"/>
    </xf>
    <xf numFmtId="0" fontId="8" fillId="0" borderId="11" xfId="0" applyFont="1" applyFill="1" applyBorder="1" applyAlignment="1">
      <alignment/>
    </xf>
    <xf numFmtId="0" fontId="28" fillId="0" borderId="11" xfId="0" applyFont="1" applyFill="1" applyBorder="1" applyAlignment="1">
      <alignment vertical="top" wrapText="1"/>
    </xf>
    <xf numFmtId="0" fontId="30" fillId="0" borderId="11" xfId="0" applyNumberFormat="1" applyFont="1" applyFill="1" applyBorder="1" applyAlignment="1">
      <alignment horizontal="center" vertical="top" wrapText="1"/>
    </xf>
    <xf numFmtId="197" fontId="8" fillId="0" borderId="11" xfId="0" applyNumberFormat="1" applyFont="1" applyBorder="1" applyAlignment="1">
      <alignment horizontal="center" vertical="center"/>
    </xf>
    <xf numFmtId="197" fontId="8" fillId="0" borderId="11" xfId="0" applyNumberFormat="1" applyFont="1" applyBorder="1" applyAlignment="1">
      <alignment vertical="center"/>
    </xf>
    <xf numFmtId="0" fontId="8" fillId="0" borderId="11" xfId="0" applyFont="1" applyBorder="1" applyAlignment="1">
      <alignment vertical="top" wrapText="1"/>
    </xf>
    <xf numFmtId="0" fontId="8" fillId="0" borderId="11" xfId="0" applyFont="1" applyBorder="1" applyAlignment="1">
      <alignment horizontal="center" vertical="top" wrapText="1"/>
    </xf>
    <xf numFmtId="197" fontId="8" fillId="0" borderId="11" xfId="0" applyNumberFormat="1" applyFont="1" applyBorder="1" applyAlignment="1">
      <alignment vertical="top" wrapText="1"/>
    </xf>
    <xf numFmtId="0" fontId="28" fillId="0" borderId="11" xfId="0" applyFont="1" applyBorder="1" applyAlignment="1">
      <alignment vertical="top" wrapText="1"/>
    </xf>
    <xf numFmtId="197" fontId="28" fillId="0" borderId="11" xfId="0" applyNumberFormat="1" applyFont="1" applyBorder="1" applyAlignment="1">
      <alignment vertical="top" wrapText="1"/>
    </xf>
    <xf numFmtId="197" fontId="3" fillId="0" borderId="11" xfId="84" applyNumberFormat="1" applyFont="1" applyBorder="1" applyAlignment="1">
      <alignment wrapText="1"/>
      <protection/>
    </xf>
    <xf numFmtId="197" fontId="5" fillId="0" borderId="11" xfId="84" applyNumberFormat="1" applyFont="1" applyBorder="1" applyAlignment="1">
      <alignment vertical="top" wrapText="1"/>
      <protection/>
    </xf>
    <xf numFmtId="197" fontId="3" fillId="0" borderId="11" xfId="84" applyNumberFormat="1" applyFont="1" applyBorder="1" applyAlignment="1">
      <alignment vertical="top" wrapText="1"/>
      <protection/>
    </xf>
    <xf numFmtId="0" fontId="8" fillId="0" borderId="11" xfId="0" applyFont="1" applyBorder="1" applyAlignment="1">
      <alignment wrapText="1"/>
    </xf>
    <xf numFmtId="0" fontId="28" fillId="0" borderId="20" xfId="0" applyFont="1" applyBorder="1" applyAlignment="1">
      <alignment horizontal="center"/>
    </xf>
    <xf numFmtId="2" fontId="8" fillId="0" borderId="11" xfId="0" applyNumberFormat="1" applyFont="1" applyFill="1" applyBorder="1" applyAlignment="1" applyProtection="1">
      <alignment vertical="top" wrapText="1"/>
      <protection/>
    </xf>
    <xf numFmtId="197" fontId="8" fillId="0" borderId="11" xfId="0" applyNumberFormat="1" applyFont="1" applyFill="1" applyBorder="1" applyAlignment="1">
      <alignment/>
    </xf>
    <xf numFmtId="0" fontId="8" fillId="0" borderId="11" xfId="0" applyFont="1" applyBorder="1" applyAlignment="1">
      <alignment/>
    </xf>
    <xf numFmtId="0" fontId="28" fillId="0" borderId="11" xfId="0" applyFont="1" applyFill="1" applyBorder="1" applyAlignment="1">
      <alignment vertical="top"/>
    </xf>
    <xf numFmtId="0" fontId="28" fillId="0" borderId="14" xfId="0" applyFont="1" applyBorder="1" applyAlignment="1">
      <alignment/>
    </xf>
    <xf numFmtId="197" fontId="28" fillId="0" borderId="14" xfId="0" applyNumberFormat="1" applyFont="1" applyBorder="1" applyAlignment="1">
      <alignment vertical="top" wrapText="1"/>
    </xf>
    <xf numFmtId="0" fontId="3" fillId="0" borderId="20" xfId="0" applyFont="1" applyBorder="1" applyAlignment="1">
      <alignment horizontal="center" vertical="top" wrapText="1"/>
    </xf>
    <xf numFmtId="0" fontId="8" fillId="0" borderId="14" xfId="0" applyFont="1" applyFill="1" applyBorder="1" applyAlignment="1">
      <alignment horizontal="center" vertical="top" wrapText="1"/>
    </xf>
    <xf numFmtId="0" fontId="8" fillId="0" borderId="20"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1" xfId="84" applyFont="1" applyBorder="1" applyAlignment="1">
      <alignment horizontal="center" vertical="top" wrapText="1"/>
      <protection/>
    </xf>
    <xf numFmtId="0" fontId="3" fillId="0" borderId="13" xfId="84" applyFont="1" applyBorder="1" applyAlignment="1">
      <alignment horizontal="center" vertical="top" wrapText="1"/>
      <protection/>
    </xf>
    <xf numFmtId="49" fontId="2" fillId="0" borderId="12" xfId="0" applyNumberFormat="1" applyFont="1" applyFill="1" applyBorder="1" applyAlignment="1">
      <alignment/>
    </xf>
    <xf numFmtId="0" fontId="28" fillId="0" borderId="11" xfId="0" applyFont="1" applyFill="1" applyBorder="1" applyAlignment="1">
      <alignment horizontal="left" vertical="top" wrapText="1"/>
    </xf>
    <xf numFmtId="0" fontId="4" fillId="0" borderId="11" xfId="0" applyFont="1" applyFill="1" applyBorder="1" applyAlignment="1">
      <alignment vertical="top" wrapText="1"/>
    </xf>
    <xf numFmtId="188" fontId="8" fillId="0" borderId="11" xfId="0" applyNumberFormat="1" applyFont="1" applyFill="1" applyBorder="1" applyAlignment="1">
      <alignment wrapText="1"/>
    </xf>
    <xf numFmtId="188" fontId="8" fillId="0" borderId="11" xfId="0" applyNumberFormat="1" applyFont="1" applyFill="1" applyBorder="1" applyAlignment="1">
      <alignment/>
    </xf>
    <xf numFmtId="0" fontId="4" fillId="0" borderId="11" xfId="0" applyNumberFormat="1" applyFont="1" applyFill="1" applyBorder="1" applyAlignment="1">
      <alignment horizontal="center" vertical="top" wrapText="1"/>
    </xf>
    <xf numFmtId="0" fontId="3" fillId="0" borderId="20" xfId="0" applyFont="1" applyBorder="1" applyAlignment="1">
      <alignment vertical="top" wrapText="1"/>
    </xf>
    <xf numFmtId="0" fontId="3" fillId="0" borderId="11" xfId="84" applyNumberFormat="1" applyFont="1" applyBorder="1" applyAlignment="1">
      <alignment vertical="top" wrapText="1"/>
      <protection/>
    </xf>
    <xf numFmtId="0" fontId="3" fillId="0" borderId="19" xfId="0" applyFont="1" applyBorder="1" applyAlignment="1">
      <alignment horizontal="center" vertical="top" wrapText="1"/>
    </xf>
    <xf numFmtId="49" fontId="9" fillId="0" borderId="12" xfId="0" applyNumberFormat="1" applyFont="1" applyFill="1" applyBorder="1" applyAlignment="1">
      <alignment horizontal="center"/>
    </xf>
    <xf numFmtId="0" fontId="3" fillId="0" borderId="0" xfId="0" applyFont="1" applyFill="1" applyBorder="1" applyAlignment="1">
      <alignment vertical="top"/>
    </xf>
    <xf numFmtId="0" fontId="3" fillId="0" borderId="0" xfId="0" applyFont="1" applyBorder="1" applyAlignment="1">
      <alignment horizontal="center" vertical="top" wrapText="1"/>
    </xf>
    <xf numFmtId="0" fontId="3" fillId="0" borderId="0" xfId="0" applyFont="1" applyFill="1" applyAlignment="1">
      <alignment vertical="top"/>
    </xf>
    <xf numFmtId="0" fontId="9" fillId="0" borderId="12" xfId="0" applyFont="1" applyBorder="1" applyAlignment="1">
      <alignment horizontal="center"/>
    </xf>
    <xf numFmtId="0" fontId="9" fillId="0" borderId="0" xfId="0" applyFont="1" applyFill="1" applyBorder="1" applyAlignment="1">
      <alignment horizontal="center"/>
    </xf>
    <xf numFmtId="0" fontId="3" fillId="0" borderId="0" xfId="0" applyFont="1" applyFill="1" applyAlignment="1">
      <alignment horizontal="left" vertical="top"/>
    </xf>
    <xf numFmtId="0" fontId="3" fillId="0" borderId="0" xfId="0" applyFont="1" applyFill="1" applyBorder="1" applyAlignment="1">
      <alignment horizontal="center" vertical="top" wrapText="1"/>
    </xf>
    <xf numFmtId="0" fontId="3" fillId="0" borderId="19" xfId="0" applyFont="1" applyBorder="1" applyAlignment="1">
      <alignment horizontal="center" vertical="top"/>
    </xf>
    <xf numFmtId="0" fontId="3" fillId="0" borderId="0" xfId="0" applyFont="1" applyFill="1" applyBorder="1" applyAlignment="1">
      <alignment horizontal="center" vertical="top"/>
    </xf>
    <xf numFmtId="0" fontId="9" fillId="0" borderId="0" xfId="0" applyFont="1" applyFill="1" applyAlignment="1">
      <alignment/>
    </xf>
    <xf numFmtId="0" fontId="0" fillId="0" borderId="0" xfId="0" applyBorder="1" applyAlignment="1">
      <alignment/>
    </xf>
    <xf numFmtId="49" fontId="9" fillId="0" borderId="0" xfId="0" applyNumberFormat="1" applyFont="1" applyFill="1" applyBorder="1" applyAlignment="1">
      <alignment horizontal="center" wrapText="1"/>
    </xf>
    <xf numFmtId="49" fontId="9" fillId="0" borderId="0" xfId="0" applyNumberFormat="1" applyFont="1" applyFill="1" applyBorder="1" applyAlignment="1">
      <alignment wrapText="1"/>
    </xf>
    <xf numFmtId="0" fontId="2" fillId="0" borderId="12" xfId="0" applyFont="1" applyFill="1" applyBorder="1" applyAlignment="1">
      <alignment horizontal="centerContinuous"/>
    </xf>
    <xf numFmtId="1" fontId="3" fillId="0" borderId="11" xfId="0" applyNumberFormat="1" applyFont="1" applyBorder="1" applyAlignment="1">
      <alignment horizontal="center" vertical="center" wrapText="1"/>
    </xf>
    <xf numFmtId="1" fontId="4" fillId="0" borderId="11" xfId="0" applyNumberFormat="1" applyFont="1" applyBorder="1" applyAlignment="1">
      <alignment horizontal="center"/>
    </xf>
    <xf numFmtId="1" fontId="8" fillId="0" borderId="11" xfId="0" applyNumberFormat="1" applyFont="1" applyFill="1" applyBorder="1" applyAlignment="1">
      <alignment wrapText="1"/>
    </xf>
    <xf numFmtId="0" fontId="8" fillId="0" borderId="20" xfId="0" applyNumberFormat="1" applyFont="1" applyFill="1" applyBorder="1" applyAlignment="1">
      <alignment horizontal="center"/>
    </xf>
    <xf numFmtId="0" fontId="8" fillId="0" borderId="21" xfId="0" applyNumberFormat="1" applyFont="1" applyFill="1" applyBorder="1" applyAlignment="1">
      <alignment horizontal="center"/>
    </xf>
    <xf numFmtId="0" fontId="8" fillId="0" borderId="14" xfId="0" applyNumberFormat="1" applyFont="1" applyFill="1" applyBorder="1" applyAlignment="1">
      <alignment horizontal="center"/>
    </xf>
    <xf numFmtId="0" fontId="4" fillId="0" borderId="20" xfId="0" applyNumberFormat="1" applyFont="1" applyFill="1" applyBorder="1" applyAlignment="1">
      <alignment horizontal="center"/>
    </xf>
    <xf numFmtId="0" fontId="4" fillId="0" borderId="21" xfId="0" applyNumberFormat="1" applyFont="1" applyFill="1" applyBorder="1" applyAlignment="1">
      <alignment horizontal="center"/>
    </xf>
    <xf numFmtId="0" fontId="4" fillId="0" borderId="14" xfId="0" applyNumberFormat="1" applyFont="1" applyFill="1" applyBorder="1" applyAlignment="1">
      <alignment horizontal="center"/>
    </xf>
    <xf numFmtId="0" fontId="30" fillId="0" borderId="20" xfId="0" applyNumberFormat="1" applyFont="1" applyFill="1" applyBorder="1" applyAlignment="1">
      <alignment horizontal="center"/>
    </xf>
    <xf numFmtId="0" fontId="30" fillId="0" borderId="21" xfId="0" applyNumberFormat="1" applyFont="1" applyFill="1" applyBorder="1" applyAlignment="1">
      <alignment horizontal="center"/>
    </xf>
    <xf numFmtId="0" fontId="30" fillId="0" borderId="14" xfId="0" applyNumberFormat="1" applyFont="1" applyFill="1" applyBorder="1" applyAlignment="1">
      <alignment horizontal="center"/>
    </xf>
    <xf numFmtId="0" fontId="43" fillId="0" borderId="21" xfId="0" applyFont="1" applyBorder="1" applyAlignment="1">
      <alignment horizontal="center"/>
    </xf>
    <xf numFmtId="0" fontId="43" fillId="0" borderId="14" xfId="0" applyFont="1" applyBorder="1" applyAlignment="1">
      <alignment horizontal="center"/>
    </xf>
    <xf numFmtId="0" fontId="4" fillId="0" borderId="20" xfId="0" applyNumberFormat="1" applyFont="1" applyFill="1" applyBorder="1" applyAlignment="1">
      <alignment horizontal="center" wrapText="1"/>
    </xf>
    <xf numFmtId="0" fontId="43" fillId="0" borderId="21" xfId="0" applyFont="1" applyBorder="1" applyAlignment="1">
      <alignment horizontal="center" wrapText="1"/>
    </xf>
    <xf numFmtId="0" fontId="43" fillId="0" borderId="14" xfId="0" applyFont="1" applyBorder="1" applyAlignment="1">
      <alignment horizontal="center" wrapText="1"/>
    </xf>
    <xf numFmtId="0" fontId="8" fillId="0" borderId="20" xfId="0" applyFont="1" applyFill="1" applyBorder="1" applyAlignment="1">
      <alignment horizontal="center"/>
    </xf>
    <xf numFmtId="0" fontId="8" fillId="0" borderId="21" xfId="0" applyFont="1" applyFill="1" applyBorder="1" applyAlignment="1">
      <alignment horizontal="center"/>
    </xf>
    <xf numFmtId="0" fontId="8" fillId="0" borderId="14" xfId="0" applyFont="1" applyFill="1" applyBorder="1" applyAlignment="1">
      <alignment horizontal="center"/>
    </xf>
    <xf numFmtId="0" fontId="8"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24" xfId="0" applyFont="1" applyFill="1" applyBorder="1" applyAlignment="1">
      <alignment horizontal="center" vertical="top" wrapText="1"/>
    </xf>
    <xf numFmtId="1" fontId="8" fillId="0" borderId="11" xfId="0" applyNumberFormat="1" applyFont="1" applyFill="1" applyBorder="1" applyAlignment="1">
      <alignment/>
    </xf>
    <xf numFmtId="2" fontId="8" fillId="0" borderId="11" xfId="0" applyNumberFormat="1" applyFont="1" applyFill="1" applyBorder="1" applyAlignment="1">
      <alignment wrapText="1"/>
    </xf>
    <xf numFmtId="2" fontId="8" fillId="0" borderId="11" xfId="0" applyNumberFormat="1" applyFont="1" applyFill="1" applyBorder="1" applyAlignment="1">
      <alignment/>
    </xf>
    <xf numFmtId="0" fontId="39" fillId="0" borderId="0" xfId="0" applyFont="1" applyFill="1" applyAlignment="1">
      <alignment horizontal="center"/>
    </xf>
    <xf numFmtId="0" fontId="2" fillId="0" borderId="0" xfId="0" applyFont="1" applyFill="1" applyAlignment="1">
      <alignment horizontal="center"/>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9" fillId="0" borderId="12" xfId="0" applyFont="1" applyFill="1" applyBorder="1" applyAlignment="1">
      <alignment horizontal="center"/>
    </xf>
    <xf numFmtId="49" fontId="9" fillId="0" borderId="12" xfId="0" applyNumberFormat="1" applyFont="1" applyFill="1" applyBorder="1" applyAlignment="1">
      <alignment horizontal="center"/>
    </xf>
    <xf numFmtId="49" fontId="9" fillId="0" borderId="12" xfId="0" applyNumberFormat="1" applyFont="1" applyFill="1" applyBorder="1" applyAlignment="1">
      <alignment horizontal="center" wrapText="1"/>
    </xf>
    <xf numFmtId="0" fontId="3" fillId="0" borderId="19" xfId="0" applyFont="1" applyBorder="1" applyAlignment="1">
      <alignment horizontal="center" vertical="top" wrapText="1"/>
    </xf>
    <xf numFmtId="0" fontId="3" fillId="0" borderId="19" xfId="0" applyFont="1" applyFill="1" applyBorder="1" applyAlignment="1">
      <alignment horizontal="center" vertical="top"/>
    </xf>
    <xf numFmtId="0" fontId="2" fillId="0" borderId="12" xfId="0" applyFont="1" applyBorder="1" applyAlignment="1">
      <alignment horizontal="center"/>
    </xf>
    <xf numFmtId="0" fontId="9" fillId="0" borderId="12" xfId="0" applyFont="1" applyFill="1" applyBorder="1" applyAlignment="1">
      <alignment vertical="top" wrapText="1"/>
    </xf>
    <xf numFmtId="0" fontId="8" fillId="0" borderId="11" xfId="0" applyFont="1" applyBorder="1" applyAlignment="1">
      <alignment horizontal="center" vertical="top" wrapText="1"/>
    </xf>
    <xf numFmtId="0" fontId="8" fillId="0" borderId="11" xfId="0" applyFont="1" applyBorder="1" applyAlignment="1">
      <alignment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14" xfId="0" applyFont="1" applyBorder="1" applyAlignment="1">
      <alignment horizontal="center" vertical="top" wrapText="1"/>
    </xf>
    <xf numFmtId="0" fontId="8" fillId="0" borderId="13"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8" xfId="0" applyFont="1" applyFill="1" applyBorder="1" applyAlignment="1">
      <alignment vertical="top"/>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vertical="top"/>
    </xf>
    <xf numFmtId="0" fontId="8" fillId="0" borderId="11" xfId="0" applyFont="1" applyFill="1" applyBorder="1" applyAlignment="1">
      <alignment horizontal="center"/>
    </xf>
    <xf numFmtId="0" fontId="8" fillId="0" borderId="11" xfId="0" applyFont="1" applyFill="1" applyBorder="1" applyAlignment="1">
      <alignment vertical="top" wrapText="1"/>
    </xf>
    <xf numFmtId="0" fontId="28" fillId="0" borderId="11"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19" xfId="0" applyFont="1" applyFill="1" applyBorder="1" applyAlignment="1">
      <alignment horizontal="center" vertical="top" wrapText="1"/>
    </xf>
    <xf numFmtId="0" fontId="4" fillId="0" borderId="20" xfId="0" applyNumberFormat="1" applyFont="1" applyFill="1" applyBorder="1" applyAlignment="1">
      <alignment horizontal="center" vertical="top" wrapText="1"/>
    </xf>
    <xf numFmtId="0" fontId="43" fillId="0" borderId="21" xfId="0" applyFont="1" applyBorder="1" applyAlignment="1">
      <alignment horizontal="center" vertical="top" wrapText="1"/>
    </xf>
    <xf numFmtId="0" fontId="43" fillId="0" borderId="14" xfId="0" applyFont="1" applyBorder="1" applyAlignment="1">
      <alignment horizontal="center" vertical="top" wrapText="1"/>
    </xf>
    <xf numFmtId="0" fontId="0" fillId="0" borderId="21" xfId="0" applyBorder="1" applyAlignment="1">
      <alignment/>
    </xf>
    <xf numFmtId="0" fontId="0" fillId="0" borderId="14" xfId="0" applyBorder="1" applyAlignment="1">
      <alignment/>
    </xf>
    <xf numFmtId="0" fontId="8" fillId="0" borderId="11" xfId="0" applyFont="1" applyBorder="1" applyAlignment="1">
      <alignment horizontal="center" vertical="top"/>
    </xf>
    <xf numFmtId="0" fontId="8" fillId="0" borderId="26" xfId="0" applyFont="1" applyFill="1" applyBorder="1" applyAlignment="1">
      <alignment horizontal="center" vertical="top" wrapText="1"/>
    </xf>
    <xf numFmtId="0" fontId="8" fillId="0" borderId="13" xfId="0" applyFont="1" applyBorder="1" applyAlignment="1">
      <alignment horizontal="center" vertical="top" wrapText="1"/>
    </xf>
    <xf numFmtId="0" fontId="8" fillId="0" borderId="26" xfId="0" applyFont="1" applyBorder="1" applyAlignment="1">
      <alignment horizontal="center" vertical="top" wrapText="1"/>
    </xf>
    <xf numFmtId="0" fontId="8" fillId="0" borderId="18" xfId="0"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14" xfId="0" applyFont="1" applyBorder="1" applyAlignment="1">
      <alignment vertical="top" wrapText="1"/>
    </xf>
    <xf numFmtId="0" fontId="28" fillId="0" borderId="11" xfId="0" applyFont="1" applyBorder="1" applyAlignment="1">
      <alignment horizontal="center"/>
    </xf>
    <xf numFmtId="0" fontId="3" fillId="0" borderId="25"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12" xfId="0" applyFont="1" applyBorder="1" applyAlignment="1">
      <alignment horizontal="center" vertical="top" wrapText="1"/>
    </xf>
    <xf numFmtId="0" fontId="3" fillId="0" borderId="24" xfId="0" applyFont="1" applyBorder="1" applyAlignment="1">
      <alignment horizontal="center" vertical="top" wrapText="1"/>
    </xf>
    <xf numFmtId="0" fontId="8" fillId="0" borderId="12" xfId="0" applyFont="1" applyBorder="1" applyAlignment="1">
      <alignment horizontal="justify" vertical="top" wrapText="1"/>
    </xf>
    <xf numFmtId="0" fontId="44" fillId="0" borderId="12" xfId="0" applyFont="1" applyBorder="1" applyAlignment="1">
      <alignment horizontal="justify" vertical="top" wrapText="1"/>
    </xf>
    <xf numFmtId="0" fontId="3" fillId="0" borderId="13" xfId="0" applyFont="1" applyBorder="1" applyAlignment="1">
      <alignment horizontal="center" vertical="top" wrapText="1"/>
    </xf>
    <xf numFmtId="0" fontId="3" fillId="0" borderId="18" xfId="0" applyFont="1" applyBorder="1" applyAlignment="1">
      <alignment horizontal="center" vertical="top" wrapText="1"/>
    </xf>
    <xf numFmtId="0" fontId="2" fillId="0" borderId="0" xfId="0" applyFont="1" applyAlignment="1">
      <alignment wrapText="1"/>
    </xf>
    <xf numFmtId="0" fontId="8" fillId="0" borderId="11" xfId="0" applyFont="1" applyBorder="1" applyAlignment="1">
      <alignment horizontal="center"/>
    </xf>
    <xf numFmtId="0" fontId="3" fillId="0" borderId="11"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25" xfId="84" applyFont="1" applyBorder="1" applyAlignment="1">
      <alignment horizontal="center" vertical="top" wrapText="1"/>
      <protection/>
    </xf>
    <xf numFmtId="0" fontId="3" fillId="0" borderId="19" xfId="84" applyFont="1" applyBorder="1" applyAlignment="1">
      <alignment horizontal="center" vertical="top" wrapText="1"/>
      <protection/>
    </xf>
    <xf numFmtId="0" fontId="3" fillId="0" borderId="22" xfId="84" applyFont="1" applyBorder="1" applyAlignment="1">
      <alignment horizontal="center" vertical="top" wrapText="1"/>
      <protection/>
    </xf>
    <xf numFmtId="0" fontId="3" fillId="0" borderId="23" xfId="84" applyFont="1" applyBorder="1" applyAlignment="1">
      <alignment horizontal="center" vertical="top" wrapText="1"/>
      <protection/>
    </xf>
    <xf numFmtId="0" fontId="3" fillId="0" borderId="12" xfId="84" applyFont="1" applyBorder="1" applyAlignment="1">
      <alignment horizontal="center" vertical="top" wrapText="1"/>
      <protection/>
    </xf>
    <xf numFmtId="0" fontId="3" fillId="0" borderId="24" xfId="84" applyFont="1" applyBorder="1" applyAlignment="1">
      <alignment horizontal="center" vertical="top" wrapText="1"/>
      <protection/>
    </xf>
    <xf numFmtId="0" fontId="3" fillId="0" borderId="13" xfId="84" applyFont="1" applyBorder="1" applyAlignment="1">
      <alignment horizontal="center" vertical="top" wrapText="1"/>
      <protection/>
    </xf>
    <xf numFmtId="0" fontId="3" fillId="0" borderId="18" xfId="84" applyFont="1" applyBorder="1" applyAlignment="1">
      <alignment horizontal="center" vertical="top" wrapText="1"/>
      <protection/>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11" xfId="84" applyFont="1" applyBorder="1" applyAlignment="1">
      <alignment horizontal="center" vertical="top" wrapText="1"/>
      <protection/>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20" xfId="84" applyFont="1" applyBorder="1" applyAlignment="1">
      <alignment horizontal="center" vertical="top" wrapText="1"/>
      <protection/>
    </xf>
    <xf numFmtId="0" fontId="3" fillId="0" borderId="14" xfId="84" applyFont="1" applyBorder="1" applyAlignment="1">
      <alignment horizontal="center" vertical="top" wrapText="1"/>
      <protection/>
    </xf>
    <xf numFmtId="0" fontId="3" fillId="0" borderId="11" xfId="84" applyFont="1" applyBorder="1" applyAlignment="1">
      <alignment wrapText="1"/>
      <protection/>
    </xf>
    <xf numFmtId="0" fontId="3" fillId="0" borderId="11" xfId="84" applyFont="1" applyBorder="1" applyAlignment="1">
      <alignment horizontal="center" wrapText="1"/>
      <protection/>
    </xf>
    <xf numFmtId="0" fontId="33" fillId="0" borderId="11" xfId="84" applyFont="1" applyBorder="1" applyAlignment="1">
      <alignment horizontal="center" vertical="top" wrapText="1"/>
      <protection/>
    </xf>
    <xf numFmtId="0" fontId="3" fillId="0" borderId="20" xfId="84" applyFont="1" applyBorder="1" applyAlignment="1">
      <alignment horizontal="center" wrapText="1"/>
      <protection/>
    </xf>
    <xf numFmtId="0" fontId="3" fillId="0" borderId="21" xfId="84" applyFont="1" applyBorder="1" applyAlignment="1">
      <alignment horizontal="center" wrapText="1"/>
      <protection/>
    </xf>
    <xf numFmtId="0" fontId="3" fillId="0" borderId="14" xfId="84" applyFont="1" applyBorder="1" applyAlignment="1">
      <alignment horizontal="center" wrapText="1"/>
      <protection/>
    </xf>
    <xf numFmtId="0" fontId="3" fillId="0" borderId="20" xfId="84" applyFont="1" applyBorder="1" applyAlignment="1">
      <alignment vertical="top" wrapText="1"/>
      <protection/>
    </xf>
    <xf numFmtId="0" fontId="3" fillId="0" borderId="21" xfId="84" applyFont="1" applyBorder="1" applyAlignment="1">
      <alignment vertical="top" wrapText="1"/>
      <protection/>
    </xf>
    <xf numFmtId="0" fontId="3" fillId="0" borderId="14" xfId="84" applyFont="1" applyBorder="1" applyAlignment="1">
      <alignment vertical="top" wrapText="1"/>
      <protection/>
    </xf>
    <xf numFmtId="0" fontId="3" fillId="0" borderId="20" xfId="84" applyFont="1" applyBorder="1" applyAlignment="1">
      <alignment/>
      <protection/>
    </xf>
    <xf numFmtId="0" fontId="3" fillId="0" borderId="21" xfId="84" applyFont="1" applyBorder="1" applyAlignment="1">
      <alignment/>
      <protection/>
    </xf>
    <xf numFmtId="0" fontId="3" fillId="0" borderId="14" xfId="84" applyFont="1" applyBorder="1" applyAlignment="1">
      <alignment/>
      <protection/>
    </xf>
    <xf numFmtId="0" fontId="9" fillId="0" borderId="12" xfId="84" applyFont="1" applyBorder="1" applyAlignment="1">
      <alignment wrapText="1"/>
      <protection/>
    </xf>
    <xf numFmtId="0" fontId="9" fillId="0" borderId="12" xfId="84" applyFont="1" applyBorder="1" applyAlignment="1">
      <alignment/>
      <protection/>
    </xf>
    <xf numFmtId="0" fontId="2" fillId="0" borderId="0" xfId="84" applyFont="1" applyAlignment="1">
      <alignment wrapText="1"/>
      <protection/>
    </xf>
    <xf numFmtId="0" fontId="5" fillId="0" borderId="20" xfId="84" applyFont="1" applyBorder="1" applyAlignment="1">
      <alignment horizontal="center" wrapText="1"/>
      <protection/>
    </xf>
    <xf numFmtId="0" fontId="5" fillId="0" borderId="21" xfId="84" applyFont="1" applyBorder="1" applyAlignment="1">
      <alignment horizontal="center" wrapText="1"/>
      <protection/>
    </xf>
    <xf numFmtId="0" fontId="5" fillId="0" borderId="14" xfId="84" applyFont="1" applyBorder="1" applyAlignment="1">
      <alignment horizontal="center" wrapText="1"/>
      <protection/>
    </xf>
    <xf numFmtId="0" fontId="5" fillId="0" borderId="11" xfId="84" applyFont="1" applyBorder="1" applyAlignment="1">
      <alignment wrapText="1"/>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Акцент1" xfId="51"/>
    <cellStyle name="Акцент2" xfId="52"/>
    <cellStyle name="Акцент3" xfId="53"/>
    <cellStyle name="Акцент4" xfId="54"/>
    <cellStyle name="Акцент5" xfId="55"/>
    <cellStyle name="Акцент6" xfId="56"/>
    <cellStyle name="Акцентування1" xfId="57"/>
    <cellStyle name="Акцентування2" xfId="58"/>
    <cellStyle name="Акцентування3" xfId="59"/>
    <cellStyle name="Акцентування4" xfId="60"/>
    <cellStyle name="Акцентування5" xfId="61"/>
    <cellStyle name="Акцентування6" xfId="62"/>
    <cellStyle name="Ввід" xfId="63"/>
    <cellStyle name="Ввод " xfId="64"/>
    <cellStyle name="Вывод" xfId="65"/>
    <cellStyle name="Вычисление" xfId="66"/>
    <cellStyle name="Hyperlink" xfId="67"/>
    <cellStyle name="Currency" xfId="68"/>
    <cellStyle name="Currency [0]" xfId="69"/>
    <cellStyle name="Добре" xfId="70"/>
    <cellStyle name="Заголовок 1" xfId="71"/>
    <cellStyle name="Заголовок 2" xfId="72"/>
    <cellStyle name="Заголовок 3" xfId="73"/>
    <cellStyle name="Заголовок 4" xfId="74"/>
    <cellStyle name="Зв'язана клітинка" xfId="75"/>
    <cellStyle name="Итог" xfId="76"/>
    <cellStyle name="Контрольна клітинка" xfId="77"/>
    <cellStyle name="Контрольная ячейка" xfId="78"/>
    <cellStyle name="Назва" xfId="79"/>
    <cellStyle name="Название" xfId="80"/>
    <cellStyle name="Нейтральный" xfId="81"/>
    <cellStyle name="Обчислення" xfId="82"/>
    <cellStyle name="Обычный_Dod5kochtor" xfId="83"/>
    <cellStyle name="Обычный_бюджетний запит 70101" xfId="84"/>
    <cellStyle name="Followed Hyperlink" xfId="85"/>
    <cellStyle name="Підсумок" xfId="86"/>
    <cellStyle name="Плохой" xfId="87"/>
    <cellStyle name="Поганий" xfId="88"/>
    <cellStyle name="Пояснение" xfId="89"/>
    <cellStyle name="Примечание" xfId="90"/>
    <cellStyle name="Примітка" xfId="91"/>
    <cellStyle name="Percent" xfId="92"/>
    <cellStyle name="Результат" xfId="93"/>
    <cellStyle name="Связанная ячейка" xfId="94"/>
    <cellStyle name="Середній" xfId="95"/>
    <cellStyle name="Текст попередження" xfId="96"/>
    <cellStyle name="Текст пояснення" xfId="97"/>
    <cellStyle name="Текст предупреждения" xfId="98"/>
    <cellStyle name="Comma" xfId="99"/>
    <cellStyle name="Comma [0]" xfId="100"/>
    <cellStyle name="Хороший"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showZeros="0" zoomScaleSheetLayoutView="90" zoomScalePageLayoutView="0" workbookViewId="0" topLeftCell="A25">
      <selection activeCell="A15" sqref="A15:N15"/>
    </sheetView>
  </sheetViews>
  <sheetFormatPr defaultColWidth="9.00390625" defaultRowHeight="12.75"/>
  <cols>
    <col min="1" max="1" width="9.875" style="50" customWidth="1"/>
    <col min="2" max="2" width="46.625" style="50" customWidth="1"/>
    <col min="3" max="14" width="11.75390625" style="50" customWidth="1"/>
    <col min="15" max="16384" width="9.125" style="50" customWidth="1"/>
  </cols>
  <sheetData>
    <row r="1" spans="1:14" s="190" customFormat="1" ht="18.75">
      <c r="A1" s="222" t="s">
        <v>209</v>
      </c>
      <c r="B1" s="223"/>
      <c r="C1" s="223"/>
      <c r="D1" s="223"/>
      <c r="E1" s="223"/>
      <c r="F1" s="223"/>
      <c r="G1" s="223"/>
      <c r="H1" s="223"/>
      <c r="I1" s="223"/>
      <c r="J1" s="223"/>
      <c r="K1" s="223"/>
      <c r="L1" s="223"/>
      <c r="M1" s="223"/>
      <c r="N1" s="223"/>
    </row>
    <row r="2" spans="1:16" s="190" customFormat="1" ht="15.75">
      <c r="A2" s="85" t="s">
        <v>196</v>
      </c>
      <c r="B2" s="231" t="s">
        <v>162</v>
      </c>
      <c r="C2" s="231"/>
      <c r="D2" s="231"/>
      <c r="E2" s="231"/>
      <c r="F2" s="191"/>
      <c r="G2" s="191"/>
      <c r="H2" s="191"/>
      <c r="I2" s="191"/>
      <c r="J2" s="227" t="s">
        <v>197</v>
      </c>
      <c r="K2" s="227"/>
      <c r="L2" s="227"/>
      <c r="N2" s="184">
        <v>26463967</v>
      </c>
      <c r="O2" s="67"/>
      <c r="P2" s="52"/>
    </row>
    <row r="3" spans="1:16" s="183" customFormat="1" ht="24.75" customHeight="1">
      <c r="A3" s="230" t="s">
        <v>110</v>
      </c>
      <c r="B3" s="230"/>
      <c r="C3" s="230"/>
      <c r="D3" s="230"/>
      <c r="E3" s="230"/>
      <c r="F3" s="189"/>
      <c r="G3" s="189"/>
      <c r="H3" s="189"/>
      <c r="I3" s="189"/>
      <c r="J3" s="224" t="s">
        <v>198</v>
      </c>
      <c r="K3" s="224"/>
      <c r="L3" s="224"/>
      <c r="N3" s="179" t="s">
        <v>199</v>
      </c>
      <c r="O3" s="182"/>
      <c r="P3" s="181"/>
    </row>
    <row r="4" spans="1:15" s="52" customFormat="1" ht="15.75">
      <c r="A4" s="72" t="s">
        <v>21</v>
      </c>
      <c r="B4" s="231" t="s">
        <v>162</v>
      </c>
      <c r="C4" s="231"/>
      <c r="D4" s="231"/>
      <c r="E4" s="231"/>
      <c r="F4" s="191"/>
      <c r="G4" s="191"/>
      <c r="H4" s="191"/>
      <c r="I4" s="191"/>
      <c r="J4" s="227" t="s">
        <v>200</v>
      </c>
      <c r="K4" s="227"/>
      <c r="L4" s="227"/>
      <c r="N4" s="184">
        <v>26463967</v>
      </c>
      <c r="O4" s="67"/>
    </row>
    <row r="5" spans="1:16" s="183" customFormat="1" ht="39" customHeight="1">
      <c r="A5" s="230" t="s">
        <v>113</v>
      </c>
      <c r="B5" s="230"/>
      <c r="C5" s="230"/>
      <c r="D5" s="230"/>
      <c r="E5" s="230"/>
      <c r="F5" s="189"/>
      <c r="G5" s="189"/>
      <c r="H5" s="189"/>
      <c r="I5" s="189"/>
      <c r="J5" s="224" t="s">
        <v>201</v>
      </c>
      <c r="K5" s="224"/>
      <c r="L5" s="224"/>
      <c r="N5" s="182" t="s">
        <v>199</v>
      </c>
      <c r="O5" s="182"/>
      <c r="P5" s="181"/>
    </row>
    <row r="6" spans="1:16" s="190" customFormat="1" ht="45.75" customHeight="1">
      <c r="A6" s="53" t="s">
        <v>96</v>
      </c>
      <c r="B6" s="180" t="s">
        <v>207</v>
      </c>
      <c r="C6" s="67"/>
      <c r="D6" s="226">
        <v>3112</v>
      </c>
      <c r="E6" s="226"/>
      <c r="F6" s="185"/>
      <c r="G6" s="226">
        <v>1040</v>
      </c>
      <c r="H6" s="226"/>
      <c r="I6" s="193"/>
      <c r="J6" s="228" t="s">
        <v>163</v>
      </c>
      <c r="K6" s="228"/>
      <c r="L6" s="228"/>
      <c r="M6" s="193"/>
      <c r="N6" s="180" t="s">
        <v>208</v>
      </c>
      <c r="O6" s="192"/>
      <c r="P6" s="52"/>
    </row>
    <row r="7" spans="1:16" s="183" customFormat="1" ht="52.5" customHeight="1">
      <c r="A7" s="186"/>
      <c r="B7" s="179" t="s">
        <v>202</v>
      </c>
      <c r="C7" s="182"/>
      <c r="D7" s="224" t="s">
        <v>203</v>
      </c>
      <c r="E7" s="224"/>
      <c r="F7" s="182"/>
      <c r="G7" s="225" t="s">
        <v>204</v>
      </c>
      <c r="H7" s="225"/>
      <c r="I7" s="187"/>
      <c r="J7" s="229" t="s">
        <v>205</v>
      </c>
      <c r="K7" s="229"/>
      <c r="L7" s="229"/>
      <c r="N7" s="188" t="s">
        <v>206</v>
      </c>
      <c r="O7" s="182"/>
      <c r="P7" s="181"/>
    </row>
    <row r="8" spans="10:14" ht="15.75">
      <c r="J8" s="83"/>
      <c r="K8" s="83"/>
      <c r="L8" s="83"/>
      <c r="M8" s="83"/>
      <c r="N8" s="83"/>
    </row>
    <row r="9" spans="1:14" ht="14.25" customHeight="1">
      <c r="A9" s="19" t="s">
        <v>213</v>
      </c>
      <c r="B9" s="19"/>
      <c r="C9" s="19"/>
      <c r="D9" s="19"/>
      <c r="E9" s="19"/>
      <c r="F9" s="19"/>
      <c r="G9" s="19"/>
      <c r="H9" s="19"/>
      <c r="I9" s="19"/>
      <c r="J9" s="19"/>
      <c r="K9" s="19"/>
      <c r="L9" s="19"/>
      <c r="M9" s="19"/>
      <c r="N9" s="19"/>
    </row>
    <row r="10" spans="1:14" ht="15.75">
      <c r="A10" s="51" t="s">
        <v>150</v>
      </c>
      <c r="B10" s="69"/>
      <c r="C10" s="52"/>
      <c r="D10" s="52"/>
      <c r="E10" s="52"/>
      <c r="F10" s="52"/>
      <c r="G10" s="52"/>
      <c r="H10" s="52"/>
      <c r="I10" s="52"/>
      <c r="J10" s="52"/>
      <c r="K10" s="52"/>
      <c r="L10" s="52"/>
      <c r="M10" s="52"/>
      <c r="N10" s="52"/>
    </row>
    <row r="11" spans="1:14" ht="21.75" customHeight="1">
      <c r="A11" s="232" t="s">
        <v>214</v>
      </c>
      <c r="B11" s="232"/>
      <c r="C11" s="232"/>
      <c r="D11" s="232"/>
      <c r="E11" s="232"/>
      <c r="F11" s="232"/>
      <c r="G11" s="232"/>
      <c r="H11" s="232"/>
      <c r="I11" s="232"/>
      <c r="J11" s="232"/>
      <c r="K11" s="232"/>
      <c r="L11" s="232"/>
      <c r="M11" s="232"/>
      <c r="N11" s="232"/>
    </row>
    <row r="12" spans="1:14" ht="15.75">
      <c r="A12" s="51" t="s">
        <v>149</v>
      </c>
      <c r="B12" s="68"/>
      <c r="C12" s="68"/>
      <c r="D12" s="68"/>
      <c r="E12" s="68"/>
      <c r="F12" s="68"/>
      <c r="G12" s="68"/>
      <c r="H12" s="68"/>
      <c r="I12" s="68"/>
      <c r="J12" s="68"/>
      <c r="K12" s="68"/>
      <c r="L12" s="68"/>
      <c r="M12" s="68"/>
      <c r="N12" s="68"/>
    </row>
    <row r="13" spans="1:14" ht="33.75" customHeight="1">
      <c r="A13" s="232" t="s">
        <v>185</v>
      </c>
      <c r="B13" s="232"/>
      <c r="C13" s="232"/>
      <c r="D13" s="232"/>
      <c r="E13" s="232"/>
      <c r="F13" s="232"/>
      <c r="G13" s="232"/>
      <c r="H13" s="232"/>
      <c r="I13" s="232"/>
      <c r="J13" s="232"/>
      <c r="K13" s="232"/>
      <c r="L13" s="232"/>
      <c r="M13" s="232"/>
      <c r="N13" s="232"/>
    </row>
    <row r="14" spans="1:14" ht="15.75">
      <c r="A14" s="53" t="s">
        <v>147</v>
      </c>
      <c r="B14" s="69"/>
      <c r="C14" s="53"/>
      <c r="D14" s="53"/>
      <c r="E14" s="53"/>
      <c r="F14" s="53"/>
      <c r="G14" s="53"/>
      <c r="H14" s="53"/>
      <c r="I14" s="53"/>
      <c r="J14" s="53"/>
      <c r="K14" s="53"/>
      <c r="L14" s="53"/>
      <c r="M14" s="53"/>
      <c r="N14" s="53"/>
    </row>
    <row r="15" spans="1:14" ht="63.75" customHeight="1">
      <c r="A15" s="232" t="s">
        <v>245</v>
      </c>
      <c r="B15" s="232"/>
      <c r="C15" s="232"/>
      <c r="D15" s="232"/>
      <c r="E15" s="232"/>
      <c r="F15" s="232"/>
      <c r="G15" s="232"/>
      <c r="H15" s="232"/>
      <c r="I15" s="232"/>
      <c r="J15" s="232"/>
      <c r="K15" s="232"/>
      <c r="L15" s="232"/>
      <c r="M15" s="232"/>
      <c r="N15" s="232"/>
    </row>
    <row r="16" spans="1:14" s="69" customFormat="1" ht="15.75">
      <c r="A16" s="53" t="s">
        <v>148</v>
      </c>
      <c r="B16" s="53"/>
      <c r="C16" s="53"/>
      <c r="D16" s="53"/>
      <c r="E16" s="53"/>
      <c r="F16" s="53"/>
      <c r="G16" s="53"/>
      <c r="H16" s="53"/>
      <c r="I16" s="53"/>
      <c r="J16" s="53"/>
      <c r="K16" s="53"/>
      <c r="L16" s="53"/>
      <c r="M16" s="53"/>
      <c r="N16" s="53"/>
    </row>
    <row r="17" spans="1:14" ht="15.75">
      <c r="A17" s="9" t="s">
        <v>210</v>
      </c>
      <c r="N17" s="29" t="s">
        <v>111</v>
      </c>
    </row>
    <row r="18" spans="1:14" ht="15.75" customHeight="1">
      <c r="A18" s="233" t="s">
        <v>3</v>
      </c>
      <c r="B18" s="233" t="s">
        <v>14</v>
      </c>
      <c r="C18" s="235" t="s">
        <v>215</v>
      </c>
      <c r="D18" s="236"/>
      <c r="E18" s="236"/>
      <c r="F18" s="237"/>
      <c r="G18" s="235" t="s">
        <v>211</v>
      </c>
      <c r="H18" s="236"/>
      <c r="I18" s="236"/>
      <c r="J18" s="237"/>
      <c r="K18" s="235" t="s">
        <v>212</v>
      </c>
      <c r="L18" s="236"/>
      <c r="M18" s="236"/>
      <c r="N18" s="237"/>
    </row>
    <row r="19" spans="1:14" ht="38.25">
      <c r="A19" s="234"/>
      <c r="B19" s="233"/>
      <c r="C19" s="166" t="s">
        <v>22</v>
      </c>
      <c r="D19" s="108" t="s">
        <v>23</v>
      </c>
      <c r="E19" s="25" t="s">
        <v>115</v>
      </c>
      <c r="F19" s="150" t="s">
        <v>13</v>
      </c>
      <c r="G19" s="166" t="s">
        <v>22</v>
      </c>
      <c r="H19" s="108" t="s">
        <v>23</v>
      </c>
      <c r="I19" s="25" t="s">
        <v>115</v>
      </c>
      <c r="J19" s="150" t="s">
        <v>17</v>
      </c>
      <c r="K19" s="166" t="s">
        <v>22</v>
      </c>
      <c r="L19" s="108" t="s">
        <v>23</v>
      </c>
      <c r="M19" s="25" t="s">
        <v>115</v>
      </c>
      <c r="N19" s="150" t="s">
        <v>18</v>
      </c>
    </row>
    <row r="20" spans="1:14" s="74" customFormat="1" ht="15">
      <c r="A20" s="21">
        <v>1</v>
      </c>
      <c r="B20" s="21">
        <v>2</v>
      </c>
      <c r="C20" s="21">
        <v>3</v>
      </c>
      <c r="D20" s="21">
        <v>4</v>
      </c>
      <c r="E20" s="21">
        <v>5</v>
      </c>
      <c r="F20" s="21">
        <v>6</v>
      </c>
      <c r="G20" s="21">
        <v>7</v>
      </c>
      <c r="H20" s="21">
        <v>8</v>
      </c>
      <c r="I20" s="21">
        <v>9</v>
      </c>
      <c r="J20" s="21">
        <v>10</v>
      </c>
      <c r="K20" s="21">
        <v>11</v>
      </c>
      <c r="L20" s="21">
        <v>12</v>
      </c>
      <c r="M20" s="21">
        <v>13</v>
      </c>
      <c r="N20" s="21">
        <v>14</v>
      </c>
    </row>
    <row r="21" spans="1:14" s="74" customFormat="1" ht="15">
      <c r="A21" s="20"/>
      <c r="B21" s="66" t="s">
        <v>2</v>
      </c>
      <c r="C21" s="89">
        <v>179777.6</v>
      </c>
      <c r="D21" s="62" t="s">
        <v>156</v>
      </c>
      <c r="E21" s="62" t="s">
        <v>156</v>
      </c>
      <c r="F21" s="90">
        <f>SUM(C21:D21)</f>
        <v>179777.6</v>
      </c>
      <c r="G21" s="89">
        <v>250000</v>
      </c>
      <c r="H21" s="62" t="s">
        <v>156</v>
      </c>
      <c r="I21" s="62" t="s">
        <v>156</v>
      </c>
      <c r="J21" s="90">
        <f>SUM(G21:H21)</f>
        <v>250000</v>
      </c>
      <c r="K21" s="89">
        <v>282000</v>
      </c>
      <c r="L21" s="62" t="s">
        <v>156</v>
      </c>
      <c r="M21" s="62" t="s">
        <v>156</v>
      </c>
      <c r="N21" s="90">
        <f>SUM(K21:L21)</f>
        <v>282000</v>
      </c>
    </row>
    <row r="22" spans="1:14" s="74" customFormat="1" ht="15">
      <c r="A22" s="20"/>
      <c r="B22" s="66" t="s">
        <v>109</v>
      </c>
      <c r="C22" s="62" t="s">
        <v>156</v>
      </c>
      <c r="D22" s="90"/>
      <c r="E22" s="90"/>
      <c r="F22" s="90"/>
      <c r="G22" s="62" t="s">
        <v>156</v>
      </c>
      <c r="H22" s="90"/>
      <c r="I22" s="90"/>
      <c r="J22" s="90"/>
      <c r="K22" s="62" t="s">
        <v>156</v>
      </c>
      <c r="L22" s="90"/>
      <c r="M22" s="90"/>
      <c r="N22" s="90"/>
    </row>
    <row r="23" spans="1:14" s="28" customFormat="1" ht="25.5">
      <c r="A23" s="195">
        <v>25010100</v>
      </c>
      <c r="B23" s="70" t="s">
        <v>5</v>
      </c>
      <c r="C23" s="62" t="s">
        <v>156</v>
      </c>
      <c r="D23" s="90"/>
      <c r="E23" s="90"/>
      <c r="F23" s="90"/>
      <c r="G23" s="62" t="s">
        <v>156</v>
      </c>
      <c r="H23" s="90"/>
      <c r="I23" s="90"/>
      <c r="J23" s="90"/>
      <c r="K23" s="62" t="s">
        <v>156</v>
      </c>
      <c r="L23" s="90"/>
      <c r="M23" s="90"/>
      <c r="N23" s="90"/>
    </row>
    <row r="24" spans="1:14" s="28" customFormat="1" ht="25.5">
      <c r="A24" s="195">
        <v>25010200</v>
      </c>
      <c r="B24" s="70" t="s">
        <v>20</v>
      </c>
      <c r="C24" s="62" t="s">
        <v>156</v>
      </c>
      <c r="D24" s="90"/>
      <c r="E24" s="90"/>
      <c r="F24" s="90"/>
      <c r="G24" s="62" t="s">
        <v>156</v>
      </c>
      <c r="H24" s="90"/>
      <c r="I24" s="90"/>
      <c r="J24" s="90"/>
      <c r="K24" s="62" t="s">
        <v>156</v>
      </c>
      <c r="L24" s="90"/>
      <c r="M24" s="90"/>
      <c r="N24" s="90"/>
    </row>
    <row r="25" spans="1:14" s="28" customFormat="1" ht="15">
      <c r="A25" s="195">
        <v>25010300</v>
      </c>
      <c r="B25" s="70" t="s">
        <v>4</v>
      </c>
      <c r="C25" s="62" t="s">
        <v>156</v>
      </c>
      <c r="D25" s="90"/>
      <c r="E25" s="90"/>
      <c r="F25" s="90"/>
      <c r="G25" s="62" t="s">
        <v>156</v>
      </c>
      <c r="H25" s="90"/>
      <c r="I25" s="90"/>
      <c r="J25" s="90"/>
      <c r="K25" s="62" t="s">
        <v>156</v>
      </c>
      <c r="L25" s="90"/>
      <c r="M25" s="90"/>
      <c r="N25" s="90"/>
    </row>
    <row r="26" spans="1:14" s="28" customFormat="1" ht="25.5" customHeight="1">
      <c r="A26" s="195">
        <v>25010400</v>
      </c>
      <c r="B26" s="70" t="s">
        <v>6</v>
      </c>
      <c r="C26" s="62" t="s">
        <v>156</v>
      </c>
      <c r="D26" s="90"/>
      <c r="E26" s="90"/>
      <c r="F26" s="90"/>
      <c r="G26" s="62" t="s">
        <v>156</v>
      </c>
      <c r="H26" s="90"/>
      <c r="I26" s="90"/>
      <c r="J26" s="90"/>
      <c r="K26" s="62" t="s">
        <v>156</v>
      </c>
      <c r="L26" s="90"/>
      <c r="M26" s="90"/>
      <c r="N26" s="90"/>
    </row>
    <row r="27" spans="1:14" s="28" customFormat="1" ht="15">
      <c r="A27" s="195">
        <v>25020100</v>
      </c>
      <c r="B27" s="70" t="s">
        <v>7</v>
      </c>
      <c r="C27" s="62" t="s">
        <v>156</v>
      </c>
      <c r="D27" s="90"/>
      <c r="E27" s="90"/>
      <c r="F27" s="90"/>
      <c r="G27" s="62" t="s">
        <v>156</v>
      </c>
      <c r="H27" s="90"/>
      <c r="I27" s="90"/>
      <c r="J27" s="90"/>
      <c r="K27" s="62" t="s">
        <v>156</v>
      </c>
      <c r="L27" s="90"/>
      <c r="M27" s="90"/>
      <c r="N27" s="90"/>
    </row>
    <row r="28" spans="1:14" s="28" customFormat="1" ht="38.25">
      <c r="A28" s="195">
        <v>25020200</v>
      </c>
      <c r="B28" s="71" t="s">
        <v>16</v>
      </c>
      <c r="C28" s="62" t="s">
        <v>156</v>
      </c>
      <c r="D28" s="90"/>
      <c r="E28" s="90"/>
      <c r="F28" s="90"/>
      <c r="G28" s="62" t="s">
        <v>156</v>
      </c>
      <c r="H28" s="90"/>
      <c r="I28" s="90"/>
      <c r="J28" s="90"/>
      <c r="K28" s="62" t="s">
        <v>156</v>
      </c>
      <c r="L28" s="90"/>
      <c r="M28" s="90"/>
      <c r="N28" s="90"/>
    </row>
    <row r="29" spans="1:14" s="28" customFormat="1" ht="63" customHeight="1">
      <c r="A29" s="195">
        <v>25020300</v>
      </c>
      <c r="B29" s="71" t="s">
        <v>8</v>
      </c>
      <c r="C29" s="62" t="s">
        <v>156</v>
      </c>
      <c r="D29" s="90"/>
      <c r="E29" s="90"/>
      <c r="F29" s="90"/>
      <c r="G29" s="62" t="s">
        <v>156</v>
      </c>
      <c r="H29" s="90"/>
      <c r="I29" s="90"/>
      <c r="J29" s="90"/>
      <c r="K29" s="62" t="s">
        <v>156</v>
      </c>
      <c r="L29" s="90"/>
      <c r="M29" s="90"/>
      <c r="N29" s="90"/>
    </row>
    <row r="30" spans="1:14" s="74" customFormat="1" ht="15">
      <c r="A30" s="195"/>
      <c r="B30" s="65" t="s">
        <v>98</v>
      </c>
      <c r="C30" s="62" t="s">
        <v>156</v>
      </c>
      <c r="D30" s="90"/>
      <c r="E30" s="90"/>
      <c r="F30" s="90"/>
      <c r="G30" s="62" t="s">
        <v>156</v>
      </c>
      <c r="H30" s="90"/>
      <c r="I30" s="90"/>
      <c r="J30" s="90"/>
      <c r="K30" s="62" t="s">
        <v>156</v>
      </c>
      <c r="L30" s="90"/>
      <c r="M30" s="90"/>
      <c r="N30" s="90"/>
    </row>
    <row r="31" spans="1:14" s="74" customFormat="1" ht="25.5">
      <c r="A31" s="196">
        <v>602400</v>
      </c>
      <c r="B31" s="71" t="s">
        <v>19</v>
      </c>
      <c r="C31" s="62" t="s">
        <v>156</v>
      </c>
      <c r="D31" s="91"/>
      <c r="E31" s="91"/>
      <c r="F31" s="91"/>
      <c r="G31" s="62" t="s">
        <v>156</v>
      </c>
      <c r="H31" s="91">
        <v>0</v>
      </c>
      <c r="I31" s="91">
        <v>0</v>
      </c>
      <c r="J31" s="91">
        <v>0</v>
      </c>
      <c r="K31" s="62" t="s">
        <v>156</v>
      </c>
      <c r="L31" s="91"/>
      <c r="M31" s="91"/>
      <c r="N31" s="91"/>
    </row>
    <row r="32" spans="1:14" s="74" customFormat="1" ht="15">
      <c r="A32" s="1"/>
      <c r="B32" s="65" t="s">
        <v>114</v>
      </c>
      <c r="C32" s="62" t="s">
        <v>156</v>
      </c>
      <c r="D32" s="91"/>
      <c r="E32" s="91"/>
      <c r="F32" s="91"/>
      <c r="G32" s="62" t="s">
        <v>156</v>
      </c>
      <c r="H32" s="91"/>
      <c r="I32" s="91"/>
      <c r="J32" s="91"/>
      <c r="K32" s="62" t="s">
        <v>156</v>
      </c>
      <c r="L32" s="91"/>
      <c r="M32" s="91"/>
      <c r="N32" s="91"/>
    </row>
    <row r="33" spans="1:14" s="95" customFormat="1" ht="14.25">
      <c r="A33" s="22"/>
      <c r="B33" s="87" t="s">
        <v>112</v>
      </c>
      <c r="C33" s="142">
        <f>SUM(C21:C32)</f>
        <v>179777.6</v>
      </c>
      <c r="D33" s="142"/>
      <c r="E33" s="142"/>
      <c r="F33" s="142">
        <f>SUM(C33:D33)</f>
        <v>179777.6</v>
      </c>
      <c r="G33" s="142">
        <f>SUM(G21:G32)</f>
        <v>250000</v>
      </c>
      <c r="H33" s="142">
        <v>0</v>
      </c>
      <c r="I33" s="142">
        <v>0</v>
      </c>
      <c r="J33" s="142">
        <f>SUM(G33:H33)</f>
        <v>250000</v>
      </c>
      <c r="K33" s="142">
        <f>SUM(K21:K32)</f>
        <v>282000</v>
      </c>
      <c r="L33" s="142"/>
      <c r="M33" s="142"/>
      <c r="N33" s="142">
        <f>SUM(K33:L33)</f>
        <v>282000</v>
      </c>
    </row>
  </sheetData>
  <sheetProtection/>
  <mergeCells count="23">
    <mergeCell ref="A15:N15"/>
    <mergeCell ref="A13:N13"/>
    <mergeCell ref="A11:N11"/>
    <mergeCell ref="A18:A19"/>
    <mergeCell ref="K18:N18"/>
    <mergeCell ref="B18:B19"/>
    <mergeCell ref="C18:F18"/>
    <mergeCell ref="G18:J18"/>
    <mergeCell ref="A3:E3"/>
    <mergeCell ref="D6:E6"/>
    <mergeCell ref="B2:E2"/>
    <mergeCell ref="B4:E4"/>
    <mergeCell ref="A5:E5"/>
    <mergeCell ref="A1:N1"/>
    <mergeCell ref="D7:E7"/>
    <mergeCell ref="G7:H7"/>
    <mergeCell ref="G6:H6"/>
    <mergeCell ref="J2:L2"/>
    <mergeCell ref="J3:L3"/>
    <mergeCell ref="J4:L4"/>
    <mergeCell ref="J5:L5"/>
    <mergeCell ref="J6:L6"/>
    <mergeCell ref="J7:L7"/>
  </mergeCells>
  <printOptions horizontalCentered="1"/>
  <pageMargins left="0.1968503937007874" right="0.1968503937007874" top="0.7874015748031497" bottom="0.1968503937007874" header="0" footer="0"/>
  <pageSetup fitToHeight="1" fitToWidth="1" horizontalDpi="300" verticalDpi="300" orientation="landscape" paperSize="9" scale="66" r:id="rId1"/>
</worksheet>
</file>

<file path=xl/worksheets/sheet10.xml><?xml version="1.0" encoding="utf-8"?>
<worksheet xmlns="http://schemas.openxmlformats.org/spreadsheetml/2006/main" xmlns:r="http://schemas.openxmlformats.org/officeDocument/2006/relationships">
  <dimension ref="A1:N28"/>
  <sheetViews>
    <sheetView showZeros="0" tabSelected="1" zoomScaleSheetLayoutView="100" zoomScalePageLayoutView="0" workbookViewId="0" topLeftCell="A1">
      <selection activeCell="O20" sqref="O20"/>
    </sheetView>
  </sheetViews>
  <sheetFormatPr defaultColWidth="8.875" defaultRowHeight="12.75"/>
  <cols>
    <col min="1" max="1" width="3.75390625" style="2" customWidth="1"/>
    <col min="2" max="2" width="31.75390625" style="2" customWidth="1"/>
    <col min="3" max="3" width="11.625" style="2" bestFit="1" customWidth="1"/>
    <col min="4" max="5" width="10.25390625" style="2" customWidth="1"/>
    <col min="6" max="6" width="10.75390625" style="2" customWidth="1"/>
    <col min="7" max="7" width="10.25390625" style="2" customWidth="1"/>
    <col min="8" max="8" width="10.75390625" style="2" customWidth="1"/>
    <col min="9" max="9" width="10.25390625" style="2" customWidth="1"/>
    <col min="10" max="10" width="10.75390625" style="2" customWidth="1"/>
    <col min="11" max="11" width="10.25390625" style="2" customWidth="1"/>
    <col min="12" max="12" width="10.75390625" style="2" customWidth="1"/>
    <col min="13" max="13" width="10.25390625" style="2" customWidth="1"/>
    <col min="14" max="14" width="10.75390625" style="2" customWidth="1"/>
    <col min="15" max="16384" width="8.875" style="2" customWidth="1"/>
  </cols>
  <sheetData>
    <row r="1" spans="7:14" s="11" customFormat="1" ht="15.75">
      <c r="G1" s="124"/>
      <c r="H1" s="124"/>
      <c r="I1" s="124"/>
      <c r="J1" s="124"/>
      <c r="K1" s="124"/>
      <c r="L1" s="124"/>
      <c r="N1" s="133"/>
    </row>
    <row r="2" spans="1:10" s="32" customFormat="1" ht="15.75">
      <c r="A2" s="23" t="s">
        <v>132</v>
      </c>
      <c r="B2" s="23"/>
      <c r="C2" s="23"/>
      <c r="D2" s="23"/>
      <c r="E2" s="23"/>
      <c r="F2" s="23"/>
      <c r="G2" s="23"/>
      <c r="H2" s="23"/>
      <c r="I2" s="23"/>
      <c r="J2" s="23"/>
    </row>
    <row r="3" spans="1:14" s="32" customFormat="1" ht="15.75" customHeight="1">
      <c r="A3" s="8" t="s">
        <v>236</v>
      </c>
      <c r="B3" s="8"/>
      <c r="C3" s="8"/>
      <c r="D3" s="8"/>
      <c r="E3" s="8"/>
      <c r="F3" s="8"/>
      <c r="G3" s="8"/>
      <c r="H3" s="8"/>
      <c r="I3" s="81"/>
      <c r="J3" s="81"/>
      <c r="N3" s="29" t="s">
        <v>111</v>
      </c>
    </row>
    <row r="4" spans="1:14" s="138" customFormat="1" ht="12.75">
      <c r="A4" s="264" t="s">
        <v>9</v>
      </c>
      <c r="B4" s="269" t="s">
        <v>133</v>
      </c>
      <c r="C4" s="269" t="s">
        <v>90</v>
      </c>
      <c r="D4" s="229"/>
      <c r="E4" s="270"/>
      <c r="F4" s="281" t="s">
        <v>215</v>
      </c>
      <c r="G4" s="282"/>
      <c r="H4" s="283"/>
      <c r="I4" s="281" t="s">
        <v>211</v>
      </c>
      <c r="J4" s="282"/>
      <c r="K4" s="283"/>
      <c r="L4" s="280" t="s">
        <v>212</v>
      </c>
      <c r="M4" s="280"/>
      <c r="N4" s="280"/>
    </row>
    <row r="5" spans="1:14" s="138" customFormat="1" ht="25.5">
      <c r="A5" s="264"/>
      <c r="B5" s="271"/>
      <c r="C5" s="271"/>
      <c r="D5" s="272"/>
      <c r="E5" s="273"/>
      <c r="F5" s="168" t="s">
        <v>22</v>
      </c>
      <c r="G5" s="168" t="s">
        <v>23</v>
      </c>
      <c r="H5" s="25" t="s">
        <v>152</v>
      </c>
      <c r="I5" s="168" t="s">
        <v>22</v>
      </c>
      <c r="J5" s="168" t="s">
        <v>23</v>
      </c>
      <c r="K5" s="25" t="s">
        <v>119</v>
      </c>
      <c r="L5" s="168" t="s">
        <v>22</v>
      </c>
      <c r="M5" s="168" t="s">
        <v>23</v>
      </c>
      <c r="N5" s="25" t="s">
        <v>151</v>
      </c>
    </row>
    <row r="6" spans="1:14" s="138" customFormat="1" ht="12.75">
      <c r="A6" s="25">
        <v>1</v>
      </c>
      <c r="B6" s="165">
        <v>2</v>
      </c>
      <c r="C6" s="261">
        <v>3</v>
      </c>
      <c r="D6" s="262"/>
      <c r="E6" s="263"/>
      <c r="F6" s="25">
        <v>4</v>
      </c>
      <c r="G6" s="25">
        <v>5</v>
      </c>
      <c r="H6" s="25">
        <v>6</v>
      </c>
      <c r="I6" s="25">
        <v>7</v>
      </c>
      <c r="J6" s="25">
        <v>8</v>
      </c>
      <c r="K6" s="25">
        <v>9</v>
      </c>
      <c r="L6" s="25">
        <v>10</v>
      </c>
      <c r="M6" s="25">
        <v>11</v>
      </c>
      <c r="N6" s="25">
        <v>12</v>
      </c>
    </row>
    <row r="7" spans="1:14" s="33" customFormat="1" ht="51">
      <c r="A7" s="149">
        <v>1</v>
      </c>
      <c r="B7" s="177" t="s">
        <v>186</v>
      </c>
      <c r="C7" s="235" t="s">
        <v>187</v>
      </c>
      <c r="D7" s="236"/>
      <c r="E7" s="237"/>
      <c r="F7" s="151">
        <v>179777.6</v>
      </c>
      <c r="G7" s="151"/>
      <c r="H7" s="151">
        <f>SUM(F7:G7)</f>
        <v>179777.6</v>
      </c>
      <c r="I7" s="151">
        <v>250000</v>
      </c>
      <c r="J7" s="151">
        <v>0</v>
      </c>
      <c r="K7" s="151">
        <f>SUM(I7:J7)</f>
        <v>250000</v>
      </c>
      <c r="L7" s="151">
        <v>282000</v>
      </c>
      <c r="M7" s="151"/>
      <c r="N7" s="151">
        <f>SUM(L7:M7)</f>
        <v>282000</v>
      </c>
    </row>
    <row r="8" spans="1:14" s="33" customFormat="1" ht="39" customHeight="1">
      <c r="A8" s="149">
        <v>2</v>
      </c>
      <c r="F8" s="151"/>
      <c r="G8" s="151"/>
      <c r="H8" s="151"/>
      <c r="I8" s="151" t="s">
        <v>164</v>
      </c>
      <c r="J8" s="151"/>
      <c r="K8" s="151" t="s">
        <v>164</v>
      </c>
      <c r="L8" s="151" t="s">
        <v>164</v>
      </c>
      <c r="M8" s="151"/>
      <c r="N8" s="151" t="s">
        <v>164</v>
      </c>
    </row>
    <row r="9" spans="1:14" s="137" customFormat="1" ht="15">
      <c r="A9" s="152"/>
      <c r="B9" s="158" t="s">
        <v>112</v>
      </c>
      <c r="C9" s="235"/>
      <c r="D9" s="236"/>
      <c r="E9" s="237"/>
      <c r="F9" s="153">
        <f>SUM(F7:F8)</f>
        <v>179777.6</v>
      </c>
      <c r="G9" s="153">
        <f aca="true" t="shared" si="0" ref="G9:N9">SUM(G7:G8)</f>
        <v>0</v>
      </c>
      <c r="H9" s="153">
        <f t="shared" si="0"/>
        <v>179777.6</v>
      </c>
      <c r="I9" s="153">
        <f t="shared" si="0"/>
        <v>250000</v>
      </c>
      <c r="J9" s="153">
        <f t="shared" si="0"/>
        <v>0</v>
      </c>
      <c r="K9" s="153">
        <f t="shared" si="0"/>
        <v>250000</v>
      </c>
      <c r="L9" s="153">
        <f t="shared" si="0"/>
        <v>282000</v>
      </c>
      <c r="M9" s="153">
        <f t="shared" si="0"/>
        <v>0</v>
      </c>
      <c r="N9" s="153">
        <f t="shared" si="0"/>
        <v>282000</v>
      </c>
    </row>
    <row r="10" spans="1:11" s="33" customFormat="1" ht="12.75">
      <c r="A10" s="34"/>
      <c r="B10" s="35"/>
      <c r="C10" s="34"/>
      <c r="E10" s="34"/>
      <c r="F10" s="34"/>
      <c r="G10" s="34"/>
      <c r="H10" s="34"/>
      <c r="I10" s="34"/>
      <c r="J10" s="34"/>
      <c r="K10" s="34"/>
    </row>
    <row r="11" spans="1:14" s="32" customFormat="1" ht="15.75" customHeight="1">
      <c r="A11" s="8" t="s">
        <v>237</v>
      </c>
      <c r="B11" s="8"/>
      <c r="C11" s="8"/>
      <c r="E11" s="8"/>
      <c r="F11" s="8"/>
      <c r="G11" s="8"/>
      <c r="H11" s="8"/>
      <c r="I11" s="8"/>
      <c r="J11" s="36"/>
      <c r="K11" s="36"/>
      <c r="N11" s="29" t="s">
        <v>111</v>
      </c>
    </row>
    <row r="12" spans="1:14" s="138" customFormat="1" ht="12.75">
      <c r="A12" s="264" t="s">
        <v>9</v>
      </c>
      <c r="B12" s="264" t="s">
        <v>133</v>
      </c>
      <c r="C12" s="264"/>
      <c r="D12" s="264"/>
      <c r="E12" s="264"/>
      <c r="F12" s="269" t="s">
        <v>90</v>
      </c>
      <c r="G12" s="229"/>
      <c r="H12" s="270"/>
      <c r="I12" s="264" t="s">
        <v>188</v>
      </c>
      <c r="J12" s="264"/>
      <c r="K12" s="264"/>
      <c r="L12" s="264" t="s">
        <v>219</v>
      </c>
      <c r="M12" s="264"/>
      <c r="N12" s="264"/>
    </row>
    <row r="13" spans="1:14" s="138" customFormat="1" ht="25.5">
      <c r="A13" s="264"/>
      <c r="B13" s="264"/>
      <c r="C13" s="264"/>
      <c r="D13" s="264"/>
      <c r="E13" s="264"/>
      <c r="F13" s="271"/>
      <c r="G13" s="272"/>
      <c r="H13" s="273"/>
      <c r="I13" s="168" t="s">
        <v>22</v>
      </c>
      <c r="J13" s="168" t="s">
        <v>23</v>
      </c>
      <c r="K13" s="25" t="s">
        <v>152</v>
      </c>
      <c r="L13" s="168" t="s">
        <v>22</v>
      </c>
      <c r="M13" s="168" t="s">
        <v>23</v>
      </c>
      <c r="N13" s="25" t="s">
        <v>119</v>
      </c>
    </row>
    <row r="14" spans="1:14" s="138" customFormat="1" ht="12.75">
      <c r="A14" s="25">
        <v>1</v>
      </c>
      <c r="B14" s="264">
        <v>2</v>
      </c>
      <c r="C14" s="264"/>
      <c r="D14" s="264"/>
      <c r="E14" s="264"/>
      <c r="F14" s="261">
        <v>3</v>
      </c>
      <c r="G14" s="262"/>
      <c r="H14" s="263"/>
      <c r="I14" s="25">
        <v>4</v>
      </c>
      <c r="J14" s="25">
        <v>5</v>
      </c>
      <c r="K14" s="25">
        <v>6</v>
      </c>
      <c r="L14" s="25">
        <v>7</v>
      </c>
      <c r="M14" s="25">
        <v>8</v>
      </c>
      <c r="N14" s="25">
        <v>9</v>
      </c>
    </row>
    <row r="15" spans="1:14" s="33" customFormat="1" ht="49.5" customHeight="1">
      <c r="A15" s="149"/>
      <c r="B15" s="265" t="s">
        <v>186</v>
      </c>
      <c r="C15" s="266"/>
      <c r="D15" s="266"/>
      <c r="E15" s="267"/>
      <c r="F15" s="235" t="s">
        <v>187</v>
      </c>
      <c r="G15" s="236"/>
      <c r="H15" s="237"/>
      <c r="I15" s="151">
        <v>282000</v>
      </c>
      <c r="J15" s="151"/>
      <c r="K15" s="151">
        <f>SUM(I15:J15)</f>
        <v>282000</v>
      </c>
      <c r="L15" s="151">
        <v>282000</v>
      </c>
      <c r="M15" s="151"/>
      <c r="N15" s="151">
        <f>SUM(L15:M15)</f>
        <v>282000</v>
      </c>
    </row>
    <row r="16" spans="1:14" s="33" customFormat="1" ht="15">
      <c r="A16" s="149"/>
      <c r="B16" s="234"/>
      <c r="C16" s="234"/>
      <c r="D16" s="234"/>
      <c r="E16" s="234"/>
      <c r="F16" s="235"/>
      <c r="G16" s="236"/>
      <c r="H16" s="237"/>
      <c r="I16" s="151"/>
      <c r="J16" s="151"/>
      <c r="K16" s="151"/>
      <c r="L16" s="151"/>
      <c r="M16" s="151"/>
      <c r="N16" s="151"/>
    </row>
    <row r="17" spans="1:14" s="33" customFormat="1" ht="15">
      <c r="A17" s="152"/>
      <c r="B17" s="268" t="s">
        <v>112</v>
      </c>
      <c r="C17" s="268"/>
      <c r="D17" s="268"/>
      <c r="E17" s="268"/>
      <c r="F17" s="235"/>
      <c r="G17" s="236"/>
      <c r="H17" s="237"/>
      <c r="I17" s="153">
        <f aca="true" t="shared" si="1" ref="I17:N17">SUM(I15:I16)</f>
        <v>282000</v>
      </c>
      <c r="J17" s="153">
        <f t="shared" si="1"/>
        <v>0</v>
      </c>
      <c r="K17" s="153">
        <f t="shared" si="1"/>
        <v>282000</v>
      </c>
      <c r="L17" s="153">
        <f t="shared" si="1"/>
        <v>282000</v>
      </c>
      <c r="M17" s="153">
        <f t="shared" si="1"/>
        <v>0</v>
      </c>
      <c r="N17" s="153">
        <f t="shared" si="1"/>
        <v>282000</v>
      </c>
    </row>
    <row r="19" spans="1:14" ht="15.75">
      <c r="A19" s="8" t="s">
        <v>226</v>
      </c>
      <c r="C19" s="8"/>
      <c r="D19" s="8"/>
      <c r="E19" s="8"/>
      <c r="F19" s="8"/>
      <c r="G19" s="8"/>
      <c r="H19" s="8"/>
      <c r="I19" s="8"/>
      <c r="J19" s="8"/>
      <c r="K19" s="8"/>
      <c r="L19" s="8"/>
      <c r="M19" s="8"/>
      <c r="N19" s="29" t="s">
        <v>111</v>
      </c>
    </row>
    <row r="20" spans="1:14" ht="12.75" customHeight="1">
      <c r="A20" s="264" t="s">
        <v>137</v>
      </c>
      <c r="B20" s="264"/>
      <c r="C20" s="276" t="s">
        <v>159</v>
      </c>
      <c r="D20" s="276" t="s">
        <v>136</v>
      </c>
      <c r="E20" s="264" t="s">
        <v>215</v>
      </c>
      <c r="F20" s="264"/>
      <c r="G20" s="264" t="s">
        <v>211</v>
      </c>
      <c r="H20" s="264"/>
      <c r="I20" s="264" t="s">
        <v>212</v>
      </c>
      <c r="J20" s="264"/>
      <c r="K20" s="264" t="s">
        <v>188</v>
      </c>
      <c r="L20" s="264"/>
      <c r="M20" s="264" t="s">
        <v>219</v>
      </c>
      <c r="N20" s="264"/>
    </row>
    <row r="21" spans="1:14" ht="89.25" customHeight="1">
      <c r="A21" s="264"/>
      <c r="B21" s="264"/>
      <c r="C21" s="277"/>
      <c r="D21" s="277"/>
      <c r="E21" s="25" t="s">
        <v>134</v>
      </c>
      <c r="F21" s="25" t="s">
        <v>135</v>
      </c>
      <c r="G21" s="25" t="s">
        <v>134</v>
      </c>
      <c r="H21" s="25" t="s">
        <v>135</v>
      </c>
      <c r="I21" s="25" t="s">
        <v>134</v>
      </c>
      <c r="J21" s="25" t="s">
        <v>135</v>
      </c>
      <c r="K21" s="25" t="s">
        <v>134</v>
      </c>
      <c r="L21" s="25" t="s">
        <v>135</v>
      </c>
      <c r="M21" s="25" t="s">
        <v>134</v>
      </c>
      <c r="N21" s="25" t="s">
        <v>135</v>
      </c>
    </row>
    <row r="22" spans="1:14" ht="12.75">
      <c r="A22" s="264">
        <v>1</v>
      </c>
      <c r="B22" s="264"/>
      <c r="C22" s="25">
        <v>2</v>
      </c>
      <c r="D22" s="25">
        <v>3</v>
      </c>
      <c r="E22" s="25">
        <v>4</v>
      </c>
      <c r="F22" s="25">
        <v>5</v>
      </c>
      <c r="G22" s="25">
        <v>6</v>
      </c>
      <c r="H22" s="25">
        <v>7</v>
      </c>
      <c r="I22" s="25">
        <v>8</v>
      </c>
      <c r="J22" s="25">
        <v>9</v>
      </c>
      <c r="K22" s="25">
        <v>10</v>
      </c>
      <c r="L22" s="25">
        <v>11</v>
      </c>
      <c r="M22" s="25">
        <v>12</v>
      </c>
      <c r="N22" s="25">
        <v>13</v>
      </c>
    </row>
    <row r="23" spans="1:14" ht="15">
      <c r="A23" s="279"/>
      <c r="B23" s="279"/>
      <c r="C23" s="149"/>
      <c r="D23" s="149"/>
      <c r="E23" s="151"/>
      <c r="F23" s="151"/>
      <c r="G23" s="151"/>
      <c r="H23" s="151"/>
      <c r="I23" s="151"/>
      <c r="J23" s="151"/>
      <c r="K23" s="149"/>
      <c r="L23" s="149"/>
      <c r="M23" s="149"/>
      <c r="N23" s="149"/>
    </row>
    <row r="24" spans="1:14" ht="15">
      <c r="A24" s="279"/>
      <c r="B24" s="279"/>
      <c r="C24" s="152"/>
      <c r="D24" s="152"/>
      <c r="E24" s="151"/>
      <c r="F24" s="151"/>
      <c r="G24" s="151"/>
      <c r="H24" s="151"/>
      <c r="I24" s="151"/>
      <c r="J24" s="151"/>
      <c r="K24" s="149"/>
      <c r="L24" s="149"/>
      <c r="M24" s="149"/>
      <c r="N24" s="149"/>
    </row>
    <row r="25" spans="1:14" ht="14.25">
      <c r="A25" s="268" t="s">
        <v>112</v>
      </c>
      <c r="B25" s="268"/>
      <c r="C25" s="163"/>
      <c r="D25" s="163"/>
      <c r="E25" s="164"/>
      <c r="F25" s="164"/>
      <c r="G25" s="164"/>
      <c r="H25" s="164"/>
      <c r="I25" s="164"/>
      <c r="J25" s="164"/>
      <c r="K25" s="152"/>
      <c r="L25" s="152"/>
      <c r="M25" s="152"/>
      <c r="N25" s="152"/>
    </row>
    <row r="26" spans="2:14" ht="41.25" customHeight="1">
      <c r="B26" s="61"/>
      <c r="C26" s="61"/>
      <c r="D26" s="61"/>
      <c r="E26" s="61"/>
      <c r="F26" s="139"/>
      <c r="G26" s="139"/>
      <c r="H26" s="139"/>
      <c r="I26" s="139"/>
      <c r="J26" s="139"/>
      <c r="K26" s="139"/>
      <c r="L26" s="139"/>
      <c r="M26" s="139"/>
      <c r="N26" s="37"/>
    </row>
    <row r="27" spans="1:14" ht="30" customHeight="1">
      <c r="A27" s="278" t="s">
        <v>227</v>
      </c>
      <c r="B27" s="278"/>
      <c r="C27" s="278"/>
      <c r="D27" s="278"/>
      <c r="E27" s="278"/>
      <c r="F27" s="278"/>
      <c r="G27" s="278"/>
      <c r="H27" s="278"/>
      <c r="I27" s="278"/>
      <c r="J27" s="278"/>
      <c r="K27" s="278"/>
      <c r="L27" s="278"/>
      <c r="M27" s="278"/>
      <c r="N27" s="278"/>
    </row>
    <row r="28" spans="1:14" s="10" customFormat="1" ht="123" customHeight="1">
      <c r="A28" s="274" t="s">
        <v>235</v>
      </c>
      <c r="B28" s="275"/>
      <c r="C28" s="275"/>
      <c r="D28" s="275"/>
      <c r="E28" s="275"/>
      <c r="F28" s="275"/>
      <c r="G28" s="275"/>
      <c r="H28" s="275"/>
      <c r="I28" s="275"/>
      <c r="J28" s="275"/>
      <c r="K28" s="275"/>
      <c r="L28" s="275"/>
      <c r="M28" s="275"/>
      <c r="N28" s="275"/>
    </row>
  </sheetData>
  <sheetProtection/>
  <mergeCells count="36">
    <mergeCell ref="L4:N4"/>
    <mergeCell ref="L12:N12"/>
    <mergeCell ref="A12:A13"/>
    <mergeCell ref="A4:A5"/>
    <mergeCell ref="I12:K12"/>
    <mergeCell ref="F4:H4"/>
    <mergeCell ref="I4:K4"/>
    <mergeCell ref="C7:E7"/>
    <mergeCell ref="B4:B5"/>
    <mergeCell ref="C4:E5"/>
    <mergeCell ref="A27:N27"/>
    <mergeCell ref="A20:B21"/>
    <mergeCell ref="A22:B22"/>
    <mergeCell ref="C20:C21"/>
    <mergeCell ref="A23:B23"/>
    <mergeCell ref="A24:B24"/>
    <mergeCell ref="A25:B25"/>
    <mergeCell ref="A28:N28"/>
    <mergeCell ref="C9:E9"/>
    <mergeCell ref="D20:D21"/>
    <mergeCell ref="E20:F20"/>
    <mergeCell ref="G20:H20"/>
    <mergeCell ref="I20:J20"/>
    <mergeCell ref="K20:L20"/>
    <mergeCell ref="F15:H15"/>
    <mergeCell ref="F16:H16"/>
    <mergeCell ref="M20:N20"/>
    <mergeCell ref="C6:E6"/>
    <mergeCell ref="F17:H17"/>
    <mergeCell ref="B12:E13"/>
    <mergeCell ref="B14:E14"/>
    <mergeCell ref="B15:E15"/>
    <mergeCell ref="B16:E16"/>
    <mergeCell ref="B17:E17"/>
    <mergeCell ref="F12:H13"/>
    <mergeCell ref="F14:H1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1:L39"/>
  <sheetViews>
    <sheetView showZeros="0" zoomScaleSheetLayoutView="90" zoomScalePageLayoutView="0" workbookViewId="0" topLeftCell="A1">
      <selection activeCell="J23" sqref="J23:L23"/>
    </sheetView>
  </sheetViews>
  <sheetFormatPr defaultColWidth="8.875" defaultRowHeight="12.75"/>
  <cols>
    <col min="1" max="1" width="15.875" style="41" customWidth="1"/>
    <col min="2" max="2" width="23.625" style="41" customWidth="1"/>
    <col min="3" max="3" width="12.375" style="41" bestFit="1" customWidth="1"/>
    <col min="4" max="4" width="12.875" style="41" customWidth="1"/>
    <col min="5" max="5" width="12.625" style="41" customWidth="1"/>
    <col min="6" max="7" width="12.875" style="41" customWidth="1"/>
    <col min="8" max="8" width="12.75390625" style="41" customWidth="1"/>
    <col min="9" max="9" width="13.125" style="41" customWidth="1"/>
    <col min="10" max="11" width="12.125" style="41" customWidth="1"/>
    <col min="12" max="12" width="11.00390625" style="41" customWidth="1"/>
    <col min="13" max="16384" width="8.875" style="41" customWidth="1"/>
  </cols>
  <sheetData>
    <row r="1" spans="9:12" s="38" customFormat="1" ht="15.75" customHeight="1">
      <c r="I1" s="11"/>
      <c r="J1" s="11"/>
      <c r="K1" s="11"/>
      <c r="L1" s="133"/>
    </row>
    <row r="2" spans="1:12" s="38" customFormat="1" ht="18" customHeight="1">
      <c r="A2" s="82" t="s">
        <v>228</v>
      </c>
      <c r="B2" s="82"/>
      <c r="C2" s="82"/>
      <c r="D2" s="82"/>
      <c r="E2" s="82"/>
      <c r="F2" s="82"/>
      <c r="G2" s="82"/>
      <c r="H2" s="82"/>
      <c r="I2" s="82"/>
      <c r="J2" s="82"/>
      <c r="K2" s="60"/>
      <c r="L2" s="60"/>
    </row>
    <row r="3" spans="1:12" s="38" customFormat="1" ht="15.75">
      <c r="A3" s="39" t="s">
        <v>229</v>
      </c>
      <c r="L3" s="29" t="s">
        <v>111</v>
      </c>
    </row>
    <row r="4" spans="1:12" ht="39" customHeight="1">
      <c r="A4" s="294" t="s">
        <v>157</v>
      </c>
      <c r="B4" s="284" t="s">
        <v>14</v>
      </c>
      <c r="C4" s="285"/>
      <c r="D4" s="286"/>
      <c r="E4" s="294" t="s">
        <v>91</v>
      </c>
      <c r="F4" s="294" t="s">
        <v>95</v>
      </c>
      <c r="G4" s="295" t="s">
        <v>138</v>
      </c>
      <c r="H4" s="292" t="s">
        <v>139</v>
      </c>
      <c r="I4" s="290" t="s">
        <v>140</v>
      </c>
      <c r="J4" s="297" t="s">
        <v>105</v>
      </c>
      <c r="K4" s="298"/>
      <c r="L4" s="290" t="s">
        <v>141</v>
      </c>
    </row>
    <row r="5" spans="1:12" ht="39" customHeight="1">
      <c r="A5" s="294"/>
      <c r="B5" s="287"/>
      <c r="C5" s="288"/>
      <c r="D5" s="289"/>
      <c r="E5" s="294"/>
      <c r="F5" s="294"/>
      <c r="G5" s="296"/>
      <c r="H5" s="293"/>
      <c r="I5" s="291"/>
      <c r="J5" s="169" t="s">
        <v>92</v>
      </c>
      <c r="K5" s="169" t="s">
        <v>93</v>
      </c>
      <c r="L5" s="291"/>
    </row>
    <row r="6" spans="1:12" ht="12.75">
      <c r="A6" s="42">
        <v>1</v>
      </c>
      <c r="B6" s="302">
        <v>2</v>
      </c>
      <c r="C6" s="303"/>
      <c r="D6" s="304"/>
      <c r="E6" s="42">
        <v>3</v>
      </c>
      <c r="F6" s="42">
        <v>4</v>
      </c>
      <c r="G6" s="42">
        <v>5</v>
      </c>
      <c r="H6" s="42">
        <v>6</v>
      </c>
      <c r="I6" s="42">
        <v>7</v>
      </c>
      <c r="J6" s="42">
        <v>8</v>
      </c>
      <c r="K6" s="42">
        <v>9</v>
      </c>
      <c r="L6" s="42">
        <v>10</v>
      </c>
    </row>
    <row r="7" spans="1:12" ht="28.5" customHeight="1">
      <c r="A7" s="43">
        <v>2280</v>
      </c>
      <c r="B7" s="305" t="s">
        <v>43</v>
      </c>
      <c r="C7" s="306"/>
      <c r="D7" s="307"/>
      <c r="E7" s="154">
        <v>209157</v>
      </c>
      <c r="F7" s="154">
        <v>179777.6</v>
      </c>
      <c r="G7" s="154"/>
      <c r="H7" s="154"/>
      <c r="I7" s="154"/>
      <c r="J7" s="154"/>
      <c r="K7" s="154"/>
      <c r="L7" s="154">
        <v>179777.6</v>
      </c>
    </row>
    <row r="8" spans="1:12" ht="12.75">
      <c r="A8" s="43"/>
      <c r="B8" s="308"/>
      <c r="C8" s="309"/>
      <c r="D8" s="310"/>
      <c r="E8" s="154"/>
      <c r="F8" s="154"/>
      <c r="G8" s="154"/>
      <c r="H8" s="154"/>
      <c r="I8" s="154"/>
      <c r="J8" s="154"/>
      <c r="K8" s="154"/>
      <c r="L8" s="154"/>
    </row>
    <row r="9" spans="1:12" ht="12.75">
      <c r="A9" s="42"/>
      <c r="B9" s="314" t="s">
        <v>112</v>
      </c>
      <c r="C9" s="315"/>
      <c r="D9" s="316"/>
      <c r="E9" s="155">
        <f>SUM(E7:E8)</f>
        <v>209157</v>
      </c>
      <c r="F9" s="155">
        <f>SUM(F7:F8)</f>
        <v>179777.6</v>
      </c>
      <c r="G9" s="155"/>
      <c r="H9" s="155"/>
      <c r="I9" s="155"/>
      <c r="J9" s="155"/>
      <c r="K9" s="155"/>
      <c r="L9" s="155">
        <f>SUM(L7:L8)</f>
        <v>179777.6</v>
      </c>
    </row>
    <row r="10" spans="1:10" ht="12.75">
      <c r="A10" s="45"/>
      <c r="B10" s="46"/>
      <c r="C10" s="47"/>
      <c r="D10" s="47"/>
      <c r="E10" s="47"/>
      <c r="F10" s="47"/>
      <c r="G10" s="47"/>
      <c r="H10" s="47"/>
      <c r="I10" s="47"/>
      <c r="J10" s="47"/>
    </row>
    <row r="11" spans="1:12" s="38" customFormat="1" ht="15.75">
      <c r="A11" s="39" t="s">
        <v>230</v>
      </c>
      <c r="L11" s="29" t="s">
        <v>111</v>
      </c>
    </row>
    <row r="12" spans="1:12" ht="12.75">
      <c r="A12" s="294" t="s">
        <v>157</v>
      </c>
      <c r="B12" s="294" t="s">
        <v>14</v>
      </c>
      <c r="C12" s="301" t="s">
        <v>160</v>
      </c>
      <c r="D12" s="301"/>
      <c r="E12" s="301"/>
      <c r="F12" s="301"/>
      <c r="G12" s="301"/>
      <c r="H12" s="301" t="s">
        <v>161</v>
      </c>
      <c r="I12" s="301"/>
      <c r="J12" s="301"/>
      <c r="K12" s="301"/>
      <c r="L12" s="301"/>
    </row>
    <row r="13" spans="1:12" ht="39" customHeight="1">
      <c r="A13" s="294"/>
      <c r="B13" s="294"/>
      <c r="C13" s="294" t="s">
        <v>158</v>
      </c>
      <c r="D13" s="294" t="s">
        <v>142</v>
      </c>
      <c r="E13" s="294" t="s">
        <v>143</v>
      </c>
      <c r="F13" s="294"/>
      <c r="G13" s="294" t="s">
        <v>144</v>
      </c>
      <c r="H13" s="294" t="s">
        <v>15</v>
      </c>
      <c r="I13" s="294" t="s">
        <v>145</v>
      </c>
      <c r="J13" s="294" t="s">
        <v>143</v>
      </c>
      <c r="K13" s="294"/>
      <c r="L13" s="294" t="s">
        <v>146</v>
      </c>
    </row>
    <row r="14" spans="1:12" ht="63" customHeight="1">
      <c r="A14" s="294"/>
      <c r="B14" s="294"/>
      <c r="C14" s="294"/>
      <c r="D14" s="294"/>
      <c r="E14" s="169" t="s">
        <v>92</v>
      </c>
      <c r="F14" s="169" t="s">
        <v>93</v>
      </c>
      <c r="G14" s="294"/>
      <c r="H14" s="294"/>
      <c r="I14" s="294"/>
      <c r="J14" s="169" t="s">
        <v>92</v>
      </c>
      <c r="K14" s="169" t="s">
        <v>93</v>
      </c>
      <c r="L14" s="294"/>
    </row>
    <row r="15" spans="1:12" ht="12.75">
      <c r="A15" s="42">
        <v>1</v>
      </c>
      <c r="B15" s="42">
        <v>2</v>
      </c>
      <c r="C15" s="42">
        <v>3</v>
      </c>
      <c r="D15" s="42">
        <v>4</v>
      </c>
      <c r="E15" s="42">
        <v>5</v>
      </c>
      <c r="F15" s="42">
        <v>6</v>
      </c>
      <c r="G15" s="42">
        <v>7</v>
      </c>
      <c r="H15" s="42">
        <v>8</v>
      </c>
      <c r="I15" s="42">
        <v>9</v>
      </c>
      <c r="J15" s="42">
        <v>10</v>
      </c>
      <c r="K15" s="42">
        <v>11</v>
      </c>
      <c r="L15" s="42">
        <v>12</v>
      </c>
    </row>
    <row r="16" spans="1:12" ht="51">
      <c r="A16" s="43">
        <v>2280</v>
      </c>
      <c r="B16" s="178" t="s">
        <v>43</v>
      </c>
      <c r="C16" s="156">
        <v>250000</v>
      </c>
      <c r="D16" s="156"/>
      <c r="E16" s="156"/>
      <c r="F16" s="156"/>
      <c r="G16" s="156">
        <v>250000</v>
      </c>
      <c r="H16" s="156">
        <v>282000</v>
      </c>
      <c r="I16" s="156"/>
      <c r="J16" s="156"/>
      <c r="K16" s="156"/>
      <c r="L16" s="156">
        <v>282000</v>
      </c>
    </row>
    <row r="17" spans="1:12" ht="12.75">
      <c r="A17" s="111" t="s">
        <v>164</v>
      </c>
      <c r="B17" s="99" t="s">
        <v>164</v>
      </c>
      <c r="C17" s="156" t="s">
        <v>164</v>
      </c>
      <c r="D17" s="156"/>
      <c r="E17" s="156"/>
      <c r="F17" s="156"/>
      <c r="G17" s="156">
        <v>0</v>
      </c>
      <c r="H17" s="156"/>
      <c r="I17" s="156"/>
      <c r="J17" s="156"/>
      <c r="K17" s="156"/>
      <c r="L17" s="156"/>
    </row>
    <row r="18" spans="1:12" ht="12.75">
      <c r="A18" s="42"/>
      <c r="B18" s="94" t="s">
        <v>112</v>
      </c>
      <c r="C18" s="155">
        <f>SUM(C16:C17)</f>
        <v>250000</v>
      </c>
      <c r="D18" s="155"/>
      <c r="E18" s="155"/>
      <c r="F18" s="155"/>
      <c r="G18" s="155">
        <f aca="true" t="shared" si="0" ref="G18:L18">SUM(G16:G17)</f>
        <v>250000</v>
      </c>
      <c r="H18" s="155">
        <f t="shared" si="0"/>
        <v>282000</v>
      </c>
      <c r="I18" s="155">
        <f t="shared" si="0"/>
        <v>0</v>
      </c>
      <c r="J18" s="155">
        <f t="shared" si="0"/>
        <v>0</v>
      </c>
      <c r="K18" s="155">
        <f t="shared" si="0"/>
        <v>0</v>
      </c>
      <c r="L18" s="155">
        <f t="shared" si="0"/>
        <v>282000</v>
      </c>
    </row>
    <row r="19" spans="1:12" ht="12.75">
      <c r="A19" s="45"/>
      <c r="B19" s="79"/>
      <c r="C19" s="80"/>
      <c r="D19" s="80"/>
      <c r="E19" s="80"/>
      <c r="F19" s="80"/>
      <c r="G19" s="80"/>
      <c r="H19" s="80"/>
      <c r="I19" s="80"/>
      <c r="J19" s="80"/>
      <c r="K19" s="80"/>
      <c r="L19" s="80"/>
    </row>
    <row r="20" spans="1:12" ht="15.75">
      <c r="A20" s="48" t="s">
        <v>231</v>
      </c>
      <c r="B20" s="2"/>
      <c r="C20" s="2"/>
      <c r="D20" s="2"/>
      <c r="E20" s="2"/>
      <c r="F20" s="2"/>
      <c r="G20" s="2"/>
      <c r="H20" s="2"/>
      <c r="I20" s="2"/>
      <c r="J20" s="2"/>
      <c r="K20" s="2"/>
      <c r="L20" s="29" t="s">
        <v>111</v>
      </c>
    </row>
    <row r="21" spans="1:12" ht="78" customHeight="1">
      <c r="A21" s="170" t="s">
        <v>157</v>
      </c>
      <c r="B21" s="169" t="s">
        <v>14</v>
      </c>
      <c r="C21" s="169" t="s">
        <v>91</v>
      </c>
      <c r="D21" s="169" t="s">
        <v>95</v>
      </c>
      <c r="E21" s="169" t="s">
        <v>192</v>
      </c>
      <c r="F21" s="169" t="s">
        <v>232</v>
      </c>
      <c r="G21" s="169" t="s">
        <v>233</v>
      </c>
      <c r="H21" s="294" t="s">
        <v>94</v>
      </c>
      <c r="I21" s="294"/>
      <c r="J21" s="294" t="s">
        <v>106</v>
      </c>
      <c r="K21" s="294"/>
      <c r="L21" s="294"/>
    </row>
    <row r="22" spans="1:12" ht="12.75">
      <c r="A22" s="40">
        <v>1</v>
      </c>
      <c r="B22" s="42">
        <v>2</v>
      </c>
      <c r="C22" s="42">
        <v>3</v>
      </c>
      <c r="D22" s="40">
        <v>4</v>
      </c>
      <c r="E22" s="42">
        <v>5</v>
      </c>
      <c r="F22" s="42">
        <v>6</v>
      </c>
      <c r="G22" s="40">
        <v>7</v>
      </c>
      <c r="H22" s="300">
        <v>8</v>
      </c>
      <c r="I22" s="300"/>
      <c r="J22" s="300">
        <v>9</v>
      </c>
      <c r="K22" s="300"/>
      <c r="L22" s="300"/>
    </row>
    <row r="23" spans="1:12" ht="51" customHeight="1">
      <c r="A23" s="40">
        <v>2280</v>
      </c>
      <c r="B23" s="178" t="s">
        <v>43</v>
      </c>
      <c r="C23" s="154">
        <v>209157</v>
      </c>
      <c r="D23" s="154">
        <v>179777.6</v>
      </c>
      <c r="E23" s="154"/>
      <c r="F23" s="154"/>
      <c r="G23" s="154"/>
      <c r="H23" s="299"/>
      <c r="I23" s="299"/>
      <c r="J23" s="299"/>
      <c r="K23" s="299"/>
      <c r="L23" s="299"/>
    </row>
    <row r="24" spans="1:12" ht="12.75">
      <c r="A24" s="42"/>
      <c r="B24" s="44"/>
      <c r="C24" s="154"/>
      <c r="D24" s="154"/>
      <c r="E24" s="154"/>
      <c r="F24" s="154"/>
      <c r="G24" s="154"/>
      <c r="H24" s="299"/>
      <c r="I24" s="299"/>
      <c r="J24" s="299"/>
      <c r="K24" s="299"/>
      <c r="L24" s="299"/>
    </row>
    <row r="25" spans="1:12" ht="12.75">
      <c r="A25" s="42"/>
      <c r="B25" s="94" t="s">
        <v>112</v>
      </c>
      <c r="C25" s="155">
        <f>SUM(C23:C24)</f>
        <v>209157</v>
      </c>
      <c r="D25" s="155">
        <f>SUM(D23:D24)</f>
        <v>179777.6</v>
      </c>
      <c r="E25" s="155"/>
      <c r="F25" s="155"/>
      <c r="G25" s="155"/>
      <c r="H25" s="317"/>
      <c r="I25" s="317"/>
      <c r="J25" s="317"/>
      <c r="K25" s="317"/>
      <c r="L25" s="317"/>
    </row>
    <row r="26" spans="1:12" ht="12.75">
      <c r="A26" s="45"/>
      <c r="B26" s="140"/>
      <c r="C26" s="141"/>
      <c r="D26" s="141"/>
      <c r="E26" s="141"/>
      <c r="F26" s="141"/>
      <c r="G26" s="141"/>
      <c r="H26" s="45"/>
      <c r="I26" s="45"/>
      <c r="J26" s="45"/>
      <c r="K26" s="45"/>
      <c r="L26" s="45"/>
    </row>
    <row r="27" spans="1:12" ht="15.75">
      <c r="A27" s="82" t="s">
        <v>193</v>
      </c>
      <c r="B27" s="140"/>
      <c r="C27" s="141"/>
      <c r="D27" s="141"/>
      <c r="E27" s="141"/>
      <c r="F27" s="141"/>
      <c r="G27" s="141"/>
      <c r="H27" s="45"/>
      <c r="I27" s="45"/>
      <c r="J27" s="45"/>
      <c r="K27" s="45"/>
      <c r="L27" s="45"/>
    </row>
    <row r="28" spans="1:12" ht="15.75">
      <c r="A28" s="312"/>
      <c r="B28" s="312"/>
      <c r="C28" s="312"/>
      <c r="D28" s="312"/>
      <c r="E28" s="312"/>
      <c r="F28" s="312"/>
      <c r="G28" s="312"/>
      <c r="H28" s="312"/>
      <c r="I28" s="312"/>
      <c r="J28" s="312"/>
      <c r="K28" s="312"/>
      <c r="L28" s="312"/>
    </row>
    <row r="29" spans="1:12" ht="15.75">
      <c r="A29" s="48"/>
      <c r="B29" s="140"/>
      <c r="C29" s="141"/>
      <c r="D29" s="141"/>
      <c r="E29" s="141"/>
      <c r="F29" s="141"/>
      <c r="G29" s="141"/>
      <c r="H29" s="45"/>
      <c r="I29" s="45"/>
      <c r="J29" s="45"/>
      <c r="K29" s="45"/>
      <c r="L29" s="45"/>
    </row>
    <row r="30" spans="2:11" ht="16.5" customHeight="1">
      <c r="B30" s="82"/>
      <c r="C30" s="82"/>
      <c r="D30" s="82"/>
      <c r="E30" s="82"/>
      <c r="F30" s="82"/>
      <c r="G30" s="82"/>
      <c r="H30" s="82"/>
      <c r="I30" s="82"/>
      <c r="J30" s="82"/>
      <c r="K30" s="82"/>
    </row>
    <row r="31" spans="1:12" ht="33.75" customHeight="1">
      <c r="A31" s="313" t="s">
        <v>234</v>
      </c>
      <c r="B31" s="313"/>
      <c r="C31" s="313"/>
      <c r="D31" s="313"/>
      <c r="E31" s="313"/>
      <c r="F31" s="313"/>
      <c r="G31" s="313"/>
      <c r="H31" s="313"/>
      <c r="I31" s="313"/>
      <c r="J31" s="313"/>
      <c r="K31" s="313"/>
      <c r="L31" s="313"/>
    </row>
    <row r="32" spans="1:12" ht="15.75">
      <c r="A32" s="311"/>
      <c r="B32" s="311"/>
      <c r="C32" s="311"/>
      <c r="D32" s="311"/>
      <c r="E32" s="311"/>
      <c r="F32" s="311"/>
      <c r="G32" s="311"/>
      <c r="H32" s="311"/>
      <c r="I32" s="311"/>
      <c r="J32" s="311"/>
      <c r="K32" s="311"/>
      <c r="L32" s="311"/>
    </row>
    <row r="33" spans="1:12" ht="15.75">
      <c r="A33" s="59"/>
      <c r="B33" s="59"/>
      <c r="C33" s="59"/>
      <c r="D33" s="59"/>
      <c r="E33" s="59"/>
      <c r="F33" s="59"/>
      <c r="G33" s="59"/>
      <c r="H33" s="59"/>
      <c r="I33" s="59"/>
      <c r="J33" s="59"/>
      <c r="K33" s="59"/>
      <c r="L33" s="59"/>
    </row>
    <row r="34" spans="1:12" ht="15.75">
      <c r="A34" s="59"/>
      <c r="B34" s="59"/>
      <c r="C34" s="59"/>
      <c r="D34" s="59"/>
      <c r="E34" s="59"/>
      <c r="F34" s="59"/>
      <c r="G34" s="59"/>
      <c r="H34" s="59"/>
      <c r="I34" s="59"/>
      <c r="J34" s="59"/>
      <c r="K34" s="59"/>
      <c r="L34" s="59"/>
    </row>
    <row r="35" spans="1:11" s="13" customFormat="1" ht="15" customHeight="1">
      <c r="A35" s="16" t="s">
        <v>243</v>
      </c>
      <c r="H35" s="14"/>
      <c r="J35" s="194" t="s">
        <v>244</v>
      </c>
      <c r="K35" s="15"/>
    </row>
    <row r="36" spans="1:11" s="6" customFormat="1" ht="12.75">
      <c r="A36" s="18"/>
      <c r="H36" s="4" t="s">
        <v>0</v>
      </c>
      <c r="J36" s="12" t="s">
        <v>1</v>
      </c>
      <c r="K36" s="49"/>
    </row>
    <row r="37" spans="1:11" s="6" customFormat="1" ht="12.75">
      <c r="A37" s="18"/>
      <c r="H37" s="4"/>
      <c r="J37" s="12"/>
      <c r="K37" s="49"/>
    </row>
    <row r="38" spans="1:11" s="13" customFormat="1" ht="15.75">
      <c r="A38" s="8" t="s">
        <v>195</v>
      </c>
      <c r="H38" s="17"/>
      <c r="J38" s="194" t="s">
        <v>194</v>
      </c>
      <c r="K38" s="15"/>
    </row>
    <row r="39" spans="8:11" s="2" customFormat="1" ht="12.75">
      <c r="H39" s="4" t="s">
        <v>0</v>
      </c>
      <c r="J39" s="12" t="s">
        <v>1</v>
      </c>
      <c r="K39" s="49"/>
    </row>
  </sheetData>
  <sheetProtection/>
  <mergeCells count="38">
    <mergeCell ref="A32:L32"/>
    <mergeCell ref="A28:L28"/>
    <mergeCell ref="A31:L31"/>
    <mergeCell ref="B9:D9"/>
    <mergeCell ref="H22:I22"/>
    <mergeCell ref="H23:I23"/>
    <mergeCell ref="H25:I25"/>
    <mergeCell ref="J25:L25"/>
    <mergeCell ref="H24:I24"/>
    <mergeCell ref="B6:D6"/>
    <mergeCell ref="B12:B14"/>
    <mergeCell ref="G13:G14"/>
    <mergeCell ref="H21:I21"/>
    <mergeCell ref="C13:C14"/>
    <mergeCell ref="B7:D7"/>
    <mergeCell ref="B8:D8"/>
    <mergeCell ref="A4:A5"/>
    <mergeCell ref="C12:G12"/>
    <mergeCell ref="A12:A14"/>
    <mergeCell ref="L13:L14"/>
    <mergeCell ref="J13:K13"/>
    <mergeCell ref="I13:I14"/>
    <mergeCell ref="D13:D14"/>
    <mergeCell ref="E13:F13"/>
    <mergeCell ref="H13:H14"/>
    <mergeCell ref="H12:L12"/>
    <mergeCell ref="J4:K4"/>
    <mergeCell ref="J24:L24"/>
    <mergeCell ref="J21:L21"/>
    <mergeCell ref="J22:L22"/>
    <mergeCell ref="J23:L23"/>
    <mergeCell ref="L4:L5"/>
    <mergeCell ref="B4:D5"/>
    <mergeCell ref="I4:I5"/>
    <mergeCell ref="H4:H5"/>
    <mergeCell ref="E4:E5"/>
    <mergeCell ref="F4:F5"/>
    <mergeCell ref="G4:G5"/>
  </mergeCells>
  <printOptions horizontalCentered="1"/>
  <pageMargins left="0.1968503937007874" right="0.1968503937007874" top="0.7874015748031497" bottom="0.1968503937007874" header="0" footer="0"/>
  <pageSetup fitToHeight="2" horizontalDpi="600" verticalDpi="600" orientation="landscape" paperSize="9" scale="85"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J19"/>
  <sheetViews>
    <sheetView showZeros="0" zoomScaleSheetLayoutView="90" zoomScalePageLayoutView="0" workbookViewId="0" topLeftCell="A1">
      <selection activeCell="D14" sqref="D14"/>
    </sheetView>
  </sheetViews>
  <sheetFormatPr defaultColWidth="9.00390625" defaultRowHeight="12.75"/>
  <cols>
    <col min="1" max="1" width="7.875" style="50" customWidth="1"/>
    <col min="2" max="2" width="69.75390625" style="50" customWidth="1"/>
    <col min="3" max="10" width="13.625" style="50" customWidth="1"/>
    <col min="11" max="16384" width="9.125" style="50" customWidth="1"/>
  </cols>
  <sheetData>
    <row r="1" spans="1:10" ht="15.75">
      <c r="A1" s="134"/>
      <c r="B1" s="135"/>
      <c r="C1" s="136"/>
      <c r="D1" s="136"/>
      <c r="E1" s="136"/>
      <c r="F1" s="136"/>
      <c r="G1" s="124"/>
      <c r="H1" s="124"/>
      <c r="I1" s="124"/>
      <c r="J1" s="124"/>
    </row>
    <row r="2" spans="1:10" s="69" customFormat="1" ht="15.75">
      <c r="A2" s="53" t="s">
        <v>239</v>
      </c>
      <c r="B2" s="53"/>
      <c r="C2" s="53"/>
      <c r="D2" s="53"/>
      <c r="E2" s="53"/>
      <c r="F2" s="53"/>
      <c r="G2" s="88"/>
      <c r="H2" s="88"/>
      <c r="I2" s="88"/>
      <c r="J2" s="29" t="s">
        <v>111</v>
      </c>
    </row>
    <row r="3" spans="1:10" ht="15.75" customHeight="1">
      <c r="A3" s="233" t="s">
        <v>3</v>
      </c>
      <c r="B3" s="233" t="s">
        <v>14</v>
      </c>
      <c r="C3" s="233" t="s">
        <v>188</v>
      </c>
      <c r="D3" s="233"/>
      <c r="E3" s="233"/>
      <c r="F3" s="234"/>
      <c r="G3" s="233" t="s">
        <v>219</v>
      </c>
      <c r="H3" s="233"/>
      <c r="I3" s="233"/>
      <c r="J3" s="233"/>
    </row>
    <row r="4" spans="1:10" ht="45">
      <c r="A4" s="234"/>
      <c r="B4" s="233"/>
      <c r="C4" s="166" t="s">
        <v>22</v>
      </c>
      <c r="D4" s="108" t="s">
        <v>23</v>
      </c>
      <c r="E4" s="150" t="s">
        <v>115</v>
      </c>
      <c r="F4" s="150" t="s">
        <v>116</v>
      </c>
      <c r="G4" s="166" t="s">
        <v>22</v>
      </c>
      <c r="H4" s="108" t="s">
        <v>23</v>
      </c>
      <c r="I4" s="150" t="s">
        <v>115</v>
      </c>
      <c r="J4" s="150" t="s">
        <v>117</v>
      </c>
    </row>
    <row r="5" spans="1:10" ht="15.75">
      <c r="A5" s="21">
        <v>1</v>
      </c>
      <c r="B5" s="21">
        <v>2</v>
      </c>
      <c r="C5" s="21">
        <v>3</v>
      </c>
      <c r="D5" s="21">
        <v>4</v>
      </c>
      <c r="E5" s="21">
        <v>5</v>
      </c>
      <c r="F5" s="21">
        <v>6</v>
      </c>
      <c r="G5" s="21">
        <v>7</v>
      </c>
      <c r="H5" s="21">
        <v>8</v>
      </c>
      <c r="I5" s="21">
        <v>9</v>
      </c>
      <c r="J5" s="21">
        <v>10</v>
      </c>
    </row>
    <row r="6" spans="1:10" s="74" customFormat="1" ht="15">
      <c r="A6" s="20"/>
      <c r="B6" s="66" t="s">
        <v>2</v>
      </c>
      <c r="C6" s="89">
        <v>282000</v>
      </c>
      <c r="D6" s="62" t="s">
        <v>156</v>
      </c>
      <c r="E6" s="62" t="s">
        <v>156</v>
      </c>
      <c r="F6" s="90">
        <f>SUM(C6:D6)</f>
        <v>282000</v>
      </c>
      <c r="G6" s="89">
        <v>282000</v>
      </c>
      <c r="H6" s="62" t="s">
        <v>164</v>
      </c>
      <c r="I6" s="62" t="s">
        <v>156</v>
      </c>
      <c r="J6" s="90">
        <f>SUM(G6:H6)</f>
        <v>282000</v>
      </c>
    </row>
    <row r="7" spans="1:10" s="74" customFormat="1" ht="15">
      <c r="A7" s="20"/>
      <c r="B7" s="66" t="s">
        <v>109</v>
      </c>
      <c r="C7" s="62" t="s">
        <v>156</v>
      </c>
      <c r="D7" s="90"/>
      <c r="E7" s="90"/>
      <c r="F7" s="90"/>
      <c r="G7" s="62" t="s">
        <v>156</v>
      </c>
      <c r="H7" s="90"/>
      <c r="I7" s="90"/>
      <c r="J7" s="90"/>
    </row>
    <row r="8" spans="1:10" s="74" customFormat="1" ht="25.5">
      <c r="A8" s="7">
        <v>25010100</v>
      </c>
      <c r="B8" s="70" t="s">
        <v>5</v>
      </c>
      <c r="C8" s="62" t="s">
        <v>156</v>
      </c>
      <c r="D8" s="90"/>
      <c r="E8" s="90"/>
      <c r="F8" s="90"/>
      <c r="G8" s="62" t="s">
        <v>156</v>
      </c>
      <c r="H8" s="90"/>
      <c r="I8" s="90"/>
      <c r="J8" s="90"/>
    </row>
    <row r="9" spans="1:10" s="28" customFormat="1" ht="15">
      <c r="A9" s="7">
        <v>25010200</v>
      </c>
      <c r="B9" s="70" t="s">
        <v>20</v>
      </c>
      <c r="C9" s="62" t="s">
        <v>156</v>
      </c>
      <c r="D9" s="90"/>
      <c r="E9" s="90"/>
      <c r="F9" s="90"/>
      <c r="G9" s="62" t="s">
        <v>156</v>
      </c>
      <c r="H9" s="90"/>
      <c r="I9" s="90"/>
      <c r="J9" s="90"/>
    </row>
    <row r="10" spans="1:10" s="28" customFormat="1" ht="15">
      <c r="A10" s="7">
        <v>25010300</v>
      </c>
      <c r="B10" s="70" t="s">
        <v>4</v>
      </c>
      <c r="C10" s="62" t="s">
        <v>156</v>
      </c>
      <c r="D10" s="90"/>
      <c r="E10" s="90"/>
      <c r="F10" s="90"/>
      <c r="G10" s="62" t="s">
        <v>156</v>
      </c>
      <c r="H10" s="90"/>
      <c r="I10" s="90"/>
      <c r="J10" s="90"/>
    </row>
    <row r="11" spans="1:10" s="28" customFormat="1" ht="25.5">
      <c r="A11" s="7">
        <v>25010400</v>
      </c>
      <c r="B11" s="70" t="s">
        <v>6</v>
      </c>
      <c r="C11" s="62" t="s">
        <v>156</v>
      </c>
      <c r="D11" s="90"/>
      <c r="E11" s="90"/>
      <c r="F11" s="90"/>
      <c r="G11" s="62" t="s">
        <v>156</v>
      </c>
      <c r="H11" s="90"/>
      <c r="I11" s="90"/>
      <c r="J11" s="90"/>
    </row>
    <row r="12" spans="1:10" s="28" customFormat="1" ht="15">
      <c r="A12" s="7">
        <v>25020100</v>
      </c>
      <c r="B12" s="70" t="s">
        <v>7</v>
      </c>
      <c r="C12" s="62" t="s">
        <v>156</v>
      </c>
      <c r="D12" s="90"/>
      <c r="E12" s="90"/>
      <c r="F12" s="90"/>
      <c r="G12" s="62" t="s">
        <v>156</v>
      </c>
      <c r="H12" s="90"/>
      <c r="I12" s="90"/>
      <c r="J12" s="90"/>
    </row>
    <row r="13" spans="1:10" s="28" customFormat="1" ht="25.5">
      <c r="A13" s="7">
        <v>25020200</v>
      </c>
      <c r="B13" s="71" t="s">
        <v>16</v>
      </c>
      <c r="C13" s="62" t="s">
        <v>156</v>
      </c>
      <c r="D13" s="90"/>
      <c r="E13" s="90"/>
      <c r="F13" s="90"/>
      <c r="G13" s="62" t="s">
        <v>156</v>
      </c>
      <c r="H13" s="90"/>
      <c r="I13" s="90"/>
      <c r="J13" s="90"/>
    </row>
    <row r="14" spans="1:10" s="28" customFormat="1" ht="38.25">
      <c r="A14" s="7">
        <v>25020300</v>
      </c>
      <c r="B14" s="71" t="s">
        <v>8</v>
      </c>
      <c r="C14" s="62" t="s">
        <v>156</v>
      </c>
      <c r="D14" s="90"/>
      <c r="E14" s="90"/>
      <c r="F14" s="90"/>
      <c r="G14" s="62" t="s">
        <v>156</v>
      </c>
      <c r="H14" s="90"/>
      <c r="I14" s="90"/>
      <c r="J14" s="90"/>
    </row>
    <row r="15" spans="1:10" s="28" customFormat="1" ht="15">
      <c r="A15" s="7"/>
      <c r="B15" s="65" t="s">
        <v>98</v>
      </c>
      <c r="C15" s="62" t="s">
        <v>156</v>
      </c>
      <c r="D15" s="90"/>
      <c r="E15" s="90"/>
      <c r="F15" s="90"/>
      <c r="G15" s="62" t="s">
        <v>156</v>
      </c>
      <c r="H15" s="90"/>
      <c r="I15" s="90"/>
      <c r="J15" s="90"/>
    </row>
    <row r="16" spans="1:10" s="74" customFormat="1" ht="25.5">
      <c r="A16" s="143">
        <v>602400</v>
      </c>
      <c r="B16" s="71" t="s">
        <v>19</v>
      </c>
      <c r="C16" s="62" t="s">
        <v>156</v>
      </c>
      <c r="D16" s="91"/>
      <c r="E16" s="91"/>
      <c r="F16" s="91"/>
      <c r="G16" s="62" t="s">
        <v>156</v>
      </c>
      <c r="H16" s="91"/>
      <c r="I16" s="91"/>
      <c r="J16" s="91"/>
    </row>
    <row r="17" spans="1:10" s="74" customFormat="1" ht="15">
      <c r="A17" s="1"/>
      <c r="B17" s="65" t="s">
        <v>114</v>
      </c>
      <c r="C17" s="62" t="s">
        <v>156</v>
      </c>
      <c r="D17" s="91"/>
      <c r="E17" s="91"/>
      <c r="F17" s="91"/>
      <c r="G17" s="62" t="s">
        <v>156</v>
      </c>
      <c r="H17" s="91"/>
      <c r="I17" s="91"/>
      <c r="J17" s="91"/>
    </row>
    <row r="18" spans="1:10" s="95" customFormat="1" ht="14.25">
      <c r="A18" s="22"/>
      <c r="B18" s="87" t="s">
        <v>112</v>
      </c>
      <c r="C18" s="142">
        <f>SUM(C6:C17)</f>
        <v>282000</v>
      </c>
      <c r="D18" s="142"/>
      <c r="E18" s="142"/>
      <c r="F18" s="142">
        <f>SUM(F6:F17)</f>
        <v>282000</v>
      </c>
      <c r="G18" s="142">
        <f>SUM(G6:G17)</f>
        <v>282000</v>
      </c>
      <c r="H18" s="142"/>
      <c r="I18" s="142"/>
      <c r="J18" s="142">
        <f>SUM(J6:J17)</f>
        <v>282000</v>
      </c>
    </row>
    <row r="19" spans="1:10" s="69" customFormat="1" ht="15.75">
      <c r="A19" s="67"/>
      <c r="B19" s="68"/>
      <c r="C19" s="53"/>
      <c r="D19" s="53"/>
      <c r="E19" s="53"/>
      <c r="F19" s="53"/>
      <c r="G19" s="53"/>
      <c r="H19" s="53"/>
      <c r="I19" s="53"/>
      <c r="J19" s="53"/>
    </row>
  </sheetData>
  <sheetProtection/>
  <mergeCells count="4">
    <mergeCell ref="G3:J3"/>
    <mergeCell ref="A3:A4"/>
    <mergeCell ref="B3:B4"/>
    <mergeCell ref="C3:F3"/>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A1:N76"/>
  <sheetViews>
    <sheetView showZeros="0" zoomScaleSheetLayoutView="80" zoomScalePageLayoutView="0" workbookViewId="0" topLeftCell="A46">
      <selection activeCell="N30" sqref="N30"/>
    </sheetView>
  </sheetViews>
  <sheetFormatPr defaultColWidth="9.00390625" defaultRowHeight="12.75"/>
  <cols>
    <col min="1" max="1" width="13.125" style="50" customWidth="1"/>
    <col min="2" max="2" width="43.00390625" style="50" customWidth="1"/>
    <col min="3" max="14" width="12.75390625" style="50" customWidth="1"/>
    <col min="15" max="16384" width="9.125" style="50" customWidth="1"/>
  </cols>
  <sheetData>
    <row r="1" spans="12:14" ht="15.75">
      <c r="L1" s="124"/>
      <c r="M1" s="124"/>
      <c r="N1" s="133"/>
    </row>
    <row r="2" spans="1:14" ht="15.75">
      <c r="A2" s="53" t="s">
        <v>155</v>
      </c>
      <c r="B2" s="53"/>
      <c r="C2" s="53"/>
      <c r="D2" s="53"/>
      <c r="E2" s="53"/>
      <c r="F2" s="53"/>
      <c r="G2" s="53"/>
      <c r="H2" s="53"/>
      <c r="I2" s="53"/>
      <c r="J2" s="53"/>
      <c r="L2" s="124"/>
      <c r="M2" s="124"/>
      <c r="N2" s="133"/>
    </row>
    <row r="3" spans="1:14" ht="15.75">
      <c r="A3" s="51" t="s">
        <v>216</v>
      </c>
      <c r="B3" s="52"/>
      <c r="C3" s="52"/>
      <c r="D3" s="52"/>
      <c r="E3" s="52"/>
      <c r="F3" s="52"/>
      <c r="G3" s="52"/>
      <c r="H3" s="52"/>
      <c r="I3" s="52"/>
      <c r="J3" s="52"/>
      <c r="K3" s="52"/>
      <c r="L3" s="54"/>
      <c r="M3" s="54"/>
      <c r="N3" s="29" t="s">
        <v>111</v>
      </c>
    </row>
    <row r="4" spans="1:14" s="74" customFormat="1" ht="15">
      <c r="A4" s="238" t="s">
        <v>153</v>
      </c>
      <c r="B4" s="238" t="s">
        <v>97</v>
      </c>
      <c r="C4" s="235" t="s">
        <v>215</v>
      </c>
      <c r="D4" s="236"/>
      <c r="E4" s="236"/>
      <c r="F4" s="237"/>
      <c r="G4" s="235" t="s">
        <v>211</v>
      </c>
      <c r="H4" s="236"/>
      <c r="I4" s="236"/>
      <c r="J4" s="237"/>
      <c r="K4" s="235" t="s">
        <v>212</v>
      </c>
      <c r="L4" s="236"/>
      <c r="M4" s="236"/>
      <c r="N4" s="237"/>
    </row>
    <row r="5" spans="1:14" s="74" customFormat="1" ht="60" customHeight="1">
      <c r="A5" s="240"/>
      <c r="B5" s="240"/>
      <c r="C5" s="166" t="s">
        <v>22</v>
      </c>
      <c r="D5" s="108" t="s">
        <v>23</v>
      </c>
      <c r="E5" s="150" t="s">
        <v>115</v>
      </c>
      <c r="F5" s="150" t="s">
        <v>118</v>
      </c>
      <c r="G5" s="166" t="s">
        <v>22</v>
      </c>
      <c r="H5" s="108" t="s">
        <v>23</v>
      </c>
      <c r="I5" s="150" t="s">
        <v>115</v>
      </c>
      <c r="J5" s="150" t="s">
        <v>119</v>
      </c>
      <c r="K5" s="166" t="s">
        <v>22</v>
      </c>
      <c r="L5" s="108" t="s">
        <v>23</v>
      </c>
      <c r="M5" s="150" t="s">
        <v>115</v>
      </c>
      <c r="N5" s="150" t="s">
        <v>18</v>
      </c>
    </row>
    <row r="6" spans="1:14" s="74" customFormat="1" ht="15">
      <c r="A6" s="58">
        <v>1</v>
      </c>
      <c r="B6" s="58">
        <v>2</v>
      </c>
      <c r="C6" s="21">
        <v>3</v>
      </c>
      <c r="D6" s="21">
        <v>4</v>
      </c>
      <c r="E6" s="21">
        <v>5</v>
      </c>
      <c r="F6" s="21">
        <v>6</v>
      </c>
      <c r="G6" s="21">
        <v>7</v>
      </c>
      <c r="H6" s="21">
        <v>8</v>
      </c>
      <c r="I6" s="21">
        <v>9</v>
      </c>
      <c r="J6" s="21">
        <v>10</v>
      </c>
      <c r="K6" s="21">
        <v>11</v>
      </c>
      <c r="L6" s="21">
        <v>12</v>
      </c>
      <c r="M6" s="21">
        <v>13</v>
      </c>
      <c r="N6" s="21">
        <v>14</v>
      </c>
    </row>
    <row r="7" spans="1:14" s="74" customFormat="1" ht="15">
      <c r="A7" s="110">
        <v>2000</v>
      </c>
      <c r="B7" s="98" t="s">
        <v>24</v>
      </c>
      <c r="C7" s="104">
        <f aca="true" t="shared" si="0" ref="C7:N7">C8+C13+C30+C33+C37+C41</f>
        <v>179777.6</v>
      </c>
      <c r="D7" s="104">
        <f t="shared" si="0"/>
        <v>0</v>
      </c>
      <c r="E7" s="104">
        <f t="shared" si="0"/>
        <v>0</v>
      </c>
      <c r="F7" s="104">
        <f t="shared" si="0"/>
        <v>179777.6</v>
      </c>
      <c r="G7" s="104">
        <f t="shared" si="0"/>
        <v>250000</v>
      </c>
      <c r="H7" s="104">
        <f t="shared" si="0"/>
        <v>0</v>
      </c>
      <c r="I7" s="104">
        <f t="shared" si="0"/>
        <v>0</v>
      </c>
      <c r="J7" s="104">
        <f t="shared" si="0"/>
        <v>250000</v>
      </c>
      <c r="K7" s="104">
        <f t="shared" si="0"/>
        <v>282000</v>
      </c>
      <c r="L7" s="104">
        <f t="shared" si="0"/>
        <v>0</v>
      </c>
      <c r="M7" s="104">
        <f t="shared" si="0"/>
        <v>0</v>
      </c>
      <c r="N7" s="104">
        <f t="shared" si="0"/>
        <v>282000</v>
      </c>
    </row>
    <row r="8" spans="1:14" s="74" customFormat="1" ht="15">
      <c r="A8" s="110">
        <v>2100</v>
      </c>
      <c r="B8" s="98" t="s">
        <v>25</v>
      </c>
      <c r="C8" s="104">
        <f>C9+C12</f>
        <v>0</v>
      </c>
      <c r="D8" s="104">
        <f>D9+D12</f>
        <v>0</v>
      </c>
      <c r="E8" s="104">
        <f>E9+E12</f>
        <v>0</v>
      </c>
      <c r="F8" s="104">
        <f>F9+F12</f>
        <v>0</v>
      </c>
      <c r="G8" s="104">
        <f aca="true" t="shared" si="1" ref="G8:N8">G9+G12</f>
        <v>0</v>
      </c>
      <c r="H8" s="104">
        <f t="shared" si="1"/>
        <v>0</v>
      </c>
      <c r="I8" s="104">
        <f t="shared" si="1"/>
        <v>0</v>
      </c>
      <c r="J8" s="104">
        <f t="shared" si="1"/>
        <v>0</v>
      </c>
      <c r="K8" s="104">
        <f t="shared" si="1"/>
        <v>0</v>
      </c>
      <c r="L8" s="104">
        <f t="shared" si="1"/>
        <v>0</v>
      </c>
      <c r="M8" s="104">
        <f t="shared" si="1"/>
        <v>0</v>
      </c>
      <c r="N8" s="104">
        <f t="shared" si="1"/>
        <v>0</v>
      </c>
    </row>
    <row r="9" spans="1:14" s="74" customFormat="1" ht="15">
      <c r="A9" s="111">
        <v>2110</v>
      </c>
      <c r="B9" s="99" t="s">
        <v>26</v>
      </c>
      <c r="C9" s="105">
        <f>SUM(C10:C11)</f>
        <v>0</v>
      </c>
      <c r="D9" s="105">
        <f>SUM(D10:D11)</f>
        <v>0</v>
      </c>
      <c r="E9" s="105">
        <f>SUM(E10:E11)</f>
        <v>0</v>
      </c>
      <c r="F9" s="105">
        <f>SUM(F10:F11)</f>
        <v>0</v>
      </c>
      <c r="G9" s="105">
        <f aca="true" t="shared" si="2" ref="G9:N9">SUM(G10:G11)</f>
        <v>0</v>
      </c>
      <c r="H9" s="105">
        <f t="shared" si="2"/>
        <v>0</v>
      </c>
      <c r="I9" s="105">
        <f t="shared" si="2"/>
        <v>0</v>
      </c>
      <c r="J9" s="105">
        <f t="shared" si="2"/>
        <v>0</v>
      </c>
      <c r="K9" s="105">
        <f t="shared" si="2"/>
        <v>0</v>
      </c>
      <c r="L9" s="105">
        <f t="shared" si="2"/>
        <v>0</v>
      </c>
      <c r="M9" s="105">
        <f t="shared" si="2"/>
        <v>0</v>
      </c>
      <c r="N9" s="105">
        <f t="shared" si="2"/>
        <v>0</v>
      </c>
    </row>
    <row r="10" spans="1:14" s="74" customFormat="1" ht="15">
      <c r="A10" s="111">
        <v>2111</v>
      </c>
      <c r="B10" s="99" t="s">
        <v>27</v>
      </c>
      <c r="C10" s="105"/>
      <c r="D10" s="105"/>
      <c r="E10" s="105"/>
      <c r="F10" s="105">
        <f aca="true" t="shared" si="3" ref="F10:F36">C10+D10</f>
        <v>0</v>
      </c>
      <c r="G10" s="105"/>
      <c r="H10" s="105"/>
      <c r="I10" s="105"/>
      <c r="J10" s="105">
        <f>G10+H10</f>
        <v>0</v>
      </c>
      <c r="K10" s="105"/>
      <c r="L10" s="105"/>
      <c r="M10" s="105"/>
      <c r="N10" s="105">
        <f>K10+L10</f>
        <v>0</v>
      </c>
    </row>
    <row r="11" spans="1:14" s="74" customFormat="1" ht="15">
      <c r="A11" s="111">
        <v>2112</v>
      </c>
      <c r="B11" s="99" t="s">
        <v>28</v>
      </c>
      <c r="C11" s="105"/>
      <c r="D11" s="105"/>
      <c r="E11" s="105"/>
      <c r="F11" s="105">
        <f t="shared" si="3"/>
        <v>0</v>
      </c>
      <c r="G11" s="105"/>
      <c r="H11" s="105"/>
      <c r="I11" s="105"/>
      <c r="J11" s="105">
        <f>G11+H11</f>
        <v>0</v>
      </c>
      <c r="K11" s="105"/>
      <c r="L11" s="105"/>
      <c r="M11" s="105"/>
      <c r="N11" s="105">
        <f>K11+L11</f>
        <v>0</v>
      </c>
    </row>
    <row r="12" spans="1:14" s="74" customFormat="1" ht="15">
      <c r="A12" s="111">
        <v>2120</v>
      </c>
      <c r="B12" s="99" t="s">
        <v>29</v>
      </c>
      <c r="C12" s="105"/>
      <c r="D12" s="105"/>
      <c r="E12" s="105"/>
      <c r="F12" s="105">
        <f t="shared" si="3"/>
        <v>0</v>
      </c>
      <c r="G12" s="105"/>
      <c r="H12" s="105"/>
      <c r="I12" s="105"/>
      <c r="J12" s="105">
        <f>G12+H12</f>
        <v>0</v>
      </c>
      <c r="K12" s="105"/>
      <c r="L12" s="105"/>
      <c r="M12" s="105"/>
      <c r="N12" s="105">
        <f>K12+L12</f>
        <v>0</v>
      </c>
    </row>
    <row r="13" spans="1:14" s="74" customFormat="1" ht="15">
      <c r="A13" s="110">
        <v>2200</v>
      </c>
      <c r="B13" s="98" t="s">
        <v>30</v>
      </c>
      <c r="C13" s="104">
        <f>C14+C15+C16+C17+C18+C19+C20+C27</f>
        <v>179777.6</v>
      </c>
      <c r="D13" s="104">
        <f>D14+D15+D16+D17+D18+D19+D20+D27</f>
        <v>0</v>
      </c>
      <c r="E13" s="104">
        <f>E14+E15+E16+E17+E18+E19+E20+E27</f>
        <v>0</v>
      </c>
      <c r="F13" s="104">
        <f>F14+F15+F16+F17+F18+F19+F20+F27</f>
        <v>179777.6</v>
      </c>
      <c r="G13" s="104">
        <f aca="true" t="shared" si="4" ref="G13:N13">G14+G15+G16+G17+G18+G19+G20+G27</f>
        <v>250000</v>
      </c>
      <c r="H13" s="104">
        <f t="shared" si="4"/>
        <v>0</v>
      </c>
      <c r="I13" s="104">
        <f t="shared" si="4"/>
        <v>0</v>
      </c>
      <c r="J13" s="104">
        <f t="shared" si="4"/>
        <v>250000</v>
      </c>
      <c r="K13" s="104">
        <f t="shared" si="4"/>
        <v>282000</v>
      </c>
      <c r="L13" s="104">
        <f t="shared" si="4"/>
        <v>0</v>
      </c>
      <c r="M13" s="104">
        <f t="shared" si="4"/>
        <v>0</v>
      </c>
      <c r="N13" s="104">
        <f t="shared" si="4"/>
        <v>282000</v>
      </c>
    </row>
    <row r="14" spans="1:14" s="74" customFormat="1" ht="15">
      <c r="A14" s="111">
        <v>2210</v>
      </c>
      <c r="B14" s="99" t="s">
        <v>31</v>
      </c>
      <c r="C14" s="105"/>
      <c r="D14" s="105"/>
      <c r="E14" s="105"/>
      <c r="F14" s="105">
        <f t="shared" si="3"/>
        <v>0</v>
      </c>
      <c r="G14" s="105"/>
      <c r="H14" s="105"/>
      <c r="I14" s="105"/>
      <c r="J14" s="105">
        <f aca="true" t="shared" si="5" ref="J14:J19">G14+H14</f>
        <v>0</v>
      </c>
      <c r="K14" s="105"/>
      <c r="L14" s="105"/>
      <c r="M14" s="105"/>
      <c r="N14" s="105">
        <f aca="true" t="shared" si="6" ref="N14:N19">K14+L14</f>
        <v>0</v>
      </c>
    </row>
    <row r="15" spans="1:14" s="74" customFormat="1" ht="15">
      <c r="A15" s="111">
        <v>2220</v>
      </c>
      <c r="B15" s="99" t="s">
        <v>32</v>
      </c>
      <c r="C15" s="105"/>
      <c r="D15" s="105"/>
      <c r="E15" s="105"/>
      <c r="F15" s="105">
        <f t="shared" si="3"/>
        <v>0</v>
      </c>
      <c r="G15" s="105"/>
      <c r="H15" s="105"/>
      <c r="I15" s="105"/>
      <c r="J15" s="105">
        <f t="shared" si="5"/>
        <v>0</v>
      </c>
      <c r="K15" s="105"/>
      <c r="L15" s="105"/>
      <c r="M15" s="105"/>
      <c r="N15" s="105">
        <f t="shared" si="6"/>
        <v>0</v>
      </c>
    </row>
    <row r="16" spans="1:14" s="74" customFormat="1" ht="15">
      <c r="A16" s="111">
        <v>2230</v>
      </c>
      <c r="B16" s="99" t="s">
        <v>33</v>
      </c>
      <c r="C16" s="105"/>
      <c r="D16" s="105"/>
      <c r="E16" s="105"/>
      <c r="F16" s="105">
        <f t="shared" si="3"/>
        <v>0</v>
      </c>
      <c r="G16" s="105"/>
      <c r="H16" s="105"/>
      <c r="I16" s="105"/>
      <c r="J16" s="105">
        <f t="shared" si="5"/>
        <v>0</v>
      </c>
      <c r="K16" s="105"/>
      <c r="L16" s="105"/>
      <c r="M16" s="105"/>
      <c r="N16" s="105">
        <f t="shared" si="6"/>
        <v>0</v>
      </c>
    </row>
    <row r="17" spans="1:14" s="74" customFormat="1" ht="15">
      <c r="A17" s="111">
        <v>2240</v>
      </c>
      <c r="B17" s="99" t="s">
        <v>34</v>
      </c>
      <c r="C17" s="105"/>
      <c r="D17" s="105"/>
      <c r="E17" s="105"/>
      <c r="F17" s="105">
        <f t="shared" si="3"/>
        <v>0</v>
      </c>
      <c r="G17" s="105"/>
      <c r="H17" s="105"/>
      <c r="I17" s="105"/>
      <c r="J17" s="105">
        <f t="shared" si="5"/>
        <v>0</v>
      </c>
      <c r="K17" s="105"/>
      <c r="L17" s="105"/>
      <c r="M17" s="105"/>
      <c r="N17" s="105">
        <f t="shared" si="6"/>
        <v>0</v>
      </c>
    </row>
    <row r="18" spans="1:14" s="74" customFormat="1" ht="15">
      <c r="A18" s="111">
        <v>2250</v>
      </c>
      <c r="B18" s="99" t="s">
        <v>35</v>
      </c>
      <c r="C18" s="105"/>
      <c r="D18" s="105"/>
      <c r="E18" s="105"/>
      <c r="F18" s="105">
        <f t="shared" si="3"/>
        <v>0</v>
      </c>
      <c r="G18" s="105"/>
      <c r="H18" s="105"/>
      <c r="I18" s="105"/>
      <c r="J18" s="105">
        <f t="shared" si="5"/>
        <v>0</v>
      </c>
      <c r="K18" s="105"/>
      <c r="L18" s="105"/>
      <c r="M18" s="105"/>
      <c r="N18" s="105">
        <f t="shared" si="6"/>
        <v>0</v>
      </c>
    </row>
    <row r="19" spans="1:14" s="74" customFormat="1" ht="15">
      <c r="A19" s="111">
        <v>2260</v>
      </c>
      <c r="B19" s="99" t="s">
        <v>36</v>
      </c>
      <c r="C19" s="105"/>
      <c r="D19" s="105"/>
      <c r="E19" s="105"/>
      <c r="F19" s="105">
        <f t="shared" si="3"/>
        <v>0</v>
      </c>
      <c r="G19" s="105"/>
      <c r="H19" s="105"/>
      <c r="I19" s="105"/>
      <c r="J19" s="105">
        <f t="shared" si="5"/>
        <v>0</v>
      </c>
      <c r="K19" s="105"/>
      <c r="L19" s="105"/>
      <c r="M19" s="105"/>
      <c r="N19" s="105">
        <f t="shared" si="6"/>
        <v>0</v>
      </c>
    </row>
    <row r="20" spans="1:14" s="74" customFormat="1" ht="15">
      <c r="A20" s="111">
        <v>2270</v>
      </c>
      <c r="B20" s="99" t="s">
        <v>37</v>
      </c>
      <c r="C20" s="105">
        <f>SUM(C21:C26)</f>
        <v>0</v>
      </c>
      <c r="D20" s="105">
        <f>SUM(D21:D26)</f>
        <v>0</v>
      </c>
      <c r="E20" s="105">
        <f>SUM(E21:E26)</f>
        <v>0</v>
      </c>
      <c r="F20" s="105">
        <f>SUM(F21:F26)</f>
        <v>0</v>
      </c>
      <c r="G20" s="105">
        <f aca="true" t="shared" si="7" ref="G20:N20">SUM(G21:G26)</f>
        <v>0</v>
      </c>
      <c r="H20" s="105">
        <f t="shared" si="7"/>
        <v>0</v>
      </c>
      <c r="I20" s="105">
        <f t="shared" si="7"/>
        <v>0</v>
      </c>
      <c r="J20" s="105">
        <f t="shared" si="7"/>
        <v>0</v>
      </c>
      <c r="K20" s="105">
        <f t="shared" si="7"/>
        <v>0</v>
      </c>
      <c r="L20" s="105">
        <f t="shared" si="7"/>
        <v>0</v>
      </c>
      <c r="M20" s="105">
        <f t="shared" si="7"/>
        <v>0</v>
      </c>
      <c r="N20" s="105">
        <f t="shared" si="7"/>
        <v>0</v>
      </c>
    </row>
    <row r="21" spans="1:14" s="74" customFormat="1" ht="15">
      <c r="A21" s="111">
        <v>2271</v>
      </c>
      <c r="B21" s="99" t="s">
        <v>38</v>
      </c>
      <c r="C21" s="105"/>
      <c r="D21" s="105"/>
      <c r="E21" s="105"/>
      <c r="F21" s="105">
        <f t="shared" si="3"/>
        <v>0</v>
      </c>
      <c r="G21" s="105"/>
      <c r="H21" s="105"/>
      <c r="I21" s="105"/>
      <c r="J21" s="105">
        <f aca="true" t="shared" si="8" ref="J21:J26">G21+H21</f>
        <v>0</v>
      </c>
      <c r="K21" s="105"/>
      <c r="L21" s="105"/>
      <c r="M21" s="105"/>
      <c r="N21" s="105">
        <f aca="true" t="shared" si="9" ref="N21:N26">K21+L21</f>
        <v>0</v>
      </c>
    </row>
    <row r="22" spans="1:14" s="74" customFormat="1" ht="15">
      <c r="A22" s="111">
        <v>2272</v>
      </c>
      <c r="B22" s="99" t="s">
        <v>39</v>
      </c>
      <c r="C22" s="105"/>
      <c r="D22" s="105"/>
      <c r="E22" s="105"/>
      <c r="F22" s="105">
        <f t="shared" si="3"/>
        <v>0</v>
      </c>
      <c r="G22" s="105"/>
      <c r="H22" s="105"/>
      <c r="I22" s="105"/>
      <c r="J22" s="105">
        <f t="shared" si="8"/>
        <v>0</v>
      </c>
      <c r="K22" s="105"/>
      <c r="L22" s="105"/>
      <c r="M22" s="105"/>
      <c r="N22" s="105">
        <f t="shared" si="9"/>
        <v>0</v>
      </c>
    </row>
    <row r="23" spans="1:14" s="95" customFormat="1" ht="15">
      <c r="A23" s="111">
        <v>2273</v>
      </c>
      <c r="B23" s="99" t="s">
        <v>40</v>
      </c>
      <c r="C23" s="105"/>
      <c r="D23" s="105"/>
      <c r="E23" s="105"/>
      <c r="F23" s="105">
        <f t="shared" si="3"/>
        <v>0</v>
      </c>
      <c r="G23" s="105"/>
      <c r="H23" s="105"/>
      <c r="I23" s="105"/>
      <c r="J23" s="105">
        <f t="shared" si="8"/>
        <v>0</v>
      </c>
      <c r="K23" s="105"/>
      <c r="L23" s="105"/>
      <c r="M23" s="105"/>
      <c r="N23" s="105">
        <f t="shared" si="9"/>
        <v>0</v>
      </c>
    </row>
    <row r="24" spans="1:14" s="74" customFormat="1" ht="15">
      <c r="A24" s="111">
        <v>2274</v>
      </c>
      <c r="B24" s="99" t="s">
        <v>41</v>
      </c>
      <c r="C24" s="105"/>
      <c r="D24" s="105"/>
      <c r="E24" s="105"/>
      <c r="F24" s="105">
        <f t="shared" si="3"/>
        <v>0</v>
      </c>
      <c r="G24" s="105"/>
      <c r="H24" s="105"/>
      <c r="I24" s="105"/>
      <c r="J24" s="105">
        <f t="shared" si="8"/>
        <v>0</v>
      </c>
      <c r="K24" s="105"/>
      <c r="L24" s="105"/>
      <c r="M24" s="105"/>
      <c r="N24" s="105">
        <f t="shared" si="9"/>
        <v>0</v>
      </c>
    </row>
    <row r="25" spans="1:14" s="96" customFormat="1" ht="15">
      <c r="A25" s="111">
        <v>2275</v>
      </c>
      <c r="B25" s="99" t="s">
        <v>42</v>
      </c>
      <c r="C25" s="105"/>
      <c r="D25" s="105"/>
      <c r="E25" s="105"/>
      <c r="F25" s="105">
        <f>C25+D25</f>
        <v>0</v>
      </c>
      <c r="G25" s="105"/>
      <c r="H25" s="105"/>
      <c r="I25" s="105"/>
      <c r="J25" s="105">
        <f t="shared" si="8"/>
        <v>0</v>
      </c>
      <c r="K25" s="105"/>
      <c r="L25" s="105"/>
      <c r="M25" s="105"/>
      <c r="N25" s="105">
        <f t="shared" si="9"/>
        <v>0</v>
      </c>
    </row>
    <row r="26" spans="1:14" s="96" customFormat="1" ht="15">
      <c r="A26" s="111">
        <v>2276</v>
      </c>
      <c r="B26" s="99" t="s">
        <v>107</v>
      </c>
      <c r="C26" s="105"/>
      <c r="D26" s="105"/>
      <c r="E26" s="105"/>
      <c r="F26" s="105">
        <f t="shared" si="3"/>
        <v>0</v>
      </c>
      <c r="G26" s="105"/>
      <c r="H26" s="105"/>
      <c r="I26" s="105"/>
      <c r="J26" s="105">
        <f t="shared" si="8"/>
        <v>0</v>
      </c>
      <c r="K26" s="105"/>
      <c r="L26" s="105"/>
      <c r="M26" s="105"/>
      <c r="N26" s="105">
        <f t="shared" si="9"/>
        <v>0</v>
      </c>
    </row>
    <row r="27" spans="1:14" s="96" customFormat="1" ht="25.5">
      <c r="A27" s="111">
        <v>2280</v>
      </c>
      <c r="B27" s="99" t="s">
        <v>43</v>
      </c>
      <c r="C27" s="105">
        <f>SUM(C28:C29)</f>
        <v>179777.6</v>
      </c>
      <c r="D27" s="105">
        <f>SUM(D28:D29)</f>
        <v>0</v>
      </c>
      <c r="E27" s="105">
        <f>SUM(E28:E29)</f>
        <v>0</v>
      </c>
      <c r="F27" s="105">
        <f>SUM(F28:F29)</f>
        <v>179777.6</v>
      </c>
      <c r="G27" s="105">
        <f aca="true" t="shared" si="10" ref="G27:N27">SUM(G28:G29)</f>
        <v>250000</v>
      </c>
      <c r="H27" s="105">
        <f t="shared" si="10"/>
        <v>0</v>
      </c>
      <c r="I27" s="105">
        <f t="shared" si="10"/>
        <v>0</v>
      </c>
      <c r="J27" s="105">
        <f t="shared" si="10"/>
        <v>250000</v>
      </c>
      <c r="K27" s="105">
        <f t="shared" si="10"/>
        <v>282000</v>
      </c>
      <c r="L27" s="105">
        <f t="shared" si="10"/>
        <v>0</v>
      </c>
      <c r="M27" s="105">
        <f t="shared" si="10"/>
        <v>0</v>
      </c>
      <c r="N27" s="105">
        <f t="shared" si="10"/>
        <v>282000</v>
      </c>
    </row>
    <row r="28" spans="1:14" s="96" customFormat="1" ht="25.5">
      <c r="A28" s="111">
        <v>2281</v>
      </c>
      <c r="B28" s="99" t="s">
        <v>44</v>
      </c>
      <c r="C28" s="105"/>
      <c r="D28" s="105"/>
      <c r="E28" s="105"/>
      <c r="F28" s="105">
        <f t="shared" si="3"/>
        <v>0</v>
      </c>
      <c r="G28" s="105"/>
      <c r="H28" s="105"/>
      <c r="I28" s="105"/>
      <c r="J28" s="105">
        <f>G28+H28</f>
        <v>0</v>
      </c>
      <c r="K28" s="105"/>
      <c r="L28" s="105"/>
      <c r="M28" s="105"/>
      <c r="N28" s="105">
        <f>K28+L28</f>
        <v>0</v>
      </c>
    </row>
    <row r="29" spans="1:14" s="74" customFormat="1" ht="38.25">
      <c r="A29" s="111">
        <v>2282</v>
      </c>
      <c r="B29" s="99" t="s">
        <v>45</v>
      </c>
      <c r="C29" s="105">
        <v>179777.6</v>
      </c>
      <c r="D29" s="105"/>
      <c r="E29" s="105"/>
      <c r="F29" s="105">
        <v>179777.6</v>
      </c>
      <c r="G29" s="105">
        <v>250000</v>
      </c>
      <c r="H29" s="105"/>
      <c r="I29" s="105"/>
      <c r="J29" s="105">
        <v>250000</v>
      </c>
      <c r="K29" s="105">
        <v>282000</v>
      </c>
      <c r="L29" s="105"/>
      <c r="M29" s="105"/>
      <c r="N29" s="105">
        <f>SUM(K29:L29)</f>
        <v>282000</v>
      </c>
    </row>
    <row r="30" spans="1:14" s="74" customFormat="1" ht="15">
      <c r="A30" s="110">
        <v>2400</v>
      </c>
      <c r="B30" s="98" t="s">
        <v>46</v>
      </c>
      <c r="C30" s="104">
        <f>SUM(C31:C32)</f>
        <v>0</v>
      </c>
      <c r="D30" s="104">
        <f>SUM(D31:D32)</f>
        <v>0</v>
      </c>
      <c r="E30" s="104">
        <f>SUM(E31:E32)</f>
        <v>0</v>
      </c>
      <c r="F30" s="104">
        <f>SUM(F31:F32)</f>
        <v>0</v>
      </c>
      <c r="G30" s="104">
        <f aca="true" t="shared" si="11" ref="G30:N30">SUM(G31:G32)</f>
        <v>0</v>
      </c>
      <c r="H30" s="104">
        <f t="shared" si="11"/>
        <v>0</v>
      </c>
      <c r="I30" s="104">
        <f t="shared" si="11"/>
        <v>0</v>
      </c>
      <c r="J30" s="104">
        <f t="shared" si="11"/>
        <v>0</v>
      </c>
      <c r="K30" s="104">
        <f t="shared" si="11"/>
        <v>0</v>
      </c>
      <c r="L30" s="104">
        <f t="shared" si="11"/>
        <v>0</v>
      </c>
      <c r="M30" s="104">
        <f t="shared" si="11"/>
        <v>0</v>
      </c>
      <c r="N30" s="104">
        <f t="shared" si="11"/>
        <v>0</v>
      </c>
    </row>
    <row r="31" spans="1:14" s="74" customFormat="1" ht="15">
      <c r="A31" s="111">
        <v>2410</v>
      </c>
      <c r="B31" s="99" t="s">
        <v>47</v>
      </c>
      <c r="C31" s="105"/>
      <c r="D31" s="105"/>
      <c r="E31" s="105"/>
      <c r="F31" s="105">
        <f t="shared" si="3"/>
        <v>0</v>
      </c>
      <c r="G31" s="105"/>
      <c r="H31" s="105"/>
      <c r="I31" s="105"/>
      <c r="J31" s="105">
        <f aca="true" t="shared" si="12" ref="J31:J36">G31+H31</f>
        <v>0</v>
      </c>
      <c r="K31" s="105"/>
      <c r="L31" s="105"/>
      <c r="M31" s="105"/>
      <c r="N31" s="105">
        <f aca="true" t="shared" si="13" ref="N31:N36">K31+L31</f>
        <v>0</v>
      </c>
    </row>
    <row r="32" spans="1:14" s="74" customFormat="1" ht="15">
      <c r="A32" s="111">
        <v>2420</v>
      </c>
      <c r="B32" s="99" t="s">
        <v>48</v>
      </c>
      <c r="C32" s="105"/>
      <c r="D32" s="105"/>
      <c r="E32" s="105"/>
      <c r="F32" s="105">
        <f t="shared" si="3"/>
        <v>0</v>
      </c>
      <c r="G32" s="105"/>
      <c r="H32" s="105"/>
      <c r="I32" s="105"/>
      <c r="J32" s="105">
        <f t="shared" si="12"/>
        <v>0</v>
      </c>
      <c r="K32" s="105"/>
      <c r="L32" s="105"/>
      <c r="M32" s="105"/>
      <c r="N32" s="105">
        <f t="shared" si="13"/>
        <v>0</v>
      </c>
    </row>
    <row r="33" spans="1:14" s="74" customFormat="1" ht="15">
      <c r="A33" s="110">
        <v>2600</v>
      </c>
      <c r="B33" s="98" t="s">
        <v>49</v>
      </c>
      <c r="C33" s="104">
        <f>SUM(C34:C36)</f>
        <v>0</v>
      </c>
      <c r="D33" s="104">
        <f>SUM(D34:D36)</f>
        <v>0</v>
      </c>
      <c r="E33" s="104">
        <f>SUM(E34:E36)</f>
        <v>0</v>
      </c>
      <c r="F33" s="104">
        <f t="shared" si="3"/>
        <v>0</v>
      </c>
      <c r="G33" s="104">
        <f>SUM(G34:G36)</f>
        <v>0</v>
      </c>
      <c r="H33" s="104">
        <f>SUM(H34:H36)</f>
        <v>0</v>
      </c>
      <c r="I33" s="104">
        <f>SUM(I34:I36)</f>
        <v>0</v>
      </c>
      <c r="J33" s="104">
        <f t="shared" si="12"/>
        <v>0</v>
      </c>
      <c r="K33" s="104">
        <f>SUM(K34:K36)</f>
        <v>0</v>
      </c>
      <c r="L33" s="104">
        <f>SUM(L34:L36)</f>
        <v>0</v>
      </c>
      <c r="M33" s="104">
        <f>SUM(M34:M36)</f>
        <v>0</v>
      </c>
      <c r="N33" s="104">
        <f t="shared" si="13"/>
        <v>0</v>
      </c>
    </row>
    <row r="34" spans="1:14" s="74" customFormat="1" ht="25.5">
      <c r="A34" s="111">
        <v>2610</v>
      </c>
      <c r="B34" s="99" t="s">
        <v>50</v>
      </c>
      <c r="C34" s="105"/>
      <c r="D34" s="105"/>
      <c r="E34" s="105"/>
      <c r="F34" s="105">
        <f t="shared" si="3"/>
        <v>0</v>
      </c>
      <c r="G34" s="105"/>
      <c r="H34" s="105"/>
      <c r="I34" s="105"/>
      <c r="J34" s="105">
        <f t="shared" si="12"/>
        <v>0</v>
      </c>
      <c r="K34" s="105"/>
      <c r="L34" s="105"/>
      <c r="M34" s="105"/>
      <c r="N34" s="105">
        <f t="shared" si="13"/>
        <v>0</v>
      </c>
    </row>
    <row r="35" spans="1:14" s="74" customFormat="1" ht="25.5">
      <c r="A35" s="112">
        <v>2620</v>
      </c>
      <c r="B35" s="100" t="s">
        <v>51</v>
      </c>
      <c r="C35" s="106"/>
      <c r="D35" s="106"/>
      <c r="E35" s="106"/>
      <c r="F35" s="106">
        <f t="shared" si="3"/>
        <v>0</v>
      </c>
      <c r="G35" s="106"/>
      <c r="H35" s="106"/>
      <c r="I35" s="106"/>
      <c r="J35" s="106">
        <f t="shared" si="12"/>
        <v>0</v>
      </c>
      <c r="K35" s="106"/>
      <c r="L35" s="106"/>
      <c r="M35" s="106"/>
      <c r="N35" s="106">
        <f t="shared" si="13"/>
        <v>0</v>
      </c>
    </row>
    <row r="36" spans="1:14" s="74" customFormat="1" ht="25.5">
      <c r="A36" s="113">
        <v>2630</v>
      </c>
      <c r="B36" s="101" t="s">
        <v>52</v>
      </c>
      <c r="C36" s="105"/>
      <c r="D36" s="105"/>
      <c r="E36" s="105"/>
      <c r="F36" s="105">
        <f t="shared" si="3"/>
        <v>0</v>
      </c>
      <c r="G36" s="105"/>
      <c r="H36" s="105"/>
      <c r="I36" s="105"/>
      <c r="J36" s="105">
        <f t="shared" si="12"/>
        <v>0</v>
      </c>
      <c r="K36" s="105"/>
      <c r="L36" s="105"/>
      <c r="M36" s="105"/>
      <c r="N36" s="105">
        <f t="shared" si="13"/>
        <v>0</v>
      </c>
    </row>
    <row r="37" spans="1:14" s="74" customFormat="1" ht="15">
      <c r="A37" s="114">
        <v>2700</v>
      </c>
      <c r="B37" s="102" t="s">
        <v>53</v>
      </c>
      <c r="C37" s="104">
        <f>SUM(C38:C40)</f>
        <v>0</v>
      </c>
      <c r="D37" s="104">
        <f>SUM(D38:D40)</f>
        <v>0</v>
      </c>
      <c r="E37" s="104">
        <f>SUM(E38:E40)</f>
        <v>0</v>
      </c>
      <c r="F37" s="104">
        <f>SUM(F38:F40)</f>
        <v>0</v>
      </c>
      <c r="G37" s="104">
        <f aca="true" t="shared" si="14" ref="G37:N37">SUM(G38:G40)</f>
        <v>0</v>
      </c>
      <c r="H37" s="104">
        <f t="shared" si="14"/>
        <v>0</v>
      </c>
      <c r="I37" s="104">
        <f t="shared" si="14"/>
        <v>0</v>
      </c>
      <c r="J37" s="104">
        <f t="shared" si="14"/>
        <v>0</v>
      </c>
      <c r="K37" s="104">
        <f t="shared" si="14"/>
        <v>0</v>
      </c>
      <c r="L37" s="104">
        <f t="shared" si="14"/>
        <v>0</v>
      </c>
      <c r="M37" s="104">
        <f t="shared" si="14"/>
        <v>0</v>
      </c>
      <c r="N37" s="104">
        <f t="shared" si="14"/>
        <v>0</v>
      </c>
    </row>
    <row r="38" spans="1:14" s="74" customFormat="1" ht="15">
      <c r="A38" s="113">
        <v>2710</v>
      </c>
      <c r="B38" s="101" t="s">
        <v>54</v>
      </c>
      <c r="C38" s="105"/>
      <c r="D38" s="105"/>
      <c r="E38" s="105"/>
      <c r="F38" s="105">
        <f>C38+D38</f>
        <v>0</v>
      </c>
      <c r="G38" s="105"/>
      <c r="H38" s="105"/>
      <c r="I38" s="105"/>
      <c r="J38" s="105">
        <f>G38+H38</f>
        <v>0</v>
      </c>
      <c r="K38" s="105"/>
      <c r="L38" s="105"/>
      <c r="M38" s="105"/>
      <c r="N38" s="105">
        <f>K38+L38</f>
        <v>0</v>
      </c>
    </row>
    <row r="39" spans="1:14" s="74" customFormat="1" ht="15">
      <c r="A39" s="115">
        <v>2720</v>
      </c>
      <c r="B39" s="103" t="s">
        <v>55</v>
      </c>
      <c r="C39" s="107"/>
      <c r="D39" s="107"/>
      <c r="E39" s="107"/>
      <c r="F39" s="107">
        <f>C39+D39</f>
        <v>0</v>
      </c>
      <c r="G39" s="107"/>
      <c r="H39" s="107"/>
      <c r="I39" s="107"/>
      <c r="J39" s="107">
        <f>G39+H39</f>
        <v>0</v>
      </c>
      <c r="K39" s="107"/>
      <c r="L39" s="107"/>
      <c r="M39" s="107"/>
      <c r="N39" s="107">
        <f>K39+L39</f>
        <v>0</v>
      </c>
    </row>
    <row r="40" spans="1:14" s="74" customFormat="1" ht="15">
      <c r="A40" s="111">
        <v>2730</v>
      </c>
      <c r="B40" s="99" t="s">
        <v>56</v>
      </c>
      <c r="C40" s="105"/>
      <c r="D40" s="105"/>
      <c r="E40" s="105"/>
      <c r="F40" s="105">
        <f>C40+D40</f>
        <v>0</v>
      </c>
      <c r="G40" s="105"/>
      <c r="H40" s="105"/>
      <c r="I40" s="105"/>
      <c r="J40" s="105">
        <f>G40+H40</f>
        <v>0</v>
      </c>
      <c r="K40" s="105"/>
      <c r="L40" s="105"/>
      <c r="M40" s="105"/>
      <c r="N40" s="105">
        <f>K40+L40</f>
        <v>0</v>
      </c>
    </row>
    <row r="41" spans="1:14" s="74" customFormat="1" ht="15">
      <c r="A41" s="110">
        <v>2800</v>
      </c>
      <c r="B41" s="98" t="s">
        <v>57</v>
      </c>
      <c r="C41" s="104"/>
      <c r="D41" s="104"/>
      <c r="E41" s="104"/>
      <c r="F41" s="104">
        <f>C41+D41</f>
        <v>0</v>
      </c>
      <c r="G41" s="104"/>
      <c r="H41" s="104"/>
      <c r="I41" s="104"/>
      <c r="J41" s="104">
        <f>G41+H41</f>
        <v>0</v>
      </c>
      <c r="K41" s="104"/>
      <c r="L41" s="104"/>
      <c r="M41" s="104"/>
      <c r="N41" s="104">
        <f>K41+L41</f>
        <v>0</v>
      </c>
    </row>
    <row r="42" spans="1:14" ht="15.75">
      <c r="A42" s="75"/>
      <c r="B42" s="76"/>
      <c r="C42" s="77"/>
      <c r="D42" s="77"/>
      <c r="E42" s="78"/>
      <c r="F42" s="78"/>
      <c r="G42" s="78"/>
      <c r="H42" s="78"/>
      <c r="I42" s="78"/>
      <c r="J42" s="78"/>
      <c r="K42" s="78"/>
      <c r="L42" s="78"/>
      <c r="M42" s="78"/>
      <c r="N42" s="78"/>
    </row>
    <row r="43" spans="1:14" ht="15.75">
      <c r="A43" s="75"/>
      <c r="B43" s="76"/>
      <c r="C43" s="77"/>
      <c r="D43" s="77"/>
      <c r="E43" s="78"/>
      <c r="F43" s="78"/>
      <c r="G43" s="78"/>
      <c r="H43" s="78"/>
      <c r="I43" s="78"/>
      <c r="J43" s="78"/>
      <c r="K43" s="78"/>
      <c r="L43" s="78"/>
      <c r="M43" s="78"/>
      <c r="N43" s="78"/>
    </row>
    <row r="44" s="28" customFormat="1" ht="12.75">
      <c r="N44" s="29" t="s">
        <v>111</v>
      </c>
    </row>
    <row r="45" spans="1:14" s="74" customFormat="1" ht="15" customHeight="1">
      <c r="A45" s="238" t="s">
        <v>153</v>
      </c>
      <c r="B45" s="238" t="s">
        <v>97</v>
      </c>
      <c r="C45" s="235" t="s">
        <v>215</v>
      </c>
      <c r="D45" s="236"/>
      <c r="E45" s="236"/>
      <c r="F45" s="237"/>
      <c r="G45" s="235" t="s">
        <v>211</v>
      </c>
      <c r="H45" s="236"/>
      <c r="I45" s="236"/>
      <c r="J45" s="237"/>
      <c r="K45" s="235" t="s">
        <v>212</v>
      </c>
      <c r="L45" s="236"/>
      <c r="M45" s="236"/>
      <c r="N45" s="237"/>
    </row>
    <row r="46" spans="1:14" s="74" customFormat="1" ht="60" customHeight="1">
      <c r="A46" s="240"/>
      <c r="B46" s="240"/>
      <c r="C46" s="166" t="s">
        <v>22</v>
      </c>
      <c r="D46" s="108" t="s">
        <v>23</v>
      </c>
      <c r="E46" s="150" t="s">
        <v>115</v>
      </c>
      <c r="F46" s="150" t="s">
        <v>118</v>
      </c>
      <c r="G46" s="166" t="s">
        <v>22</v>
      </c>
      <c r="H46" s="108" t="s">
        <v>23</v>
      </c>
      <c r="I46" s="150" t="s">
        <v>115</v>
      </c>
      <c r="J46" s="150" t="s">
        <v>119</v>
      </c>
      <c r="K46" s="166" t="s">
        <v>22</v>
      </c>
      <c r="L46" s="108" t="s">
        <v>23</v>
      </c>
      <c r="M46" s="150" t="s">
        <v>115</v>
      </c>
      <c r="N46" s="150" t="s">
        <v>18</v>
      </c>
    </row>
    <row r="47" spans="1:14" s="74" customFormat="1" ht="15">
      <c r="A47" s="58">
        <v>1</v>
      </c>
      <c r="B47" s="58">
        <v>2</v>
      </c>
      <c r="C47" s="21">
        <v>3</v>
      </c>
      <c r="D47" s="21">
        <v>4</v>
      </c>
      <c r="E47" s="21">
        <v>5</v>
      </c>
      <c r="F47" s="21">
        <v>6</v>
      </c>
      <c r="G47" s="21">
        <v>7</v>
      </c>
      <c r="H47" s="21">
        <v>8</v>
      </c>
      <c r="I47" s="21">
        <v>9</v>
      </c>
      <c r="J47" s="21">
        <v>10</v>
      </c>
      <c r="K47" s="21">
        <v>11</v>
      </c>
      <c r="L47" s="21">
        <v>12</v>
      </c>
      <c r="M47" s="21">
        <v>13</v>
      </c>
      <c r="N47" s="21">
        <v>14</v>
      </c>
    </row>
    <row r="48" spans="1:14" s="74" customFormat="1" ht="15">
      <c r="A48" s="110">
        <v>3000</v>
      </c>
      <c r="B48" s="98" t="s">
        <v>58</v>
      </c>
      <c r="C48" s="104">
        <f>C49+C63</f>
        <v>0</v>
      </c>
      <c r="D48" s="104">
        <f>D49+D63</f>
        <v>0</v>
      </c>
      <c r="E48" s="104">
        <f>E49+E63</f>
        <v>0</v>
      </c>
      <c r="F48" s="104">
        <f>F49+F63</f>
        <v>0</v>
      </c>
      <c r="G48" s="104">
        <f aca="true" t="shared" si="15" ref="G48:N48">G49+G63</f>
        <v>0</v>
      </c>
      <c r="H48" s="104">
        <f t="shared" si="15"/>
        <v>0</v>
      </c>
      <c r="I48" s="104">
        <f t="shared" si="15"/>
        <v>0</v>
      </c>
      <c r="J48" s="104">
        <f t="shared" si="15"/>
        <v>0</v>
      </c>
      <c r="K48" s="104">
        <f t="shared" si="15"/>
        <v>0</v>
      </c>
      <c r="L48" s="104">
        <f t="shared" si="15"/>
        <v>0</v>
      </c>
      <c r="M48" s="104">
        <f t="shared" si="15"/>
        <v>0</v>
      </c>
      <c r="N48" s="104">
        <f t="shared" si="15"/>
        <v>0</v>
      </c>
    </row>
    <row r="49" spans="1:14" s="74" customFormat="1" ht="15">
      <c r="A49" s="110">
        <v>3100</v>
      </c>
      <c r="B49" s="98" t="s">
        <v>59</v>
      </c>
      <c r="C49" s="104">
        <f>C50+C51+C54+C57+C61+C62</f>
        <v>0</v>
      </c>
      <c r="D49" s="104">
        <f>D50+D51+D54+D57+D61+D62</f>
        <v>0</v>
      </c>
      <c r="E49" s="104">
        <f>E50+E51+E54+E57+E61+E62</f>
        <v>0</v>
      </c>
      <c r="F49" s="104">
        <f>F50+F51+F54+F57+F61+F62</f>
        <v>0</v>
      </c>
      <c r="G49" s="104">
        <f aca="true" t="shared" si="16" ref="G49:N49">G50+G51+G54+G57+G61+G62</f>
        <v>0</v>
      </c>
      <c r="H49" s="104">
        <f t="shared" si="16"/>
        <v>0</v>
      </c>
      <c r="I49" s="104">
        <f t="shared" si="16"/>
        <v>0</v>
      </c>
      <c r="J49" s="104">
        <f t="shared" si="16"/>
        <v>0</v>
      </c>
      <c r="K49" s="104">
        <f t="shared" si="16"/>
        <v>0</v>
      </c>
      <c r="L49" s="104">
        <f t="shared" si="16"/>
        <v>0</v>
      </c>
      <c r="M49" s="104">
        <f t="shared" si="16"/>
        <v>0</v>
      </c>
      <c r="N49" s="104">
        <f t="shared" si="16"/>
        <v>0</v>
      </c>
    </row>
    <row r="50" spans="1:14" s="74" customFormat="1" ht="25.5">
      <c r="A50" s="111">
        <v>3110</v>
      </c>
      <c r="B50" s="99" t="s">
        <v>60</v>
      </c>
      <c r="C50" s="105"/>
      <c r="D50" s="105"/>
      <c r="E50" s="105"/>
      <c r="F50" s="105">
        <f aca="true" t="shared" si="17" ref="F50:F67">C50+D50</f>
        <v>0</v>
      </c>
      <c r="G50" s="105"/>
      <c r="H50" s="105"/>
      <c r="I50" s="105"/>
      <c r="J50" s="105">
        <f>G50+H50</f>
        <v>0</v>
      </c>
      <c r="K50" s="105"/>
      <c r="L50" s="105"/>
      <c r="M50" s="105"/>
      <c r="N50" s="105">
        <f>K50+L50</f>
        <v>0</v>
      </c>
    </row>
    <row r="51" spans="1:14" s="74" customFormat="1" ht="15">
      <c r="A51" s="111">
        <v>3120</v>
      </c>
      <c r="B51" s="99" t="s">
        <v>61</v>
      </c>
      <c r="C51" s="105">
        <f>SUM(C52:C53)</f>
        <v>0</v>
      </c>
      <c r="D51" s="105">
        <f>SUM(D52:D53)</f>
        <v>0</v>
      </c>
      <c r="E51" s="105">
        <f>SUM(E52:E53)</f>
        <v>0</v>
      </c>
      <c r="F51" s="105">
        <f>SUM(F52:F53)</f>
        <v>0</v>
      </c>
      <c r="G51" s="105">
        <f aca="true" t="shared" si="18" ref="G51:N51">SUM(G52:G53)</f>
        <v>0</v>
      </c>
      <c r="H51" s="105">
        <f t="shared" si="18"/>
        <v>0</v>
      </c>
      <c r="I51" s="105">
        <f t="shared" si="18"/>
        <v>0</v>
      </c>
      <c r="J51" s="105">
        <f t="shared" si="18"/>
        <v>0</v>
      </c>
      <c r="K51" s="105">
        <f t="shared" si="18"/>
        <v>0</v>
      </c>
      <c r="L51" s="105">
        <f t="shared" si="18"/>
        <v>0</v>
      </c>
      <c r="M51" s="105">
        <f t="shared" si="18"/>
        <v>0</v>
      </c>
      <c r="N51" s="105">
        <f t="shared" si="18"/>
        <v>0</v>
      </c>
    </row>
    <row r="52" spans="1:14" s="74" customFormat="1" ht="15">
      <c r="A52" s="111">
        <v>3121</v>
      </c>
      <c r="B52" s="99" t="s">
        <v>62</v>
      </c>
      <c r="C52" s="105"/>
      <c r="D52" s="105"/>
      <c r="E52" s="105"/>
      <c r="F52" s="105">
        <f t="shared" si="17"/>
        <v>0</v>
      </c>
      <c r="G52" s="105"/>
      <c r="H52" s="105">
        <v>0</v>
      </c>
      <c r="I52" s="105"/>
      <c r="J52" s="105">
        <f>G52+H52</f>
        <v>0</v>
      </c>
      <c r="K52" s="105"/>
      <c r="L52" s="105"/>
      <c r="M52" s="105"/>
      <c r="N52" s="105">
        <f>K52+L52</f>
        <v>0</v>
      </c>
    </row>
    <row r="53" spans="1:14" s="74" customFormat="1" ht="15">
      <c r="A53" s="111">
        <v>3122</v>
      </c>
      <c r="B53" s="99" t="s">
        <v>63</v>
      </c>
      <c r="C53" s="105"/>
      <c r="D53" s="105"/>
      <c r="E53" s="105"/>
      <c r="F53" s="105">
        <f t="shared" si="17"/>
        <v>0</v>
      </c>
      <c r="G53" s="105"/>
      <c r="H53" s="105"/>
      <c r="I53" s="105"/>
      <c r="J53" s="105">
        <f>G53+H53</f>
        <v>0</v>
      </c>
      <c r="K53" s="105"/>
      <c r="L53" s="105"/>
      <c r="M53" s="105"/>
      <c r="N53" s="105">
        <f>K53+L53</f>
        <v>0</v>
      </c>
    </row>
    <row r="54" spans="1:14" s="74" customFormat="1" ht="15">
      <c r="A54" s="111">
        <v>3130</v>
      </c>
      <c r="B54" s="99" t="s">
        <v>64</v>
      </c>
      <c r="C54" s="105">
        <f>SUM(C55:C56)</f>
        <v>0</v>
      </c>
      <c r="D54" s="105">
        <f>SUM(D55:D56)</f>
        <v>0</v>
      </c>
      <c r="E54" s="105">
        <f>SUM(E55:E56)</f>
        <v>0</v>
      </c>
      <c r="F54" s="105">
        <f>SUM(F55:F56)</f>
        <v>0</v>
      </c>
      <c r="G54" s="105">
        <f aca="true" t="shared" si="19" ref="G54:N54">SUM(G55:G56)</f>
        <v>0</v>
      </c>
      <c r="H54" s="105">
        <f t="shared" si="19"/>
        <v>0</v>
      </c>
      <c r="I54" s="105">
        <f t="shared" si="19"/>
        <v>0</v>
      </c>
      <c r="J54" s="105">
        <f t="shared" si="19"/>
        <v>0</v>
      </c>
      <c r="K54" s="105">
        <f t="shared" si="19"/>
        <v>0</v>
      </c>
      <c r="L54" s="105">
        <f t="shared" si="19"/>
        <v>0</v>
      </c>
      <c r="M54" s="105">
        <f t="shared" si="19"/>
        <v>0</v>
      </c>
      <c r="N54" s="105">
        <f t="shared" si="19"/>
        <v>0</v>
      </c>
    </row>
    <row r="55" spans="1:14" s="74" customFormat="1" ht="15">
      <c r="A55" s="111">
        <v>3131</v>
      </c>
      <c r="B55" s="99" t="s">
        <v>65</v>
      </c>
      <c r="C55" s="105"/>
      <c r="D55" s="105"/>
      <c r="E55" s="105"/>
      <c r="F55" s="105">
        <f t="shared" si="17"/>
        <v>0</v>
      </c>
      <c r="G55" s="105"/>
      <c r="H55" s="105"/>
      <c r="I55" s="105"/>
      <c r="J55" s="105">
        <f>G55+H55</f>
        <v>0</v>
      </c>
      <c r="K55" s="105"/>
      <c r="L55" s="105"/>
      <c r="M55" s="105"/>
      <c r="N55" s="105">
        <f>K55+L55</f>
        <v>0</v>
      </c>
    </row>
    <row r="56" spans="1:14" s="74" customFormat="1" ht="15">
      <c r="A56" s="111">
        <v>3132</v>
      </c>
      <c r="B56" s="99" t="s">
        <v>66</v>
      </c>
      <c r="C56" s="105"/>
      <c r="D56" s="105"/>
      <c r="E56" s="105"/>
      <c r="F56" s="105">
        <f t="shared" si="17"/>
        <v>0</v>
      </c>
      <c r="G56" s="105"/>
      <c r="H56" s="105"/>
      <c r="I56" s="105"/>
      <c r="J56" s="105">
        <f>G56+H56</f>
        <v>0</v>
      </c>
      <c r="K56" s="105"/>
      <c r="L56" s="105"/>
      <c r="M56" s="105"/>
      <c r="N56" s="105">
        <f>K56+L56</f>
        <v>0</v>
      </c>
    </row>
    <row r="57" spans="1:14" s="74" customFormat="1" ht="15">
      <c r="A57" s="111">
        <v>3140</v>
      </c>
      <c r="B57" s="99" t="s">
        <v>67</v>
      </c>
      <c r="C57" s="105">
        <f>SUM(C58:C60)</f>
        <v>0</v>
      </c>
      <c r="D57" s="105">
        <f>SUM(D58:D60)</f>
        <v>0</v>
      </c>
      <c r="E57" s="105">
        <f>SUM(E58:E60)</f>
        <v>0</v>
      </c>
      <c r="F57" s="105">
        <f>SUM(F58:F60)</f>
        <v>0</v>
      </c>
      <c r="G57" s="105">
        <f aca="true" t="shared" si="20" ref="G57:N57">SUM(G58:G60)</f>
        <v>0</v>
      </c>
      <c r="H57" s="105">
        <f t="shared" si="20"/>
        <v>0</v>
      </c>
      <c r="I57" s="105">
        <f t="shared" si="20"/>
        <v>0</v>
      </c>
      <c r="J57" s="105">
        <f t="shared" si="20"/>
        <v>0</v>
      </c>
      <c r="K57" s="105">
        <f t="shared" si="20"/>
        <v>0</v>
      </c>
      <c r="L57" s="105">
        <f t="shared" si="20"/>
        <v>0</v>
      </c>
      <c r="M57" s="105">
        <f t="shared" si="20"/>
        <v>0</v>
      </c>
      <c r="N57" s="105">
        <f t="shared" si="20"/>
        <v>0</v>
      </c>
    </row>
    <row r="58" spans="1:14" s="74" customFormat="1" ht="15">
      <c r="A58" s="111">
        <v>3141</v>
      </c>
      <c r="B58" s="99" t="s">
        <v>68</v>
      </c>
      <c r="C58" s="105"/>
      <c r="D58" s="105"/>
      <c r="E58" s="105"/>
      <c r="F58" s="105">
        <f t="shared" si="17"/>
        <v>0</v>
      </c>
      <c r="G58" s="105"/>
      <c r="H58" s="105"/>
      <c r="I58" s="105"/>
      <c r="J58" s="105">
        <f>G58+H58</f>
        <v>0</v>
      </c>
      <c r="K58" s="105"/>
      <c r="L58" s="105"/>
      <c r="M58" s="105"/>
      <c r="N58" s="105">
        <f>K58+L58</f>
        <v>0</v>
      </c>
    </row>
    <row r="59" spans="1:14" s="74" customFormat="1" ht="15">
      <c r="A59" s="111">
        <v>3142</v>
      </c>
      <c r="B59" s="99" t="s">
        <v>69</v>
      </c>
      <c r="C59" s="105"/>
      <c r="D59" s="105"/>
      <c r="E59" s="105"/>
      <c r="F59" s="105">
        <f t="shared" si="17"/>
        <v>0</v>
      </c>
      <c r="G59" s="105"/>
      <c r="H59" s="105"/>
      <c r="I59" s="105"/>
      <c r="J59" s="105">
        <f>G59+H59</f>
        <v>0</v>
      </c>
      <c r="K59" s="105"/>
      <c r="L59" s="105"/>
      <c r="M59" s="105"/>
      <c r="N59" s="105">
        <f>K59+L59</f>
        <v>0</v>
      </c>
    </row>
    <row r="60" spans="1:14" s="74" customFormat="1" ht="25.5">
      <c r="A60" s="111">
        <v>3143</v>
      </c>
      <c r="B60" s="99" t="s">
        <v>70</v>
      </c>
      <c r="C60" s="105"/>
      <c r="D60" s="105"/>
      <c r="E60" s="105"/>
      <c r="F60" s="105">
        <f t="shared" si="17"/>
        <v>0</v>
      </c>
      <c r="G60" s="105"/>
      <c r="H60" s="105"/>
      <c r="I60" s="105"/>
      <c r="J60" s="105">
        <f>G60+H60</f>
        <v>0</v>
      </c>
      <c r="K60" s="105"/>
      <c r="L60" s="105"/>
      <c r="M60" s="105"/>
      <c r="N60" s="105">
        <f>K60+L60</f>
        <v>0</v>
      </c>
    </row>
    <row r="61" spans="1:14" s="74" customFormat="1" ht="15">
      <c r="A61" s="111">
        <v>3150</v>
      </c>
      <c r="B61" s="99" t="s">
        <v>71</v>
      </c>
      <c r="C61" s="105"/>
      <c r="D61" s="105"/>
      <c r="E61" s="105"/>
      <c r="F61" s="105">
        <f t="shared" si="17"/>
        <v>0</v>
      </c>
      <c r="G61" s="105"/>
      <c r="H61" s="105"/>
      <c r="I61" s="105"/>
      <c r="J61" s="105">
        <f>G61+H61</f>
        <v>0</v>
      </c>
      <c r="K61" s="105"/>
      <c r="L61" s="105"/>
      <c r="M61" s="105"/>
      <c r="N61" s="105">
        <f>K61+L61</f>
        <v>0</v>
      </c>
    </row>
    <row r="62" spans="1:14" s="74" customFormat="1" ht="15">
      <c r="A62" s="111">
        <v>3160</v>
      </c>
      <c r="B62" s="99" t="s">
        <v>72</v>
      </c>
      <c r="C62" s="105"/>
      <c r="D62" s="105"/>
      <c r="E62" s="105"/>
      <c r="F62" s="105">
        <f t="shared" si="17"/>
        <v>0</v>
      </c>
      <c r="G62" s="105"/>
      <c r="H62" s="105"/>
      <c r="I62" s="105"/>
      <c r="J62" s="105">
        <f>G62+H62</f>
        <v>0</v>
      </c>
      <c r="K62" s="105"/>
      <c r="L62" s="105"/>
      <c r="M62" s="105"/>
      <c r="N62" s="105">
        <f>K62+L62</f>
        <v>0</v>
      </c>
    </row>
    <row r="63" spans="1:14" s="74" customFormat="1" ht="15">
      <c r="A63" s="110">
        <v>3200</v>
      </c>
      <c r="B63" s="98" t="s">
        <v>73</v>
      </c>
      <c r="C63" s="104">
        <f>SUM(C64:C67)</f>
        <v>0</v>
      </c>
      <c r="D63" s="104">
        <f>SUM(D64:D67)</f>
        <v>0</v>
      </c>
      <c r="E63" s="104">
        <f>SUM(E64:E67)</f>
        <v>0</v>
      </c>
      <c r="F63" s="104">
        <f>SUM(F64:F67)</f>
        <v>0</v>
      </c>
      <c r="G63" s="104">
        <f aca="true" t="shared" si="21" ref="G63:N63">SUM(G64:G67)</f>
        <v>0</v>
      </c>
      <c r="H63" s="104">
        <f t="shared" si="21"/>
        <v>0</v>
      </c>
      <c r="I63" s="104">
        <f t="shared" si="21"/>
        <v>0</v>
      </c>
      <c r="J63" s="104">
        <f t="shared" si="21"/>
        <v>0</v>
      </c>
      <c r="K63" s="104">
        <f t="shared" si="21"/>
        <v>0</v>
      </c>
      <c r="L63" s="104">
        <f t="shared" si="21"/>
        <v>0</v>
      </c>
      <c r="M63" s="104">
        <f t="shared" si="21"/>
        <v>0</v>
      </c>
      <c r="N63" s="104">
        <f t="shared" si="21"/>
        <v>0</v>
      </c>
    </row>
    <row r="64" spans="1:14" s="74" customFormat="1" ht="25.5">
      <c r="A64" s="111">
        <v>3210</v>
      </c>
      <c r="B64" s="99" t="s">
        <v>74</v>
      </c>
      <c r="C64" s="105"/>
      <c r="D64" s="105"/>
      <c r="E64" s="105"/>
      <c r="F64" s="105">
        <f t="shared" si="17"/>
        <v>0</v>
      </c>
      <c r="G64" s="105"/>
      <c r="H64" s="105"/>
      <c r="I64" s="105"/>
      <c r="J64" s="105">
        <f>G64+H64</f>
        <v>0</v>
      </c>
      <c r="K64" s="105"/>
      <c r="L64" s="105"/>
      <c r="M64" s="105"/>
      <c r="N64" s="105">
        <f>K64+L64</f>
        <v>0</v>
      </c>
    </row>
    <row r="65" spans="1:14" s="74" customFormat="1" ht="25.5">
      <c r="A65" s="111">
        <v>3220</v>
      </c>
      <c r="B65" s="99" t="s">
        <v>75</v>
      </c>
      <c r="C65" s="105"/>
      <c r="D65" s="105"/>
      <c r="E65" s="105"/>
      <c r="F65" s="105">
        <f t="shared" si="17"/>
        <v>0</v>
      </c>
      <c r="G65" s="105"/>
      <c r="H65" s="105"/>
      <c r="I65" s="105"/>
      <c r="J65" s="105">
        <f>G65+H65</f>
        <v>0</v>
      </c>
      <c r="K65" s="105"/>
      <c r="L65" s="105"/>
      <c r="M65" s="105"/>
      <c r="N65" s="105">
        <f>K65+L65</f>
        <v>0</v>
      </c>
    </row>
    <row r="66" spans="1:14" s="74" customFormat="1" ht="25.5">
      <c r="A66" s="111">
        <v>3230</v>
      </c>
      <c r="B66" s="99" t="s">
        <v>76</v>
      </c>
      <c r="C66" s="105"/>
      <c r="D66" s="105"/>
      <c r="E66" s="105"/>
      <c r="F66" s="105">
        <f t="shared" si="17"/>
        <v>0</v>
      </c>
      <c r="G66" s="105"/>
      <c r="H66" s="105"/>
      <c r="I66" s="105"/>
      <c r="J66" s="105">
        <f>G66+H66</f>
        <v>0</v>
      </c>
      <c r="K66" s="105"/>
      <c r="L66" s="105"/>
      <c r="M66" s="105"/>
      <c r="N66" s="105">
        <f>K66+L66</f>
        <v>0</v>
      </c>
    </row>
    <row r="67" spans="1:14" s="74" customFormat="1" ht="15">
      <c r="A67" s="112">
        <v>3240</v>
      </c>
      <c r="B67" s="99" t="s">
        <v>77</v>
      </c>
      <c r="C67" s="105"/>
      <c r="D67" s="105"/>
      <c r="E67" s="105"/>
      <c r="F67" s="105">
        <f t="shared" si="17"/>
        <v>0</v>
      </c>
      <c r="G67" s="105"/>
      <c r="H67" s="105"/>
      <c r="I67" s="105"/>
      <c r="J67" s="105">
        <f>G67+H67</f>
        <v>0</v>
      </c>
      <c r="K67" s="105"/>
      <c r="L67" s="105"/>
      <c r="M67" s="105"/>
      <c r="N67" s="105">
        <f>K67+L67</f>
        <v>0</v>
      </c>
    </row>
    <row r="68" spans="1:14" s="95" customFormat="1" ht="14.25">
      <c r="A68" s="162"/>
      <c r="B68" s="87" t="s">
        <v>112</v>
      </c>
      <c r="C68" s="109">
        <f aca="true" t="shared" si="22" ref="C68:N68">C7+C48</f>
        <v>179777.6</v>
      </c>
      <c r="D68" s="109">
        <f t="shared" si="22"/>
        <v>0</v>
      </c>
      <c r="E68" s="109">
        <f t="shared" si="22"/>
        <v>0</v>
      </c>
      <c r="F68" s="109">
        <f t="shared" si="22"/>
        <v>179777.6</v>
      </c>
      <c r="G68" s="109">
        <f t="shared" si="22"/>
        <v>250000</v>
      </c>
      <c r="H68" s="109">
        <f t="shared" si="22"/>
        <v>0</v>
      </c>
      <c r="I68" s="109">
        <f t="shared" si="22"/>
        <v>0</v>
      </c>
      <c r="J68" s="109">
        <f t="shared" si="22"/>
        <v>250000</v>
      </c>
      <c r="K68" s="109">
        <f t="shared" si="22"/>
        <v>282000</v>
      </c>
      <c r="L68" s="109">
        <f t="shared" si="22"/>
        <v>0</v>
      </c>
      <c r="M68" s="109">
        <f t="shared" si="22"/>
        <v>0</v>
      </c>
      <c r="N68" s="109">
        <f t="shared" si="22"/>
        <v>282000</v>
      </c>
    </row>
    <row r="70" spans="1:14" ht="15.75">
      <c r="A70" s="171" t="s">
        <v>217</v>
      </c>
      <c r="B70" s="171"/>
      <c r="C70" s="171"/>
      <c r="D70" s="171"/>
      <c r="E70" s="171"/>
      <c r="F70" s="171"/>
      <c r="G70" s="57"/>
      <c r="H70" s="57"/>
      <c r="I70" s="57"/>
      <c r="J70" s="57"/>
      <c r="K70" s="57"/>
      <c r="L70" s="57"/>
      <c r="M70" s="57"/>
      <c r="N70" s="29" t="s">
        <v>111</v>
      </c>
    </row>
    <row r="71" spans="1:14" s="74" customFormat="1" ht="15" customHeight="1">
      <c r="A71" s="238" t="s">
        <v>154</v>
      </c>
      <c r="B71" s="238" t="s">
        <v>97</v>
      </c>
      <c r="C71" s="235" t="s">
        <v>215</v>
      </c>
      <c r="D71" s="236"/>
      <c r="E71" s="236"/>
      <c r="F71" s="237"/>
      <c r="G71" s="235" t="s">
        <v>211</v>
      </c>
      <c r="H71" s="236"/>
      <c r="I71" s="236"/>
      <c r="J71" s="237"/>
      <c r="K71" s="235" t="s">
        <v>212</v>
      </c>
      <c r="L71" s="236"/>
      <c r="M71" s="236"/>
      <c r="N71" s="237"/>
    </row>
    <row r="72" spans="1:14" s="74" customFormat="1" ht="45">
      <c r="A72" s="239"/>
      <c r="B72" s="240"/>
      <c r="C72" s="166" t="s">
        <v>22</v>
      </c>
      <c r="D72" s="108" t="s">
        <v>23</v>
      </c>
      <c r="E72" s="150" t="s">
        <v>115</v>
      </c>
      <c r="F72" s="150" t="s">
        <v>118</v>
      </c>
      <c r="G72" s="166" t="s">
        <v>22</v>
      </c>
      <c r="H72" s="108" t="s">
        <v>23</v>
      </c>
      <c r="I72" s="150" t="s">
        <v>115</v>
      </c>
      <c r="J72" s="150" t="s">
        <v>119</v>
      </c>
      <c r="K72" s="166" t="s">
        <v>22</v>
      </c>
      <c r="L72" s="108" t="s">
        <v>23</v>
      </c>
      <c r="M72" s="150" t="s">
        <v>115</v>
      </c>
      <c r="N72" s="150" t="s">
        <v>18</v>
      </c>
    </row>
    <row r="73" spans="1:14" s="74" customFormat="1" ht="15">
      <c r="A73" s="56">
        <v>1</v>
      </c>
      <c r="B73" s="56">
        <v>2</v>
      </c>
      <c r="C73" s="21">
        <v>3</v>
      </c>
      <c r="D73" s="21">
        <v>4</v>
      </c>
      <c r="E73" s="21">
        <v>5</v>
      </c>
      <c r="F73" s="21">
        <v>6</v>
      </c>
      <c r="G73" s="21">
        <v>7</v>
      </c>
      <c r="H73" s="21">
        <v>8</v>
      </c>
      <c r="I73" s="21">
        <v>9</v>
      </c>
      <c r="J73" s="21">
        <v>10</v>
      </c>
      <c r="K73" s="21">
        <v>11</v>
      </c>
      <c r="L73" s="21">
        <v>12</v>
      </c>
      <c r="M73" s="21">
        <v>13</v>
      </c>
      <c r="N73" s="21">
        <v>14</v>
      </c>
    </row>
    <row r="74" spans="1:14" s="74" customFormat="1" ht="15">
      <c r="A74" s="58"/>
      <c r="B74" s="73"/>
      <c r="C74" s="144"/>
      <c r="D74" s="121"/>
      <c r="E74" s="121"/>
      <c r="F74" s="121"/>
      <c r="G74" s="121"/>
      <c r="H74" s="121"/>
      <c r="I74" s="121"/>
      <c r="J74" s="121"/>
      <c r="K74" s="121"/>
      <c r="L74" s="121"/>
      <c r="M74" s="121"/>
      <c r="N74" s="121"/>
    </row>
    <row r="75" spans="1:14" s="74" customFormat="1" ht="15">
      <c r="A75" s="58"/>
      <c r="B75" s="73"/>
      <c r="C75" s="144"/>
      <c r="D75" s="121"/>
      <c r="E75" s="121"/>
      <c r="F75" s="121"/>
      <c r="G75" s="121"/>
      <c r="H75" s="121"/>
      <c r="I75" s="121"/>
      <c r="J75" s="121"/>
      <c r="K75" s="121"/>
      <c r="L75" s="121"/>
      <c r="M75" s="121"/>
      <c r="N75" s="121"/>
    </row>
    <row r="76" spans="1:14" s="74" customFormat="1" ht="15">
      <c r="A76" s="120"/>
      <c r="B76" s="87" t="s">
        <v>112</v>
      </c>
      <c r="C76" s="119"/>
      <c r="D76" s="93"/>
      <c r="E76" s="93"/>
      <c r="F76" s="93"/>
      <c r="G76" s="93"/>
      <c r="H76" s="93"/>
      <c r="I76" s="93"/>
      <c r="J76" s="93"/>
      <c r="K76" s="93"/>
      <c r="L76" s="93"/>
      <c r="M76" s="93"/>
      <c r="N76" s="93"/>
    </row>
  </sheetData>
  <sheetProtection/>
  <mergeCells count="15">
    <mergeCell ref="A4:A5"/>
    <mergeCell ref="K45:N45"/>
    <mergeCell ref="A45:A46"/>
    <mergeCell ref="B45:B46"/>
    <mergeCell ref="C45:F45"/>
    <mergeCell ref="G45:J45"/>
    <mergeCell ref="C4:F4"/>
    <mergeCell ref="G4:J4"/>
    <mergeCell ref="K4:N4"/>
    <mergeCell ref="B4:B5"/>
    <mergeCell ref="G71:J71"/>
    <mergeCell ref="K71:N71"/>
    <mergeCell ref="C71:F71"/>
    <mergeCell ref="A71:A72"/>
    <mergeCell ref="B71:B72"/>
  </mergeCells>
  <printOptions horizontalCentered="1"/>
  <pageMargins left="0.1968503937007874" right="0.1968503937007874" top="0.7874015748031497" bottom="0.1968503937007874" header="0" footer="0"/>
  <pageSetup fitToHeight="0" horizontalDpi="300" verticalDpi="300" orientation="landscape" paperSize="9" scale="70" r:id="rId1"/>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J75"/>
  <sheetViews>
    <sheetView showZeros="0" zoomScaleSheetLayoutView="90" zoomScalePageLayoutView="0" workbookViewId="0" topLeftCell="A1">
      <selection activeCell="I28" sqref="I28"/>
    </sheetView>
  </sheetViews>
  <sheetFormatPr defaultColWidth="9.00390625" defaultRowHeight="12.75"/>
  <cols>
    <col min="1" max="1" width="13.125" style="28" customWidth="1"/>
    <col min="2" max="2" width="67.75390625" style="28" customWidth="1"/>
    <col min="3" max="10" width="12.75390625" style="28" customWidth="1"/>
    <col min="11" max="16384" width="9.125" style="28" customWidth="1"/>
  </cols>
  <sheetData>
    <row r="1" spans="2:10" s="50" customFormat="1" ht="15.75">
      <c r="B1" s="26"/>
      <c r="C1" s="26"/>
      <c r="D1" s="26"/>
      <c r="E1" s="26"/>
      <c r="F1" s="26"/>
      <c r="H1" s="124"/>
      <c r="I1" s="124"/>
      <c r="J1" s="133"/>
    </row>
    <row r="2" spans="1:10" s="30" customFormat="1" ht="15.75">
      <c r="A2" s="26" t="s">
        <v>218</v>
      </c>
      <c r="B2" s="28"/>
      <c r="C2" s="28"/>
      <c r="D2" s="28"/>
      <c r="E2" s="28"/>
      <c r="F2" s="28"/>
      <c r="G2" s="28"/>
      <c r="H2" s="28"/>
      <c r="I2" s="28"/>
      <c r="J2" s="29" t="s">
        <v>111</v>
      </c>
    </row>
    <row r="3" spans="1:10" s="74" customFormat="1" ht="15" customHeight="1">
      <c r="A3" s="238" t="s">
        <v>153</v>
      </c>
      <c r="B3" s="238" t="s">
        <v>97</v>
      </c>
      <c r="C3" s="241" t="s">
        <v>188</v>
      </c>
      <c r="D3" s="242"/>
      <c r="E3" s="242"/>
      <c r="F3" s="243"/>
      <c r="G3" s="241" t="s">
        <v>219</v>
      </c>
      <c r="H3" s="242"/>
      <c r="I3" s="242"/>
      <c r="J3" s="243"/>
    </row>
    <row r="4" spans="1:10" s="74" customFormat="1" ht="60" customHeight="1">
      <c r="A4" s="240"/>
      <c r="B4" s="239"/>
      <c r="C4" s="166" t="s">
        <v>22</v>
      </c>
      <c r="D4" s="108" t="s">
        <v>23</v>
      </c>
      <c r="E4" s="150" t="s">
        <v>115</v>
      </c>
      <c r="F4" s="150" t="s">
        <v>118</v>
      </c>
      <c r="G4" s="166" t="s">
        <v>22</v>
      </c>
      <c r="H4" s="108" t="s">
        <v>23</v>
      </c>
      <c r="I4" s="150" t="s">
        <v>115</v>
      </c>
      <c r="J4" s="150" t="s">
        <v>119</v>
      </c>
    </row>
    <row r="5" spans="1:10" s="74" customFormat="1" ht="15">
      <c r="A5" s="58">
        <v>1</v>
      </c>
      <c r="B5" s="58">
        <v>2</v>
      </c>
      <c r="C5" s="21">
        <v>3</v>
      </c>
      <c r="D5" s="21">
        <v>4</v>
      </c>
      <c r="E5" s="21">
        <v>5</v>
      </c>
      <c r="F5" s="21">
        <v>6</v>
      </c>
      <c r="G5" s="21">
        <v>7</v>
      </c>
      <c r="H5" s="21">
        <v>8</v>
      </c>
      <c r="I5" s="21">
        <v>9</v>
      </c>
      <c r="J5" s="21">
        <v>10</v>
      </c>
    </row>
    <row r="6" spans="1:10" s="74" customFormat="1" ht="15">
      <c r="A6" s="110">
        <v>2000</v>
      </c>
      <c r="B6" s="98" t="s">
        <v>24</v>
      </c>
      <c r="C6" s="104">
        <f aca="true" t="shared" si="0" ref="C6:J6">C7+C12+C29+C32+C36+C40</f>
        <v>282000</v>
      </c>
      <c r="D6" s="104">
        <f t="shared" si="0"/>
        <v>0</v>
      </c>
      <c r="E6" s="104">
        <f t="shared" si="0"/>
        <v>0</v>
      </c>
      <c r="F6" s="104">
        <f t="shared" si="0"/>
        <v>282000</v>
      </c>
      <c r="G6" s="104">
        <f t="shared" si="0"/>
        <v>282000</v>
      </c>
      <c r="H6" s="104">
        <f t="shared" si="0"/>
        <v>0</v>
      </c>
      <c r="I6" s="104">
        <f t="shared" si="0"/>
        <v>0</v>
      </c>
      <c r="J6" s="104">
        <f t="shared" si="0"/>
        <v>282000</v>
      </c>
    </row>
    <row r="7" spans="1:10" s="74" customFormat="1" ht="15">
      <c r="A7" s="110">
        <v>2100</v>
      </c>
      <c r="B7" s="98" t="s">
        <v>25</v>
      </c>
      <c r="C7" s="104">
        <f aca="true" t="shared" si="1" ref="C7:J7">C8+C11</f>
        <v>0</v>
      </c>
      <c r="D7" s="104">
        <f t="shared" si="1"/>
        <v>0</v>
      </c>
      <c r="E7" s="104">
        <f t="shared" si="1"/>
        <v>0</v>
      </c>
      <c r="F7" s="104">
        <f t="shared" si="1"/>
        <v>0</v>
      </c>
      <c r="G7" s="104">
        <f t="shared" si="1"/>
        <v>0</v>
      </c>
      <c r="H7" s="104">
        <f t="shared" si="1"/>
        <v>0</v>
      </c>
      <c r="I7" s="104">
        <f t="shared" si="1"/>
        <v>0</v>
      </c>
      <c r="J7" s="104">
        <f t="shared" si="1"/>
        <v>0</v>
      </c>
    </row>
    <row r="8" spans="1:10" s="74" customFormat="1" ht="15">
      <c r="A8" s="111">
        <v>2110</v>
      </c>
      <c r="B8" s="99" t="s">
        <v>26</v>
      </c>
      <c r="C8" s="105">
        <f aca="true" t="shared" si="2" ref="C8:J8">SUM(C9:C10)</f>
        <v>0</v>
      </c>
      <c r="D8" s="105">
        <f t="shared" si="2"/>
        <v>0</v>
      </c>
      <c r="E8" s="105">
        <f t="shared" si="2"/>
        <v>0</v>
      </c>
      <c r="F8" s="105">
        <f t="shared" si="2"/>
        <v>0</v>
      </c>
      <c r="G8" s="105">
        <f t="shared" si="2"/>
        <v>0</v>
      </c>
      <c r="H8" s="105">
        <f t="shared" si="2"/>
        <v>0</v>
      </c>
      <c r="I8" s="105">
        <f t="shared" si="2"/>
        <v>0</v>
      </c>
      <c r="J8" s="105">
        <f t="shared" si="2"/>
        <v>0</v>
      </c>
    </row>
    <row r="9" spans="1:10" s="74" customFormat="1" ht="15">
      <c r="A9" s="111">
        <v>2111</v>
      </c>
      <c r="B9" s="99" t="s">
        <v>27</v>
      </c>
      <c r="C9" s="105"/>
      <c r="D9" s="105"/>
      <c r="E9" s="105"/>
      <c r="F9" s="105">
        <f aca="true" t="shared" si="3" ref="F9:F35">C9+D9</f>
        <v>0</v>
      </c>
      <c r="G9" s="105"/>
      <c r="H9" s="105"/>
      <c r="I9" s="105"/>
      <c r="J9" s="105">
        <f>G9+H9</f>
        <v>0</v>
      </c>
    </row>
    <row r="10" spans="1:10" s="74" customFormat="1" ht="15">
      <c r="A10" s="111">
        <v>2112</v>
      </c>
      <c r="B10" s="99" t="s">
        <v>28</v>
      </c>
      <c r="C10" s="105"/>
      <c r="D10" s="105"/>
      <c r="E10" s="105"/>
      <c r="F10" s="105">
        <f t="shared" si="3"/>
        <v>0</v>
      </c>
      <c r="G10" s="105"/>
      <c r="H10" s="105"/>
      <c r="I10" s="105"/>
      <c r="J10" s="105">
        <f>G10+H10</f>
        <v>0</v>
      </c>
    </row>
    <row r="11" spans="1:10" s="74" customFormat="1" ht="15">
      <c r="A11" s="111">
        <v>2120</v>
      </c>
      <c r="B11" s="99" t="s">
        <v>29</v>
      </c>
      <c r="C11" s="105"/>
      <c r="D11" s="105"/>
      <c r="E11" s="105"/>
      <c r="F11" s="105">
        <f t="shared" si="3"/>
        <v>0</v>
      </c>
      <c r="G11" s="105"/>
      <c r="H11" s="105"/>
      <c r="I11" s="105"/>
      <c r="J11" s="105">
        <f>G11+H11</f>
        <v>0</v>
      </c>
    </row>
    <row r="12" spans="1:10" s="74" customFormat="1" ht="15">
      <c r="A12" s="110">
        <v>2200</v>
      </c>
      <c r="B12" s="98" t="s">
        <v>30</v>
      </c>
      <c r="C12" s="104">
        <f aca="true" t="shared" si="4" ref="C12:J12">C13+C14+C15+C16+C17+C18+C19+C26</f>
        <v>282000</v>
      </c>
      <c r="D12" s="104">
        <f t="shared" si="4"/>
        <v>0</v>
      </c>
      <c r="E12" s="104">
        <f t="shared" si="4"/>
        <v>0</v>
      </c>
      <c r="F12" s="104">
        <f t="shared" si="4"/>
        <v>282000</v>
      </c>
      <c r="G12" s="104">
        <f t="shared" si="4"/>
        <v>282000</v>
      </c>
      <c r="H12" s="104">
        <f t="shared" si="4"/>
        <v>0</v>
      </c>
      <c r="I12" s="104">
        <f t="shared" si="4"/>
        <v>0</v>
      </c>
      <c r="J12" s="104">
        <f t="shared" si="4"/>
        <v>282000</v>
      </c>
    </row>
    <row r="13" spans="1:10" s="74" customFormat="1" ht="15">
      <c r="A13" s="111">
        <v>2210</v>
      </c>
      <c r="B13" s="99" t="s">
        <v>31</v>
      </c>
      <c r="C13" s="105"/>
      <c r="D13" s="105"/>
      <c r="E13" s="105"/>
      <c r="F13" s="105">
        <f t="shared" si="3"/>
        <v>0</v>
      </c>
      <c r="G13" s="105"/>
      <c r="H13" s="105"/>
      <c r="I13" s="105"/>
      <c r="J13" s="105">
        <f aca="true" t="shared" si="5" ref="J13:J18">G13+H13</f>
        <v>0</v>
      </c>
    </row>
    <row r="14" spans="1:10" s="74" customFormat="1" ht="15">
      <c r="A14" s="111">
        <v>2220</v>
      </c>
      <c r="B14" s="99" t="s">
        <v>32</v>
      </c>
      <c r="C14" s="105"/>
      <c r="D14" s="105"/>
      <c r="E14" s="105"/>
      <c r="F14" s="105">
        <f t="shared" si="3"/>
        <v>0</v>
      </c>
      <c r="G14" s="105"/>
      <c r="H14" s="105"/>
      <c r="I14" s="105"/>
      <c r="J14" s="105">
        <f t="shared" si="5"/>
        <v>0</v>
      </c>
    </row>
    <row r="15" spans="1:10" s="74" customFormat="1" ht="15">
      <c r="A15" s="111">
        <v>2230</v>
      </c>
      <c r="B15" s="99" t="s">
        <v>33</v>
      </c>
      <c r="C15" s="105"/>
      <c r="D15" s="105"/>
      <c r="E15" s="105"/>
      <c r="F15" s="105">
        <f t="shared" si="3"/>
        <v>0</v>
      </c>
      <c r="G15" s="105"/>
      <c r="H15" s="105"/>
      <c r="I15" s="105"/>
      <c r="J15" s="105">
        <f t="shared" si="5"/>
        <v>0</v>
      </c>
    </row>
    <row r="16" spans="1:10" s="74" customFormat="1" ht="15">
      <c r="A16" s="111">
        <v>2240</v>
      </c>
      <c r="B16" s="99" t="s">
        <v>34</v>
      </c>
      <c r="C16" s="105"/>
      <c r="D16" s="105"/>
      <c r="E16" s="105"/>
      <c r="F16" s="105">
        <f t="shared" si="3"/>
        <v>0</v>
      </c>
      <c r="G16" s="105"/>
      <c r="H16" s="105"/>
      <c r="I16" s="105"/>
      <c r="J16" s="105">
        <f t="shared" si="5"/>
        <v>0</v>
      </c>
    </row>
    <row r="17" spans="1:10" s="74" customFormat="1" ht="15">
      <c r="A17" s="111">
        <v>2250</v>
      </c>
      <c r="B17" s="99" t="s">
        <v>35</v>
      </c>
      <c r="C17" s="105"/>
      <c r="D17" s="105"/>
      <c r="E17" s="105"/>
      <c r="F17" s="105">
        <f t="shared" si="3"/>
        <v>0</v>
      </c>
      <c r="G17" s="105"/>
      <c r="H17" s="105"/>
      <c r="I17" s="105"/>
      <c r="J17" s="105">
        <f t="shared" si="5"/>
        <v>0</v>
      </c>
    </row>
    <row r="18" spans="1:10" s="74" customFormat="1" ht="15">
      <c r="A18" s="111">
        <v>2260</v>
      </c>
      <c r="B18" s="99" t="s">
        <v>36</v>
      </c>
      <c r="C18" s="105"/>
      <c r="D18" s="105"/>
      <c r="E18" s="105"/>
      <c r="F18" s="105">
        <f t="shared" si="3"/>
        <v>0</v>
      </c>
      <c r="G18" s="105"/>
      <c r="H18" s="105"/>
      <c r="I18" s="105"/>
      <c r="J18" s="105">
        <f t="shared" si="5"/>
        <v>0</v>
      </c>
    </row>
    <row r="19" spans="1:10" s="74" customFormat="1" ht="15">
      <c r="A19" s="111">
        <v>2270</v>
      </c>
      <c r="B19" s="99" t="s">
        <v>37</v>
      </c>
      <c r="C19" s="105">
        <f aca="true" t="shared" si="6" ref="C19:J19">SUM(C20:C25)</f>
        <v>0</v>
      </c>
      <c r="D19" s="105">
        <f t="shared" si="6"/>
        <v>0</v>
      </c>
      <c r="E19" s="105">
        <f t="shared" si="6"/>
        <v>0</v>
      </c>
      <c r="F19" s="105">
        <f t="shared" si="6"/>
        <v>0</v>
      </c>
      <c r="G19" s="105">
        <f t="shared" si="6"/>
        <v>0</v>
      </c>
      <c r="H19" s="105">
        <f t="shared" si="6"/>
        <v>0</v>
      </c>
      <c r="I19" s="105">
        <f t="shared" si="6"/>
        <v>0</v>
      </c>
      <c r="J19" s="105">
        <f t="shared" si="6"/>
        <v>0</v>
      </c>
    </row>
    <row r="20" spans="1:10" s="74" customFormat="1" ht="15">
      <c r="A20" s="111">
        <v>2271</v>
      </c>
      <c r="B20" s="99" t="s">
        <v>38</v>
      </c>
      <c r="C20" s="105"/>
      <c r="D20" s="105"/>
      <c r="E20" s="105"/>
      <c r="F20" s="105">
        <f t="shared" si="3"/>
        <v>0</v>
      </c>
      <c r="G20" s="105"/>
      <c r="H20" s="105"/>
      <c r="I20" s="105"/>
      <c r="J20" s="105">
        <f aca="true" t="shared" si="7" ref="J20:J25">G20+H20</f>
        <v>0</v>
      </c>
    </row>
    <row r="21" spans="1:10" s="74" customFormat="1" ht="15">
      <c r="A21" s="111">
        <v>2272</v>
      </c>
      <c r="B21" s="99" t="s">
        <v>39</v>
      </c>
      <c r="C21" s="105"/>
      <c r="D21" s="105"/>
      <c r="E21" s="105"/>
      <c r="F21" s="105">
        <f t="shared" si="3"/>
        <v>0</v>
      </c>
      <c r="G21" s="105"/>
      <c r="H21" s="105"/>
      <c r="I21" s="105"/>
      <c r="J21" s="105">
        <f t="shared" si="7"/>
        <v>0</v>
      </c>
    </row>
    <row r="22" spans="1:10" s="74" customFormat="1" ht="15">
      <c r="A22" s="111">
        <v>2273</v>
      </c>
      <c r="B22" s="99" t="s">
        <v>40</v>
      </c>
      <c r="C22" s="105"/>
      <c r="D22" s="105"/>
      <c r="E22" s="105"/>
      <c r="F22" s="105">
        <f t="shared" si="3"/>
        <v>0</v>
      </c>
      <c r="G22" s="105"/>
      <c r="H22" s="105"/>
      <c r="I22" s="105"/>
      <c r="J22" s="105">
        <f t="shared" si="7"/>
        <v>0</v>
      </c>
    </row>
    <row r="23" spans="1:10" s="74" customFormat="1" ht="15">
      <c r="A23" s="111">
        <v>2274</v>
      </c>
      <c r="B23" s="99" t="s">
        <v>41</v>
      </c>
      <c r="C23" s="105"/>
      <c r="D23" s="105"/>
      <c r="E23" s="105"/>
      <c r="F23" s="105">
        <f t="shared" si="3"/>
        <v>0</v>
      </c>
      <c r="G23" s="105"/>
      <c r="H23" s="105"/>
      <c r="I23" s="105"/>
      <c r="J23" s="105">
        <f t="shared" si="7"/>
        <v>0</v>
      </c>
    </row>
    <row r="24" spans="1:10" s="74" customFormat="1" ht="15">
      <c r="A24" s="111">
        <v>2275</v>
      </c>
      <c r="B24" s="99" t="s">
        <v>42</v>
      </c>
      <c r="C24" s="105"/>
      <c r="D24" s="105"/>
      <c r="E24" s="105"/>
      <c r="F24" s="105">
        <f>C24+D24</f>
        <v>0</v>
      </c>
      <c r="G24" s="105"/>
      <c r="H24" s="105"/>
      <c r="I24" s="105"/>
      <c r="J24" s="105">
        <f t="shared" si="7"/>
        <v>0</v>
      </c>
    </row>
    <row r="25" spans="1:10" s="74" customFormat="1" ht="15">
      <c r="A25" s="111">
        <v>2276</v>
      </c>
      <c r="B25" s="99" t="s">
        <v>107</v>
      </c>
      <c r="C25" s="105"/>
      <c r="D25" s="105"/>
      <c r="E25" s="105"/>
      <c r="F25" s="105">
        <f t="shared" si="3"/>
        <v>0</v>
      </c>
      <c r="G25" s="105"/>
      <c r="H25" s="105"/>
      <c r="I25" s="105"/>
      <c r="J25" s="105">
        <f t="shared" si="7"/>
        <v>0</v>
      </c>
    </row>
    <row r="26" spans="1:10" s="74" customFormat="1" ht="25.5">
      <c r="A26" s="111">
        <v>2280</v>
      </c>
      <c r="B26" s="99" t="s">
        <v>43</v>
      </c>
      <c r="C26" s="105">
        <f aca="true" t="shared" si="8" ref="C26:J26">SUM(C27:C28)</f>
        <v>282000</v>
      </c>
      <c r="D26" s="105">
        <f t="shared" si="8"/>
        <v>0</v>
      </c>
      <c r="E26" s="105">
        <f t="shared" si="8"/>
        <v>0</v>
      </c>
      <c r="F26" s="105">
        <f t="shared" si="8"/>
        <v>282000</v>
      </c>
      <c r="G26" s="105">
        <f t="shared" si="8"/>
        <v>282000</v>
      </c>
      <c r="H26" s="105">
        <f t="shared" si="8"/>
        <v>0</v>
      </c>
      <c r="I26" s="105">
        <f t="shared" si="8"/>
        <v>0</v>
      </c>
      <c r="J26" s="105">
        <f t="shared" si="8"/>
        <v>282000</v>
      </c>
    </row>
    <row r="27" spans="1:10" s="74" customFormat="1" ht="25.5">
      <c r="A27" s="111">
        <v>2281</v>
      </c>
      <c r="B27" s="99" t="s">
        <v>44</v>
      </c>
      <c r="C27" s="105"/>
      <c r="D27" s="105"/>
      <c r="E27" s="105"/>
      <c r="F27" s="105">
        <f t="shared" si="3"/>
        <v>0</v>
      </c>
      <c r="G27" s="105"/>
      <c r="H27" s="105"/>
      <c r="I27" s="105"/>
      <c r="J27" s="105">
        <f>G27+H27</f>
        <v>0</v>
      </c>
    </row>
    <row r="28" spans="1:10" s="74" customFormat="1" ht="25.5">
      <c r="A28" s="111">
        <v>2282</v>
      </c>
      <c r="B28" s="99" t="s">
        <v>45</v>
      </c>
      <c r="C28" s="105">
        <v>282000</v>
      </c>
      <c r="D28" s="105"/>
      <c r="E28" s="105"/>
      <c r="F28" s="105">
        <f t="shared" si="3"/>
        <v>282000</v>
      </c>
      <c r="G28" s="105">
        <v>282000</v>
      </c>
      <c r="H28" s="105"/>
      <c r="I28" s="105"/>
      <c r="J28" s="105">
        <f>G28+H28</f>
        <v>282000</v>
      </c>
    </row>
    <row r="29" spans="1:10" s="74" customFormat="1" ht="15">
      <c r="A29" s="110">
        <v>2400</v>
      </c>
      <c r="B29" s="98" t="s">
        <v>46</v>
      </c>
      <c r="C29" s="104">
        <f aca="true" t="shared" si="9" ref="C29:J29">SUM(C30:C31)</f>
        <v>0</v>
      </c>
      <c r="D29" s="104">
        <f t="shared" si="9"/>
        <v>0</v>
      </c>
      <c r="E29" s="104">
        <f t="shared" si="9"/>
        <v>0</v>
      </c>
      <c r="F29" s="104">
        <f t="shared" si="9"/>
        <v>0</v>
      </c>
      <c r="G29" s="104">
        <f t="shared" si="9"/>
        <v>0</v>
      </c>
      <c r="H29" s="104">
        <f t="shared" si="9"/>
        <v>0</v>
      </c>
      <c r="I29" s="104">
        <f t="shared" si="9"/>
        <v>0</v>
      </c>
      <c r="J29" s="104">
        <f t="shared" si="9"/>
        <v>0</v>
      </c>
    </row>
    <row r="30" spans="1:10" s="74" customFormat="1" ht="15">
      <c r="A30" s="111">
        <v>2410</v>
      </c>
      <c r="B30" s="99" t="s">
        <v>47</v>
      </c>
      <c r="C30" s="105"/>
      <c r="D30" s="105"/>
      <c r="E30" s="105"/>
      <c r="F30" s="105">
        <f t="shared" si="3"/>
        <v>0</v>
      </c>
      <c r="G30" s="105"/>
      <c r="H30" s="105"/>
      <c r="I30" s="105"/>
      <c r="J30" s="105">
        <f aca="true" t="shared" si="10" ref="J30:J35">G30+H30</f>
        <v>0</v>
      </c>
    </row>
    <row r="31" spans="1:10" s="74" customFormat="1" ht="15">
      <c r="A31" s="111">
        <v>2420</v>
      </c>
      <c r="B31" s="99" t="s">
        <v>48</v>
      </c>
      <c r="C31" s="105"/>
      <c r="D31" s="105"/>
      <c r="E31" s="105"/>
      <c r="F31" s="105">
        <f t="shared" si="3"/>
        <v>0</v>
      </c>
      <c r="G31" s="105"/>
      <c r="H31" s="105"/>
      <c r="I31" s="105"/>
      <c r="J31" s="105">
        <f t="shared" si="10"/>
        <v>0</v>
      </c>
    </row>
    <row r="32" spans="1:10" s="74" customFormat="1" ht="15">
      <c r="A32" s="110">
        <v>2600</v>
      </c>
      <c r="B32" s="98" t="s">
        <v>49</v>
      </c>
      <c r="C32" s="104">
        <f>SUM(C33:C35)</f>
        <v>0</v>
      </c>
      <c r="D32" s="104">
        <f>SUM(D33:D35)</f>
        <v>0</v>
      </c>
      <c r="E32" s="104">
        <f>SUM(E33:E35)</f>
        <v>0</v>
      </c>
      <c r="F32" s="104">
        <f t="shared" si="3"/>
        <v>0</v>
      </c>
      <c r="G32" s="104">
        <f>SUM(G33:G35)</f>
        <v>0</v>
      </c>
      <c r="H32" s="104">
        <f>SUM(H33:H35)</f>
        <v>0</v>
      </c>
      <c r="I32" s="104">
        <f>SUM(I33:I35)</f>
        <v>0</v>
      </c>
      <c r="J32" s="104">
        <f t="shared" si="10"/>
        <v>0</v>
      </c>
    </row>
    <row r="33" spans="1:10" s="74" customFormat="1" ht="15">
      <c r="A33" s="111">
        <v>2610</v>
      </c>
      <c r="B33" s="99" t="s">
        <v>50</v>
      </c>
      <c r="C33" s="105"/>
      <c r="D33" s="105"/>
      <c r="E33" s="105"/>
      <c r="F33" s="105">
        <f t="shared" si="3"/>
        <v>0</v>
      </c>
      <c r="G33" s="105"/>
      <c r="H33" s="105"/>
      <c r="I33" s="105"/>
      <c r="J33" s="105">
        <f t="shared" si="10"/>
        <v>0</v>
      </c>
    </row>
    <row r="34" spans="1:10" s="74" customFormat="1" ht="15">
      <c r="A34" s="112">
        <v>2620</v>
      </c>
      <c r="B34" s="100" t="s">
        <v>51</v>
      </c>
      <c r="C34" s="106"/>
      <c r="D34" s="106"/>
      <c r="E34" s="106"/>
      <c r="F34" s="106">
        <f t="shared" si="3"/>
        <v>0</v>
      </c>
      <c r="G34" s="106"/>
      <c r="H34" s="106"/>
      <c r="I34" s="106"/>
      <c r="J34" s="106">
        <f t="shared" si="10"/>
        <v>0</v>
      </c>
    </row>
    <row r="35" spans="1:10" s="74" customFormat="1" ht="15">
      <c r="A35" s="113">
        <v>2630</v>
      </c>
      <c r="B35" s="101" t="s">
        <v>52</v>
      </c>
      <c r="C35" s="105"/>
      <c r="D35" s="105"/>
      <c r="E35" s="105"/>
      <c r="F35" s="105">
        <f t="shared" si="3"/>
        <v>0</v>
      </c>
      <c r="G35" s="105"/>
      <c r="H35" s="105"/>
      <c r="I35" s="105"/>
      <c r="J35" s="105">
        <f t="shared" si="10"/>
        <v>0</v>
      </c>
    </row>
    <row r="36" spans="1:10" s="74" customFormat="1" ht="15">
      <c r="A36" s="114">
        <v>2700</v>
      </c>
      <c r="B36" s="102" t="s">
        <v>53</v>
      </c>
      <c r="C36" s="104">
        <f aca="true" t="shared" si="11" ref="C36:J36">SUM(C37:C39)</f>
        <v>0</v>
      </c>
      <c r="D36" s="104">
        <f t="shared" si="11"/>
        <v>0</v>
      </c>
      <c r="E36" s="104">
        <f t="shared" si="11"/>
        <v>0</v>
      </c>
      <c r="F36" s="104">
        <f t="shared" si="11"/>
        <v>0</v>
      </c>
      <c r="G36" s="104">
        <f t="shared" si="11"/>
        <v>0</v>
      </c>
      <c r="H36" s="104">
        <f t="shared" si="11"/>
        <v>0</v>
      </c>
      <c r="I36" s="104">
        <f t="shared" si="11"/>
        <v>0</v>
      </c>
      <c r="J36" s="104">
        <f t="shared" si="11"/>
        <v>0</v>
      </c>
    </row>
    <row r="37" spans="1:10" s="74" customFormat="1" ht="15">
      <c r="A37" s="113">
        <v>2710</v>
      </c>
      <c r="B37" s="101" t="s">
        <v>54</v>
      </c>
      <c r="C37" s="105"/>
      <c r="D37" s="105"/>
      <c r="E37" s="105"/>
      <c r="F37" s="105">
        <f>C37+D37</f>
        <v>0</v>
      </c>
      <c r="G37" s="105"/>
      <c r="H37" s="105"/>
      <c r="I37" s="105"/>
      <c r="J37" s="105">
        <f>G37+H37</f>
        <v>0</v>
      </c>
    </row>
    <row r="38" spans="1:10" s="74" customFormat="1" ht="15">
      <c r="A38" s="115">
        <v>2720</v>
      </c>
      <c r="B38" s="103" t="s">
        <v>55</v>
      </c>
      <c r="C38" s="107"/>
      <c r="D38" s="107"/>
      <c r="E38" s="107"/>
      <c r="F38" s="107">
        <f>C38+D38</f>
        <v>0</v>
      </c>
      <c r="G38" s="107"/>
      <c r="H38" s="107"/>
      <c r="I38" s="107"/>
      <c r="J38" s="107">
        <f>G38+H38</f>
        <v>0</v>
      </c>
    </row>
    <row r="39" spans="1:10" s="74" customFormat="1" ht="15">
      <c r="A39" s="111">
        <v>2730</v>
      </c>
      <c r="B39" s="99" t="s">
        <v>56</v>
      </c>
      <c r="C39" s="105"/>
      <c r="D39" s="105"/>
      <c r="E39" s="105"/>
      <c r="F39" s="105">
        <f>C39+D39</f>
        <v>0</v>
      </c>
      <c r="G39" s="105"/>
      <c r="H39" s="105"/>
      <c r="I39" s="105"/>
      <c r="J39" s="105">
        <f>G39+H39</f>
        <v>0</v>
      </c>
    </row>
    <row r="40" spans="1:10" s="74" customFormat="1" ht="15">
      <c r="A40" s="110">
        <v>2800</v>
      </c>
      <c r="B40" s="98" t="s">
        <v>57</v>
      </c>
      <c r="C40" s="104"/>
      <c r="D40" s="104"/>
      <c r="E40" s="104"/>
      <c r="F40" s="104">
        <f>C40+D40</f>
        <v>0</v>
      </c>
      <c r="G40" s="104"/>
      <c r="H40" s="104"/>
      <c r="I40" s="104"/>
      <c r="J40" s="104">
        <f>G40+H40</f>
        <v>0</v>
      </c>
    </row>
    <row r="41" spans="2:10" ht="15.75">
      <c r="B41" s="26"/>
      <c r="C41" s="26"/>
      <c r="D41" s="26"/>
      <c r="E41" s="26"/>
      <c r="F41" s="26"/>
      <c r="G41" s="74"/>
      <c r="H41" s="124"/>
      <c r="I41" s="124"/>
      <c r="J41" s="133"/>
    </row>
    <row r="42" spans="2:10" ht="15.75">
      <c r="B42" s="26"/>
      <c r="C42" s="26"/>
      <c r="D42" s="26"/>
      <c r="E42" s="26"/>
      <c r="F42" s="26"/>
      <c r="G42" s="74"/>
      <c r="H42" s="124"/>
      <c r="I42" s="124"/>
      <c r="J42" s="133"/>
    </row>
    <row r="43" spans="1:10" ht="12" customHeight="1">
      <c r="A43" s="75"/>
      <c r="B43" s="76"/>
      <c r="C43" s="77"/>
      <c r="D43" s="77"/>
      <c r="E43" s="77"/>
      <c r="F43" s="77"/>
      <c r="G43" s="77"/>
      <c r="H43" s="77"/>
      <c r="I43" s="77"/>
      <c r="J43" s="29" t="s">
        <v>111</v>
      </c>
    </row>
    <row r="44" spans="1:10" ht="15" customHeight="1">
      <c r="A44" s="238" t="s">
        <v>153</v>
      </c>
      <c r="B44" s="238" t="s">
        <v>97</v>
      </c>
      <c r="C44" s="241" t="s">
        <v>188</v>
      </c>
      <c r="D44" s="242"/>
      <c r="E44" s="242"/>
      <c r="F44" s="243"/>
      <c r="G44" s="241" t="s">
        <v>219</v>
      </c>
      <c r="H44" s="242"/>
      <c r="I44" s="242"/>
      <c r="J44" s="243"/>
    </row>
    <row r="45" spans="1:10" ht="60" customHeight="1">
      <c r="A45" s="240"/>
      <c r="B45" s="239"/>
      <c r="C45" s="166" t="s">
        <v>22</v>
      </c>
      <c r="D45" s="108" t="s">
        <v>23</v>
      </c>
      <c r="E45" s="150" t="s">
        <v>115</v>
      </c>
      <c r="F45" s="150" t="s">
        <v>118</v>
      </c>
      <c r="G45" s="166" t="s">
        <v>22</v>
      </c>
      <c r="H45" s="108" t="s">
        <v>23</v>
      </c>
      <c r="I45" s="150" t="s">
        <v>115</v>
      </c>
      <c r="J45" s="150" t="s">
        <v>119</v>
      </c>
    </row>
    <row r="46" spans="1:10" s="74" customFormat="1" ht="15">
      <c r="A46" s="58">
        <v>1</v>
      </c>
      <c r="B46" s="58">
        <v>2</v>
      </c>
      <c r="C46" s="21">
        <v>3</v>
      </c>
      <c r="D46" s="21">
        <v>4</v>
      </c>
      <c r="E46" s="21">
        <v>5</v>
      </c>
      <c r="F46" s="21">
        <v>6</v>
      </c>
      <c r="G46" s="21">
        <v>7</v>
      </c>
      <c r="H46" s="21">
        <v>8</v>
      </c>
      <c r="I46" s="21">
        <v>9</v>
      </c>
      <c r="J46" s="21">
        <v>10</v>
      </c>
    </row>
    <row r="47" spans="1:10" s="74" customFormat="1" ht="15">
      <c r="A47" s="110">
        <v>3000</v>
      </c>
      <c r="B47" s="98" t="s">
        <v>58</v>
      </c>
      <c r="C47" s="104">
        <f aca="true" t="shared" si="12" ref="C47:J47">C48+C62</f>
        <v>0</v>
      </c>
      <c r="D47" s="104">
        <f t="shared" si="12"/>
        <v>0</v>
      </c>
      <c r="E47" s="104">
        <f t="shared" si="12"/>
        <v>0</v>
      </c>
      <c r="F47" s="104">
        <f t="shared" si="12"/>
        <v>0</v>
      </c>
      <c r="G47" s="104">
        <f t="shared" si="12"/>
        <v>0</v>
      </c>
      <c r="H47" s="104">
        <f t="shared" si="12"/>
        <v>0</v>
      </c>
      <c r="I47" s="104">
        <f t="shared" si="12"/>
        <v>0</v>
      </c>
      <c r="J47" s="104">
        <f t="shared" si="12"/>
        <v>0</v>
      </c>
    </row>
    <row r="48" spans="1:10" s="74" customFormat="1" ht="15">
      <c r="A48" s="110">
        <v>3100</v>
      </c>
      <c r="B48" s="98" t="s">
        <v>59</v>
      </c>
      <c r="C48" s="104">
        <f aca="true" t="shared" si="13" ref="C48:J48">C49+C50+C53+C56+C60+C61</f>
        <v>0</v>
      </c>
      <c r="D48" s="104">
        <f t="shared" si="13"/>
        <v>0</v>
      </c>
      <c r="E48" s="104">
        <f t="shared" si="13"/>
        <v>0</v>
      </c>
      <c r="F48" s="104">
        <f t="shared" si="13"/>
        <v>0</v>
      </c>
      <c r="G48" s="104">
        <f t="shared" si="13"/>
        <v>0</v>
      </c>
      <c r="H48" s="104">
        <f t="shared" si="13"/>
        <v>0</v>
      </c>
      <c r="I48" s="104">
        <f t="shared" si="13"/>
        <v>0</v>
      </c>
      <c r="J48" s="104">
        <f t="shared" si="13"/>
        <v>0</v>
      </c>
    </row>
    <row r="49" spans="1:10" s="74" customFormat="1" ht="15">
      <c r="A49" s="111">
        <v>3110</v>
      </c>
      <c r="B49" s="99" t="s">
        <v>60</v>
      </c>
      <c r="C49" s="105"/>
      <c r="D49" s="105"/>
      <c r="E49" s="105"/>
      <c r="F49" s="105">
        <f aca="true" t="shared" si="14" ref="F49:F66">C49+D49</f>
        <v>0</v>
      </c>
      <c r="G49" s="105"/>
      <c r="H49" s="105"/>
      <c r="I49" s="105"/>
      <c r="J49" s="105">
        <f>G49+H49</f>
        <v>0</v>
      </c>
    </row>
    <row r="50" spans="1:10" s="74" customFormat="1" ht="15">
      <c r="A50" s="111">
        <v>3120</v>
      </c>
      <c r="B50" s="99" t="s">
        <v>61</v>
      </c>
      <c r="C50" s="105">
        <f aca="true" t="shared" si="15" ref="C50:J50">SUM(C51:C52)</f>
        <v>0</v>
      </c>
      <c r="D50" s="105">
        <f t="shared" si="15"/>
        <v>0</v>
      </c>
      <c r="E50" s="105">
        <f t="shared" si="15"/>
        <v>0</v>
      </c>
      <c r="F50" s="105">
        <f t="shared" si="15"/>
        <v>0</v>
      </c>
      <c r="G50" s="105">
        <f t="shared" si="15"/>
        <v>0</v>
      </c>
      <c r="H50" s="105">
        <f t="shared" si="15"/>
        <v>0</v>
      </c>
      <c r="I50" s="105">
        <f t="shared" si="15"/>
        <v>0</v>
      </c>
      <c r="J50" s="105">
        <f t="shared" si="15"/>
        <v>0</v>
      </c>
    </row>
    <row r="51" spans="1:10" s="74" customFormat="1" ht="15">
      <c r="A51" s="111">
        <v>3121</v>
      </c>
      <c r="B51" s="99" t="s">
        <v>62</v>
      </c>
      <c r="C51" s="105"/>
      <c r="D51" s="105"/>
      <c r="E51" s="105"/>
      <c r="F51" s="105">
        <f t="shared" si="14"/>
        <v>0</v>
      </c>
      <c r="G51" s="105"/>
      <c r="H51" s="105"/>
      <c r="I51" s="105"/>
      <c r="J51" s="105">
        <f>G51+H51</f>
        <v>0</v>
      </c>
    </row>
    <row r="52" spans="1:10" s="74" customFormat="1" ht="15">
      <c r="A52" s="111">
        <v>3122</v>
      </c>
      <c r="B52" s="99" t="s">
        <v>63</v>
      </c>
      <c r="C52" s="105"/>
      <c r="D52" s="105"/>
      <c r="E52" s="105"/>
      <c r="F52" s="105">
        <f t="shared" si="14"/>
        <v>0</v>
      </c>
      <c r="G52" s="105"/>
      <c r="H52" s="105"/>
      <c r="I52" s="105"/>
      <c r="J52" s="105">
        <f>G52+H52</f>
        <v>0</v>
      </c>
    </row>
    <row r="53" spans="1:10" s="74" customFormat="1" ht="15">
      <c r="A53" s="111">
        <v>3130</v>
      </c>
      <c r="B53" s="99" t="s">
        <v>64</v>
      </c>
      <c r="C53" s="105">
        <f aca="true" t="shared" si="16" ref="C53:J53">SUM(C54:C55)</f>
        <v>0</v>
      </c>
      <c r="D53" s="105">
        <f t="shared" si="16"/>
        <v>0</v>
      </c>
      <c r="E53" s="105">
        <f t="shared" si="16"/>
        <v>0</v>
      </c>
      <c r="F53" s="105">
        <f t="shared" si="16"/>
        <v>0</v>
      </c>
      <c r="G53" s="105">
        <f t="shared" si="16"/>
        <v>0</v>
      </c>
      <c r="H53" s="105">
        <f t="shared" si="16"/>
        <v>0</v>
      </c>
      <c r="I53" s="105">
        <f t="shared" si="16"/>
        <v>0</v>
      </c>
      <c r="J53" s="105">
        <f t="shared" si="16"/>
        <v>0</v>
      </c>
    </row>
    <row r="54" spans="1:10" s="74" customFormat="1" ht="15">
      <c r="A54" s="111">
        <v>3131</v>
      </c>
      <c r="B54" s="99" t="s">
        <v>65</v>
      </c>
      <c r="C54" s="105"/>
      <c r="D54" s="105"/>
      <c r="E54" s="105"/>
      <c r="F54" s="105">
        <f t="shared" si="14"/>
        <v>0</v>
      </c>
      <c r="G54" s="105"/>
      <c r="H54" s="105"/>
      <c r="I54" s="105"/>
      <c r="J54" s="105">
        <f>G54+H54</f>
        <v>0</v>
      </c>
    </row>
    <row r="55" spans="1:10" s="74" customFormat="1" ht="15">
      <c r="A55" s="111">
        <v>3132</v>
      </c>
      <c r="B55" s="99" t="s">
        <v>66</v>
      </c>
      <c r="C55" s="105"/>
      <c r="D55" s="105"/>
      <c r="E55" s="105"/>
      <c r="F55" s="105">
        <f t="shared" si="14"/>
        <v>0</v>
      </c>
      <c r="G55" s="105"/>
      <c r="H55" s="105"/>
      <c r="I55" s="105"/>
      <c r="J55" s="105">
        <f>G55+H55</f>
        <v>0</v>
      </c>
    </row>
    <row r="56" spans="1:10" s="74" customFormat="1" ht="15">
      <c r="A56" s="111">
        <v>3140</v>
      </c>
      <c r="B56" s="99" t="s">
        <v>67</v>
      </c>
      <c r="C56" s="105">
        <f aca="true" t="shared" si="17" ref="C56:J56">SUM(C57:C59)</f>
        <v>0</v>
      </c>
      <c r="D56" s="105">
        <f t="shared" si="17"/>
        <v>0</v>
      </c>
      <c r="E56" s="105">
        <f t="shared" si="17"/>
        <v>0</v>
      </c>
      <c r="F56" s="105">
        <f t="shared" si="17"/>
        <v>0</v>
      </c>
      <c r="G56" s="105">
        <f t="shared" si="17"/>
        <v>0</v>
      </c>
      <c r="H56" s="105">
        <f t="shared" si="17"/>
        <v>0</v>
      </c>
      <c r="I56" s="105">
        <f t="shared" si="17"/>
        <v>0</v>
      </c>
      <c r="J56" s="105">
        <f t="shared" si="17"/>
        <v>0</v>
      </c>
    </row>
    <row r="57" spans="1:10" s="74" customFormat="1" ht="15">
      <c r="A57" s="111">
        <v>3141</v>
      </c>
      <c r="B57" s="99" t="s">
        <v>68</v>
      </c>
      <c r="C57" s="105"/>
      <c r="D57" s="105"/>
      <c r="E57" s="105"/>
      <c r="F57" s="105">
        <f t="shared" si="14"/>
        <v>0</v>
      </c>
      <c r="G57" s="105"/>
      <c r="H57" s="105"/>
      <c r="I57" s="105"/>
      <c r="J57" s="105">
        <f>G57+H57</f>
        <v>0</v>
      </c>
    </row>
    <row r="58" spans="1:10" s="74" customFormat="1" ht="15">
      <c r="A58" s="111">
        <v>3142</v>
      </c>
      <c r="B58" s="99" t="s">
        <v>69</v>
      </c>
      <c r="C58" s="105"/>
      <c r="D58" s="105"/>
      <c r="E58" s="105"/>
      <c r="F58" s="105">
        <f t="shared" si="14"/>
        <v>0</v>
      </c>
      <c r="G58" s="105"/>
      <c r="H58" s="105"/>
      <c r="I58" s="105"/>
      <c r="J58" s="105">
        <f>G58+H58</f>
        <v>0</v>
      </c>
    </row>
    <row r="59" spans="1:10" s="74" customFormat="1" ht="15">
      <c r="A59" s="111">
        <v>3143</v>
      </c>
      <c r="B59" s="99" t="s">
        <v>70</v>
      </c>
      <c r="C59" s="105"/>
      <c r="D59" s="105"/>
      <c r="E59" s="105"/>
      <c r="F59" s="105">
        <f t="shared" si="14"/>
        <v>0</v>
      </c>
      <c r="G59" s="105"/>
      <c r="H59" s="105"/>
      <c r="I59" s="105"/>
      <c r="J59" s="105">
        <f>G59+H59</f>
        <v>0</v>
      </c>
    </row>
    <row r="60" spans="1:10" s="74" customFormat="1" ht="15">
      <c r="A60" s="111">
        <v>3150</v>
      </c>
      <c r="B60" s="99" t="s">
        <v>71</v>
      </c>
      <c r="C60" s="105"/>
      <c r="D60" s="105"/>
      <c r="E60" s="105"/>
      <c r="F60" s="105">
        <f t="shared" si="14"/>
        <v>0</v>
      </c>
      <c r="G60" s="105"/>
      <c r="H60" s="105"/>
      <c r="I60" s="105"/>
      <c r="J60" s="105">
        <f>G60+H60</f>
        <v>0</v>
      </c>
    </row>
    <row r="61" spans="1:10" s="74" customFormat="1" ht="15">
      <c r="A61" s="111">
        <v>3160</v>
      </c>
      <c r="B61" s="99" t="s">
        <v>72</v>
      </c>
      <c r="C61" s="105"/>
      <c r="D61" s="105"/>
      <c r="E61" s="105"/>
      <c r="F61" s="105">
        <f t="shared" si="14"/>
        <v>0</v>
      </c>
      <c r="G61" s="105"/>
      <c r="H61" s="105"/>
      <c r="I61" s="105"/>
      <c r="J61" s="105">
        <f>G61+H61</f>
        <v>0</v>
      </c>
    </row>
    <row r="62" spans="1:10" s="74" customFormat="1" ht="15">
      <c r="A62" s="110">
        <v>3200</v>
      </c>
      <c r="B62" s="98" t="s">
        <v>73</v>
      </c>
      <c r="C62" s="104">
        <f aca="true" t="shared" si="18" ref="C62:J62">SUM(C63:C66)</f>
        <v>0</v>
      </c>
      <c r="D62" s="104">
        <f t="shared" si="18"/>
        <v>0</v>
      </c>
      <c r="E62" s="104">
        <f t="shared" si="18"/>
        <v>0</v>
      </c>
      <c r="F62" s="104">
        <f t="shared" si="18"/>
        <v>0</v>
      </c>
      <c r="G62" s="104">
        <f t="shared" si="18"/>
        <v>0</v>
      </c>
      <c r="H62" s="104">
        <f t="shared" si="18"/>
        <v>0</v>
      </c>
      <c r="I62" s="104">
        <f t="shared" si="18"/>
        <v>0</v>
      </c>
      <c r="J62" s="104">
        <f t="shared" si="18"/>
        <v>0</v>
      </c>
    </row>
    <row r="63" spans="1:10" s="74" customFormat="1" ht="15">
      <c r="A63" s="111">
        <v>3210</v>
      </c>
      <c r="B63" s="99" t="s">
        <v>74</v>
      </c>
      <c r="C63" s="105"/>
      <c r="D63" s="105"/>
      <c r="E63" s="105"/>
      <c r="F63" s="105">
        <f t="shared" si="14"/>
        <v>0</v>
      </c>
      <c r="G63" s="105"/>
      <c r="H63" s="105"/>
      <c r="I63" s="105"/>
      <c r="J63" s="105">
        <f>G63+H63</f>
        <v>0</v>
      </c>
    </row>
    <row r="64" spans="1:10" s="74" customFormat="1" ht="15">
      <c r="A64" s="111">
        <v>3220</v>
      </c>
      <c r="B64" s="99" t="s">
        <v>75</v>
      </c>
      <c r="C64" s="105"/>
      <c r="D64" s="105"/>
      <c r="E64" s="105"/>
      <c r="F64" s="105">
        <f t="shared" si="14"/>
        <v>0</v>
      </c>
      <c r="G64" s="105"/>
      <c r="H64" s="105"/>
      <c r="I64" s="105"/>
      <c r="J64" s="105">
        <f>G64+H64</f>
        <v>0</v>
      </c>
    </row>
    <row r="65" spans="1:10" s="74" customFormat="1" ht="15">
      <c r="A65" s="111">
        <v>3230</v>
      </c>
      <c r="B65" s="99" t="s">
        <v>76</v>
      </c>
      <c r="C65" s="105"/>
      <c r="D65" s="105"/>
      <c r="E65" s="105"/>
      <c r="F65" s="105">
        <f t="shared" si="14"/>
        <v>0</v>
      </c>
      <c r="G65" s="105"/>
      <c r="H65" s="105"/>
      <c r="I65" s="105"/>
      <c r="J65" s="105">
        <f>G65+H65</f>
        <v>0</v>
      </c>
    </row>
    <row r="66" spans="1:10" s="74" customFormat="1" ht="15">
      <c r="A66" s="112">
        <v>3240</v>
      </c>
      <c r="B66" s="99" t="s">
        <v>77</v>
      </c>
      <c r="C66" s="105"/>
      <c r="D66" s="105"/>
      <c r="E66" s="105"/>
      <c r="F66" s="105">
        <f t="shared" si="14"/>
        <v>0</v>
      </c>
      <c r="G66" s="105"/>
      <c r="H66" s="105"/>
      <c r="I66" s="105"/>
      <c r="J66" s="105">
        <f>G66+H66</f>
        <v>0</v>
      </c>
    </row>
    <row r="67" spans="1:10" s="74" customFormat="1" ht="15">
      <c r="A67" s="162"/>
      <c r="B67" s="87" t="s">
        <v>112</v>
      </c>
      <c r="C67" s="109">
        <f aca="true" t="shared" si="19" ref="C67:J67">C6+C47</f>
        <v>282000</v>
      </c>
      <c r="D67" s="109">
        <f t="shared" si="19"/>
        <v>0</v>
      </c>
      <c r="E67" s="109">
        <f t="shared" si="19"/>
        <v>0</v>
      </c>
      <c r="F67" s="109">
        <f t="shared" si="19"/>
        <v>282000</v>
      </c>
      <c r="G67" s="109">
        <f t="shared" si="19"/>
        <v>282000</v>
      </c>
      <c r="H67" s="109">
        <f t="shared" si="19"/>
        <v>0</v>
      </c>
      <c r="I67" s="109">
        <f t="shared" si="19"/>
        <v>0</v>
      </c>
      <c r="J67" s="109">
        <f t="shared" si="19"/>
        <v>282000</v>
      </c>
    </row>
    <row r="68" spans="1:10" s="86" customFormat="1" ht="14.25">
      <c r="A68" s="116"/>
      <c r="B68" s="117"/>
      <c r="C68" s="118"/>
      <c r="D68" s="118"/>
      <c r="E68" s="118"/>
      <c r="F68" s="118"/>
      <c r="G68" s="118"/>
      <c r="H68" s="118"/>
      <c r="I68" s="118"/>
      <c r="J68" s="118"/>
    </row>
    <row r="69" spans="1:10" ht="15.75">
      <c r="A69" s="51" t="s">
        <v>238</v>
      </c>
      <c r="B69" s="51"/>
      <c r="C69" s="51"/>
      <c r="D69" s="51"/>
      <c r="E69" s="51"/>
      <c r="F69" s="51"/>
      <c r="G69" s="51"/>
      <c r="H69" s="51"/>
      <c r="I69" s="51"/>
      <c r="J69" s="29" t="s">
        <v>111</v>
      </c>
    </row>
    <row r="70" spans="1:10" ht="15">
      <c r="A70" s="238" t="s">
        <v>154</v>
      </c>
      <c r="B70" s="238" t="s">
        <v>97</v>
      </c>
      <c r="C70" s="244" t="s">
        <v>188</v>
      </c>
      <c r="D70" s="244"/>
      <c r="E70" s="244"/>
      <c r="F70" s="244"/>
      <c r="G70" s="244" t="s">
        <v>219</v>
      </c>
      <c r="H70" s="244"/>
      <c r="I70" s="244"/>
      <c r="J70" s="245"/>
    </row>
    <row r="71" spans="1:10" ht="45">
      <c r="A71" s="239"/>
      <c r="B71" s="240"/>
      <c r="C71" s="166" t="s">
        <v>22</v>
      </c>
      <c r="D71" s="108" t="s">
        <v>23</v>
      </c>
      <c r="E71" s="150" t="s">
        <v>115</v>
      </c>
      <c r="F71" s="150" t="s">
        <v>118</v>
      </c>
      <c r="G71" s="166" t="s">
        <v>22</v>
      </c>
      <c r="H71" s="108" t="s">
        <v>23</v>
      </c>
      <c r="I71" s="150" t="s">
        <v>115</v>
      </c>
      <c r="J71" s="150" t="s">
        <v>119</v>
      </c>
    </row>
    <row r="72" spans="1:10" s="74" customFormat="1" ht="15">
      <c r="A72" s="58">
        <v>1</v>
      </c>
      <c r="B72" s="58">
        <v>2</v>
      </c>
      <c r="C72" s="21">
        <v>3</v>
      </c>
      <c r="D72" s="21">
        <v>4</v>
      </c>
      <c r="E72" s="21">
        <v>5</v>
      </c>
      <c r="F72" s="21">
        <v>6</v>
      </c>
      <c r="G72" s="21">
        <v>7</v>
      </c>
      <c r="H72" s="21">
        <v>8</v>
      </c>
      <c r="I72" s="21">
        <v>9</v>
      </c>
      <c r="J72" s="21">
        <v>10</v>
      </c>
    </row>
    <row r="73" spans="1:10" s="74" customFormat="1" ht="15">
      <c r="A73" s="58"/>
      <c r="B73" s="73"/>
      <c r="C73" s="144"/>
      <c r="D73" s="121"/>
      <c r="E73" s="121"/>
      <c r="F73" s="121"/>
      <c r="G73" s="121"/>
      <c r="H73" s="121"/>
      <c r="I73" s="121"/>
      <c r="J73" s="121"/>
    </row>
    <row r="74" spans="1:10" s="74" customFormat="1" ht="15">
      <c r="A74" s="58"/>
      <c r="B74" s="73"/>
      <c r="C74" s="144"/>
      <c r="D74" s="121"/>
      <c r="E74" s="121"/>
      <c r="F74" s="121"/>
      <c r="G74" s="121"/>
      <c r="H74" s="121"/>
      <c r="I74" s="121"/>
      <c r="J74" s="121"/>
    </row>
    <row r="75" spans="1:10" s="74" customFormat="1" ht="15">
      <c r="A75" s="120"/>
      <c r="B75" s="87" t="s">
        <v>112</v>
      </c>
      <c r="C75" s="119"/>
      <c r="D75" s="93"/>
      <c r="E75" s="93"/>
      <c r="F75" s="93"/>
      <c r="G75" s="93"/>
      <c r="H75" s="93"/>
      <c r="I75" s="93"/>
      <c r="J75" s="93"/>
    </row>
  </sheetData>
  <sheetProtection/>
  <mergeCells count="12">
    <mergeCell ref="A44:A45"/>
    <mergeCell ref="B44:B45"/>
    <mergeCell ref="A70:A71"/>
    <mergeCell ref="B3:B4"/>
    <mergeCell ref="A3:A4"/>
    <mergeCell ref="G44:J44"/>
    <mergeCell ref="G70:J70"/>
    <mergeCell ref="B70:B71"/>
    <mergeCell ref="G3:J3"/>
    <mergeCell ref="C70:F70"/>
    <mergeCell ref="C3:F3"/>
    <mergeCell ref="C44:F44"/>
  </mergeCells>
  <printOptions horizontalCentered="1"/>
  <pageMargins left="0.1968503937007874" right="0.1968503937007874" top="0.7874015748031497" bottom="0.1968503937007874" header="0" footer="0"/>
  <pageSetup fitToHeight="0" horizontalDpi="300" verticalDpi="300" orientation="landscape" paperSize="9" scale="76"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N20"/>
  <sheetViews>
    <sheetView showZeros="0" zoomScaleSheetLayoutView="90" zoomScalePageLayoutView="0" workbookViewId="0" topLeftCell="B1">
      <selection activeCell="N17" sqref="N17"/>
    </sheetView>
  </sheetViews>
  <sheetFormatPr defaultColWidth="9.00390625" defaultRowHeight="12.75"/>
  <cols>
    <col min="1" max="1" width="3.625" style="28" customWidth="1"/>
    <col min="2" max="2" width="35.375" style="28" customWidth="1"/>
    <col min="3" max="14" width="11.625" style="28" customWidth="1"/>
    <col min="15" max="16384" width="9.125" style="28" customWidth="1"/>
  </cols>
  <sheetData>
    <row r="1" spans="6:14" s="55" customFormat="1" ht="15.75">
      <c r="F1" s="26"/>
      <c r="G1" s="26"/>
      <c r="H1" s="26"/>
      <c r="I1" s="26"/>
      <c r="J1" s="26"/>
      <c r="K1" s="50"/>
      <c r="L1" s="124"/>
      <c r="M1" s="124"/>
      <c r="N1" s="133"/>
    </row>
    <row r="2" spans="1:14" s="55" customFormat="1" ht="15.75">
      <c r="A2" s="26" t="s">
        <v>120</v>
      </c>
      <c r="B2" s="26"/>
      <c r="C2" s="26"/>
      <c r="D2" s="26"/>
      <c r="E2" s="26"/>
      <c r="F2" s="26"/>
      <c r="G2" s="26"/>
      <c r="H2" s="26"/>
      <c r="I2" s="26"/>
      <c r="J2" s="26"/>
      <c r="K2" s="50"/>
      <c r="L2" s="124"/>
      <c r="M2" s="124"/>
      <c r="N2" s="133"/>
    </row>
    <row r="3" spans="1:14" ht="15.75" customHeight="1">
      <c r="A3" s="27" t="s">
        <v>220</v>
      </c>
      <c r="C3" s="27"/>
      <c r="D3" s="27"/>
      <c r="E3" s="27"/>
      <c r="F3" s="27"/>
      <c r="G3" s="27"/>
      <c r="H3" s="27"/>
      <c r="I3" s="27"/>
      <c r="J3" s="27"/>
      <c r="K3" s="27"/>
      <c r="L3" s="27"/>
      <c r="M3" s="27"/>
      <c r="N3" s="29" t="s">
        <v>111</v>
      </c>
    </row>
    <row r="4" spans="1:14" s="96" customFormat="1" ht="15" customHeight="1">
      <c r="A4" s="238" t="s">
        <v>9</v>
      </c>
      <c r="B4" s="238" t="s">
        <v>121</v>
      </c>
      <c r="C4" s="235" t="s">
        <v>215</v>
      </c>
      <c r="D4" s="236"/>
      <c r="E4" s="236"/>
      <c r="F4" s="237"/>
      <c r="G4" s="235" t="s">
        <v>211</v>
      </c>
      <c r="H4" s="236"/>
      <c r="I4" s="236"/>
      <c r="J4" s="237"/>
      <c r="K4" s="235" t="s">
        <v>212</v>
      </c>
      <c r="L4" s="236"/>
      <c r="M4" s="236"/>
      <c r="N4" s="237"/>
    </row>
    <row r="5" spans="1:14" s="74" customFormat="1" ht="60">
      <c r="A5" s="239"/>
      <c r="B5" s="239"/>
      <c r="C5" s="166" t="s">
        <v>22</v>
      </c>
      <c r="D5" s="108" t="s">
        <v>23</v>
      </c>
      <c r="E5" s="150" t="s">
        <v>115</v>
      </c>
      <c r="F5" s="150" t="s">
        <v>118</v>
      </c>
      <c r="G5" s="166" t="s">
        <v>22</v>
      </c>
      <c r="H5" s="108" t="s">
        <v>23</v>
      </c>
      <c r="I5" s="150" t="s">
        <v>115</v>
      </c>
      <c r="J5" s="150" t="s">
        <v>119</v>
      </c>
      <c r="K5" s="166" t="s">
        <v>22</v>
      </c>
      <c r="L5" s="108" t="s">
        <v>23</v>
      </c>
      <c r="M5" s="150" t="s">
        <v>115</v>
      </c>
      <c r="N5" s="150" t="s">
        <v>18</v>
      </c>
    </row>
    <row r="6" spans="1:14" s="74" customFormat="1" ht="15">
      <c r="A6" s="58">
        <v>1</v>
      </c>
      <c r="B6" s="58">
        <v>2</v>
      </c>
      <c r="C6" s="58">
        <v>3</v>
      </c>
      <c r="D6" s="58">
        <v>4</v>
      </c>
      <c r="E6" s="58">
        <v>5</v>
      </c>
      <c r="F6" s="58">
        <v>6</v>
      </c>
      <c r="G6" s="58">
        <v>7</v>
      </c>
      <c r="H6" s="58">
        <v>8</v>
      </c>
      <c r="I6" s="58">
        <v>9</v>
      </c>
      <c r="J6" s="58">
        <v>10</v>
      </c>
      <c r="K6" s="58">
        <v>11</v>
      </c>
      <c r="L6" s="58">
        <v>12</v>
      </c>
      <c r="M6" s="58">
        <v>13</v>
      </c>
      <c r="N6" s="58">
        <v>14</v>
      </c>
    </row>
    <row r="7" spans="1:14" s="74" customFormat="1" ht="108" customHeight="1">
      <c r="A7" s="145"/>
      <c r="B7" s="127" t="s">
        <v>240</v>
      </c>
      <c r="C7" s="121">
        <v>179777.6</v>
      </c>
      <c r="D7" s="97"/>
      <c r="E7" s="97"/>
      <c r="F7" s="93">
        <f>SUM(C7:D7)</f>
        <v>179777.6</v>
      </c>
      <c r="G7" s="121">
        <v>250000</v>
      </c>
      <c r="H7" s="97"/>
      <c r="I7" s="97"/>
      <c r="J7" s="93">
        <f>SUM(G7:H7)</f>
        <v>250000</v>
      </c>
      <c r="K7" s="121">
        <v>282000</v>
      </c>
      <c r="L7" s="97"/>
      <c r="M7" s="97"/>
      <c r="N7" s="93">
        <f>SUM(K7:L7)</f>
        <v>282000</v>
      </c>
    </row>
    <row r="8" spans="1:14" s="74" customFormat="1" ht="15">
      <c r="A8" s="127"/>
      <c r="B8" s="127" t="s">
        <v>164</v>
      </c>
      <c r="C8" s="121"/>
      <c r="D8" s="121"/>
      <c r="E8" s="121"/>
      <c r="F8" s="92"/>
      <c r="G8" s="121"/>
      <c r="H8" s="121" t="s">
        <v>164</v>
      </c>
      <c r="I8" s="121" t="s">
        <v>164</v>
      </c>
      <c r="J8" s="93" t="s">
        <v>164</v>
      </c>
      <c r="K8" s="121"/>
      <c r="L8" s="121"/>
      <c r="M8" s="121"/>
      <c r="N8" s="92"/>
    </row>
    <row r="9" spans="1:14" s="74" customFormat="1" ht="15">
      <c r="A9" s="127"/>
      <c r="B9" s="127"/>
      <c r="C9" s="92"/>
      <c r="D9" s="92"/>
      <c r="E9" s="92"/>
      <c r="F9" s="92"/>
      <c r="G9" s="92"/>
      <c r="H9" s="92"/>
      <c r="I9" s="92"/>
      <c r="J9" s="92"/>
      <c r="K9" s="92"/>
      <c r="L9" s="92"/>
      <c r="M9" s="92"/>
      <c r="N9" s="92"/>
    </row>
    <row r="10" spans="1:14" s="74" customFormat="1" ht="15">
      <c r="A10" s="127"/>
      <c r="B10" s="127"/>
      <c r="C10" s="92"/>
      <c r="D10" s="92"/>
      <c r="E10" s="92"/>
      <c r="F10" s="92"/>
      <c r="G10" s="92"/>
      <c r="H10" s="92"/>
      <c r="I10" s="92"/>
      <c r="J10" s="92"/>
      <c r="K10" s="92"/>
      <c r="L10" s="92"/>
      <c r="M10" s="92"/>
      <c r="N10" s="92"/>
    </row>
    <row r="11" spans="1:14" s="74" customFormat="1" ht="15">
      <c r="A11" s="108"/>
      <c r="B11" s="24" t="s">
        <v>112</v>
      </c>
      <c r="C11" s="97">
        <f>SUM(C7:C10)</f>
        <v>179777.6</v>
      </c>
      <c r="D11" s="97"/>
      <c r="E11" s="97"/>
      <c r="F11" s="93">
        <f>SUM(F7:F10)</f>
        <v>179777.6</v>
      </c>
      <c r="G11" s="97">
        <f>SUM(G7:G10)</f>
        <v>250000</v>
      </c>
      <c r="H11" s="97">
        <f>SUM(H7:H10)</f>
        <v>0</v>
      </c>
      <c r="I11" s="97">
        <f>SUM(I7:I10)</f>
        <v>0</v>
      </c>
      <c r="J11" s="93">
        <f>SUM(G11:H11)</f>
        <v>250000</v>
      </c>
      <c r="K11" s="97">
        <f>SUM(K7:K10)</f>
        <v>282000</v>
      </c>
      <c r="L11" s="97">
        <f>SUM(L7:L10)</f>
        <v>0</v>
      </c>
      <c r="M11" s="97">
        <f>SUM(M7:M10)</f>
        <v>0</v>
      </c>
      <c r="N11" s="97">
        <f>SUM(N7:N10)</f>
        <v>282000</v>
      </c>
    </row>
    <row r="12" s="74" customFormat="1" ht="15"/>
    <row r="13" spans="1:14" s="74" customFormat="1" ht="15.75">
      <c r="A13" s="27" t="s">
        <v>242</v>
      </c>
      <c r="C13" s="123"/>
      <c r="D13" s="123"/>
      <c r="E13" s="123"/>
      <c r="F13" s="123"/>
      <c r="G13" s="123"/>
      <c r="H13" s="123"/>
      <c r="I13" s="123"/>
      <c r="J13" s="123"/>
      <c r="N13" s="29" t="s">
        <v>111</v>
      </c>
    </row>
    <row r="14" spans="1:14" s="74" customFormat="1" ht="15">
      <c r="A14" s="238" t="s">
        <v>9</v>
      </c>
      <c r="B14" s="249" t="s">
        <v>121</v>
      </c>
      <c r="C14" s="250"/>
      <c r="D14" s="250"/>
      <c r="E14" s="250"/>
      <c r="F14" s="215"/>
      <c r="G14" s="241" t="s">
        <v>188</v>
      </c>
      <c r="H14" s="242"/>
      <c r="I14" s="242"/>
      <c r="J14" s="243"/>
      <c r="K14" s="241" t="s">
        <v>219</v>
      </c>
      <c r="L14" s="242"/>
      <c r="M14" s="242"/>
      <c r="N14" s="243"/>
    </row>
    <row r="15" spans="1:14" s="74" customFormat="1" ht="60">
      <c r="A15" s="239"/>
      <c r="B15" s="216"/>
      <c r="C15" s="217"/>
      <c r="D15" s="217"/>
      <c r="E15" s="217"/>
      <c r="F15" s="218"/>
      <c r="G15" s="166" t="s">
        <v>22</v>
      </c>
      <c r="H15" s="108" t="s">
        <v>23</v>
      </c>
      <c r="I15" s="150" t="s">
        <v>115</v>
      </c>
      <c r="J15" s="150" t="s">
        <v>118</v>
      </c>
      <c r="K15" s="166" t="s">
        <v>22</v>
      </c>
      <c r="L15" s="108" t="s">
        <v>23</v>
      </c>
      <c r="M15" s="150" t="s">
        <v>115</v>
      </c>
      <c r="N15" s="150" t="s">
        <v>119</v>
      </c>
    </row>
    <row r="16" spans="1:14" s="74" customFormat="1" ht="15">
      <c r="A16" s="58">
        <v>1</v>
      </c>
      <c r="B16" s="246">
        <v>2</v>
      </c>
      <c r="C16" s="246"/>
      <c r="D16" s="246"/>
      <c r="E16" s="246"/>
      <c r="F16" s="246"/>
      <c r="G16" s="58">
        <v>3</v>
      </c>
      <c r="H16" s="58">
        <v>4</v>
      </c>
      <c r="I16" s="58">
        <v>5</v>
      </c>
      <c r="J16" s="58">
        <v>6</v>
      </c>
      <c r="K16" s="58">
        <v>7</v>
      </c>
      <c r="L16" s="58">
        <v>8</v>
      </c>
      <c r="M16" s="58">
        <v>9</v>
      </c>
      <c r="N16" s="58">
        <v>10</v>
      </c>
    </row>
    <row r="17" spans="1:14" s="74" customFormat="1" ht="46.5" customHeight="1">
      <c r="A17" s="145"/>
      <c r="B17" s="247" t="s">
        <v>241</v>
      </c>
      <c r="C17" s="247"/>
      <c r="D17" s="247"/>
      <c r="E17" s="247"/>
      <c r="F17" s="247"/>
      <c r="G17" s="121">
        <v>282000</v>
      </c>
      <c r="H17" s="97"/>
      <c r="I17" s="97"/>
      <c r="J17" s="93">
        <f>SUM(G17:H17)</f>
        <v>282000</v>
      </c>
      <c r="K17" s="121">
        <v>282000</v>
      </c>
      <c r="L17" s="97"/>
      <c r="M17" s="97"/>
      <c r="N17" s="93">
        <f>SUM(K17:L17)</f>
        <v>282000</v>
      </c>
    </row>
    <row r="18" spans="1:14" s="74" customFormat="1" ht="15">
      <c r="A18" s="127"/>
      <c r="B18" s="247"/>
      <c r="C18" s="247"/>
      <c r="D18" s="247"/>
      <c r="E18" s="247"/>
      <c r="F18" s="247"/>
      <c r="G18" s="121"/>
      <c r="H18" s="121"/>
      <c r="I18" s="121"/>
      <c r="J18" s="92"/>
      <c r="K18" s="121"/>
      <c r="L18" s="121"/>
      <c r="M18" s="121"/>
      <c r="N18" s="92"/>
    </row>
    <row r="19" spans="1:14" s="74" customFormat="1" ht="15">
      <c r="A19" s="127"/>
      <c r="B19" s="247"/>
      <c r="C19" s="247"/>
      <c r="D19" s="247"/>
      <c r="E19" s="247"/>
      <c r="F19" s="247"/>
      <c r="G19" s="121"/>
      <c r="H19" s="121"/>
      <c r="I19" s="121"/>
      <c r="J19" s="92"/>
      <c r="K19" s="121"/>
      <c r="L19" s="121"/>
      <c r="M19" s="121"/>
      <c r="N19" s="92"/>
    </row>
    <row r="20" spans="1:14" s="74" customFormat="1" ht="15">
      <c r="A20" s="108"/>
      <c r="B20" s="248" t="s">
        <v>112</v>
      </c>
      <c r="C20" s="248"/>
      <c r="D20" s="248"/>
      <c r="E20" s="248"/>
      <c r="F20" s="248"/>
      <c r="G20" s="97">
        <f aca="true" t="shared" si="0" ref="G20:N20">SUM(G17:G19)</f>
        <v>282000</v>
      </c>
      <c r="H20" s="97">
        <f t="shared" si="0"/>
        <v>0</v>
      </c>
      <c r="I20" s="97">
        <f t="shared" si="0"/>
        <v>0</v>
      </c>
      <c r="J20" s="97">
        <f t="shared" si="0"/>
        <v>282000</v>
      </c>
      <c r="K20" s="97">
        <f t="shared" si="0"/>
        <v>282000</v>
      </c>
      <c r="L20" s="97">
        <f t="shared" si="0"/>
        <v>0</v>
      </c>
      <c r="M20" s="97">
        <f t="shared" si="0"/>
        <v>0</v>
      </c>
      <c r="N20" s="97">
        <f t="shared" si="0"/>
        <v>282000</v>
      </c>
    </row>
  </sheetData>
  <sheetProtection/>
  <mergeCells count="14">
    <mergeCell ref="B20:F20"/>
    <mergeCell ref="A14:A15"/>
    <mergeCell ref="K4:N4"/>
    <mergeCell ref="B4:B5"/>
    <mergeCell ref="A4:A5"/>
    <mergeCell ref="C4:F4"/>
    <mergeCell ref="G4:J4"/>
    <mergeCell ref="B14:F15"/>
    <mergeCell ref="G14:J14"/>
    <mergeCell ref="K14:N14"/>
    <mergeCell ref="B16:F16"/>
    <mergeCell ref="B17:F17"/>
    <mergeCell ref="B18:F18"/>
    <mergeCell ref="B19:F19"/>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A1:O20"/>
  <sheetViews>
    <sheetView showZeros="0" zoomScaleSheetLayoutView="90" zoomScalePageLayoutView="0" workbookViewId="0" topLeftCell="A1">
      <selection activeCell="M14" sqref="M14"/>
    </sheetView>
  </sheetViews>
  <sheetFormatPr defaultColWidth="9.00390625" defaultRowHeight="12.75"/>
  <cols>
    <col min="1" max="1" width="3.625" style="28" customWidth="1"/>
    <col min="2" max="2" width="41.75390625" style="28" customWidth="1"/>
    <col min="3" max="3" width="8.75390625" style="28" customWidth="1"/>
    <col min="4" max="6" width="7.875" style="28" customWidth="1"/>
    <col min="7" max="7" width="9.875" style="28" bestFit="1" customWidth="1"/>
    <col min="8" max="9" width="11.875" style="28" customWidth="1"/>
    <col min="10" max="10" width="9.875" style="28" bestFit="1" customWidth="1"/>
    <col min="11" max="12" width="11.875" style="28" customWidth="1"/>
    <col min="13" max="13" width="9.875" style="28" bestFit="1" customWidth="1"/>
    <col min="14" max="15" width="11.875" style="28" customWidth="1"/>
    <col min="16" max="16384" width="9.125" style="28" customWidth="1"/>
  </cols>
  <sheetData>
    <row r="1" spans="8:15" s="55" customFormat="1" ht="15.75">
      <c r="H1" s="26"/>
      <c r="I1" s="26"/>
      <c r="J1" s="124"/>
      <c r="L1" s="50"/>
      <c r="M1" s="124"/>
      <c r="N1" s="124"/>
      <c r="O1" s="133"/>
    </row>
    <row r="2" spans="1:15" s="55" customFormat="1" ht="15.75">
      <c r="A2" s="26" t="s">
        <v>122</v>
      </c>
      <c r="B2" s="26"/>
      <c r="C2" s="26"/>
      <c r="D2" s="26"/>
      <c r="E2" s="26"/>
      <c r="F2" s="26"/>
      <c r="G2" s="26"/>
      <c r="H2" s="26"/>
      <c r="I2" s="26"/>
      <c r="J2" s="124"/>
      <c r="K2" s="124"/>
      <c r="L2" s="50"/>
      <c r="M2" s="124"/>
      <c r="N2" s="124"/>
      <c r="O2" s="133"/>
    </row>
    <row r="3" spans="1:14" ht="15.75">
      <c r="A3" s="27" t="s">
        <v>221</v>
      </c>
      <c r="C3" s="31"/>
      <c r="D3" s="31"/>
      <c r="E3" s="31"/>
      <c r="F3" s="31"/>
      <c r="G3" s="31"/>
      <c r="H3" s="31"/>
      <c r="I3" s="31"/>
      <c r="J3" s="31"/>
      <c r="K3" s="31"/>
      <c r="L3" s="31"/>
      <c r="M3" s="31"/>
      <c r="N3" s="29"/>
    </row>
    <row r="4" spans="1:15" s="96" customFormat="1" ht="15">
      <c r="A4" s="238" t="s">
        <v>9</v>
      </c>
      <c r="B4" s="238" t="s">
        <v>10</v>
      </c>
      <c r="C4" s="238" t="s">
        <v>11</v>
      </c>
      <c r="D4" s="249" t="s">
        <v>12</v>
      </c>
      <c r="E4" s="250"/>
      <c r="F4" s="215"/>
      <c r="G4" s="241" t="s">
        <v>215</v>
      </c>
      <c r="H4" s="242"/>
      <c r="I4" s="243"/>
      <c r="J4" s="241" t="s">
        <v>211</v>
      </c>
      <c r="K4" s="242"/>
      <c r="L4" s="243"/>
      <c r="M4" s="244" t="s">
        <v>212</v>
      </c>
      <c r="N4" s="244"/>
      <c r="O4" s="244"/>
    </row>
    <row r="5" spans="1:15" s="96" customFormat="1" ht="30">
      <c r="A5" s="239"/>
      <c r="B5" s="239"/>
      <c r="C5" s="239"/>
      <c r="D5" s="216"/>
      <c r="E5" s="217"/>
      <c r="F5" s="218"/>
      <c r="G5" s="167" t="s">
        <v>22</v>
      </c>
      <c r="H5" s="167" t="s">
        <v>23</v>
      </c>
      <c r="I5" s="150" t="s">
        <v>123</v>
      </c>
      <c r="J5" s="167" t="s">
        <v>22</v>
      </c>
      <c r="K5" s="167" t="s">
        <v>23</v>
      </c>
      <c r="L5" s="150" t="s">
        <v>124</v>
      </c>
      <c r="M5" s="108" t="s">
        <v>22</v>
      </c>
      <c r="N5" s="108" t="s">
        <v>23</v>
      </c>
      <c r="O5" s="150" t="s">
        <v>125</v>
      </c>
    </row>
    <row r="6" spans="1:15" s="74" customFormat="1" ht="15">
      <c r="A6" s="58">
        <v>1</v>
      </c>
      <c r="B6" s="58">
        <v>2</v>
      </c>
      <c r="C6" s="58">
        <v>3</v>
      </c>
      <c r="D6" s="212">
        <v>4</v>
      </c>
      <c r="E6" s="213"/>
      <c r="F6" s="214"/>
      <c r="G6" s="58">
        <v>5</v>
      </c>
      <c r="H6" s="58">
        <v>6</v>
      </c>
      <c r="I6" s="58">
        <v>7</v>
      </c>
      <c r="J6" s="58">
        <v>8</v>
      </c>
      <c r="K6" s="58">
        <v>9</v>
      </c>
      <c r="L6" s="58">
        <v>10</v>
      </c>
      <c r="M6" s="58">
        <v>11</v>
      </c>
      <c r="N6" s="58">
        <v>12</v>
      </c>
      <c r="O6" s="58">
        <v>13</v>
      </c>
    </row>
    <row r="7" spans="1:15" s="74" customFormat="1" ht="15">
      <c r="A7" s="108"/>
      <c r="B7" s="172" t="s">
        <v>99</v>
      </c>
      <c r="C7" s="125"/>
      <c r="D7" s="198"/>
      <c r="E7" s="199"/>
      <c r="F7" s="200"/>
      <c r="G7" s="126"/>
      <c r="H7" s="126"/>
      <c r="I7" s="126"/>
      <c r="J7" s="126"/>
      <c r="K7" s="126"/>
      <c r="L7" s="126"/>
      <c r="M7" s="126"/>
      <c r="N7" s="126"/>
      <c r="O7" s="144"/>
    </row>
    <row r="8" spans="1:15" s="74" customFormat="1" ht="25.5">
      <c r="A8" s="122">
        <v>1</v>
      </c>
      <c r="B8" s="173" t="s">
        <v>165</v>
      </c>
      <c r="C8" s="176" t="s">
        <v>168</v>
      </c>
      <c r="D8" s="201" t="s">
        <v>167</v>
      </c>
      <c r="E8" s="202"/>
      <c r="F8" s="203"/>
      <c r="G8" s="174">
        <v>179.8</v>
      </c>
      <c r="H8" s="174"/>
      <c r="I8" s="174">
        <f>SUM(G8:H8)</f>
        <v>179.8</v>
      </c>
      <c r="J8" s="174">
        <v>250</v>
      </c>
      <c r="K8" s="174">
        <v>0</v>
      </c>
      <c r="L8" s="174">
        <f>SUM(J8:K8)</f>
        <v>250</v>
      </c>
      <c r="M8" s="174">
        <v>282</v>
      </c>
      <c r="N8" s="174"/>
      <c r="O8" s="175">
        <f>SUM(M8:N8)</f>
        <v>282</v>
      </c>
    </row>
    <row r="9" spans="1:15" s="74" customFormat="1" ht="15">
      <c r="A9" s="108"/>
      <c r="B9" s="145" t="s">
        <v>100</v>
      </c>
      <c r="C9" s="146" t="s">
        <v>164</v>
      </c>
      <c r="D9" s="204"/>
      <c r="E9" s="205"/>
      <c r="F9" s="206"/>
      <c r="G9" s="128"/>
      <c r="H9" s="128"/>
      <c r="I9" s="128"/>
      <c r="J9" s="128"/>
      <c r="K9" s="128"/>
      <c r="L9" s="174">
        <f>SUM(J9:K9)</f>
        <v>0</v>
      </c>
      <c r="M9" s="128"/>
      <c r="N9" s="128"/>
      <c r="O9" s="175">
        <f aca="true" t="shared" si="0" ref="O9:O19">SUM(M9:N9)</f>
        <v>0</v>
      </c>
    </row>
    <row r="10" spans="1:15" s="74" customFormat="1" ht="25.5">
      <c r="A10" s="108">
        <v>1</v>
      </c>
      <c r="B10" s="173" t="s">
        <v>169</v>
      </c>
      <c r="C10" s="176" t="s">
        <v>170</v>
      </c>
      <c r="D10" s="201" t="s">
        <v>171</v>
      </c>
      <c r="E10" s="207"/>
      <c r="F10" s="208"/>
      <c r="G10" s="128">
        <v>95</v>
      </c>
      <c r="H10" s="128"/>
      <c r="I10" s="128">
        <f>SUM(G10:H10)</f>
        <v>95</v>
      </c>
      <c r="J10" s="128">
        <v>90</v>
      </c>
      <c r="K10" s="128"/>
      <c r="L10" s="197">
        <f>SUM(J10:K10)</f>
        <v>90</v>
      </c>
      <c r="M10" s="128">
        <v>80</v>
      </c>
      <c r="N10" s="128"/>
      <c r="O10" s="219">
        <f t="shared" si="0"/>
        <v>80</v>
      </c>
    </row>
    <row r="11" spans="1:15" s="74" customFormat="1" ht="26.25">
      <c r="A11" s="108">
        <v>2</v>
      </c>
      <c r="B11" s="173" t="s">
        <v>172</v>
      </c>
      <c r="C11" s="176" t="s">
        <v>174</v>
      </c>
      <c r="D11" s="209" t="s">
        <v>173</v>
      </c>
      <c r="E11" s="210"/>
      <c r="F11" s="211"/>
      <c r="G11" s="128">
        <v>4279</v>
      </c>
      <c r="H11" s="128"/>
      <c r="I11" s="128">
        <f>SUM(G11:H11)</f>
        <v>4279</v>
      </c>
      <c r="J11" s="128">
        <v>4714</v>
      </c>
      <c r="K11" s="128"/>
      <c r="L11" s="197">
        <f>SUM(J11:K11)</f>
        <v>4714</v>
      </c>
      <c r="M11" s="128">
        <v>4200</v>
      </c>
      <c r="N11" s="128"/>
      <c r="O11" s="219">
        <f t="shared" si="0"/>
        <v>4200</v>
      </c>
    </row>
    <row r="12" spans="1:15" s="74" customFormat="1" ht="51">
      <c r="A12" s="108">
        <v>3</v>
      </c>
      <c r="B12" s="173" t="s">
        <v>183</v>
      </c>
      <c r="C12" s="176" t="s">
        <v>174</v>
      </c>
      <c r="D12" s="201" t="s">
        <v>175</v>
      </c>
      <c r="E12" s="202"/>
      <c r="F12" s="203"/>
      <c r="G12" s="128">
        <v>53</v>
      </c>
      <c r="H12" s="128"/>
      <c r="I12" s="128">
        <f>SUM(G12:H12)</f>
        <v>53</v>
      </c>
      <c r="J12" s="128">
        <v>30</v>
      </c>
      <c r="K12" s="128" t="s">
        <v>164</v>
      </c>
      <c r="L12" s="197">
        <f>SUM(J12:K12)</f>
        <v>30</v>
      </c>
      <c r="M12" s="128">
        <v>17</v>
      </c>
      <c r="N12" s="128" t="s">
        <v>164</v>
      </c>
      <c r="O12" s="219">
        <f t="shared" si="0"/>
        <v>17</v>
      </c>
    </row>
    <row r="13" spans="1:15" s="74" customFormat="1" ht="15">
      <c r="A13" s="122"/>
      <c r="B13" s="145" t="s">
        <v>102</v>
      </c>
      <c r="C13" s="146"/>
      <c r="D13" s="198"/>
      <c r="E13" s="199"/>
      <c r="F13" s="200"/>
      <c r="G13" s="128"/>
      <c r="H13" s="128"/>
      <c r="I13" s="128"/>
      <c r="J13" s="128"/>
      <c r="K13" s="128"/>
      <c r="L13" s="128"/>
      <c r="M13" s="128"/>
      <c r="N13" s="128"/>
      <c r="O13" s="175">
        <f t="shared" si="0"/>
        <v>0</v>
      </c>
    </row>
    <row r="14" spans="1:15" s="74" customFormat="1" ht="39">
      <c r="A14" s="122">
        <v>1</v>
      </c>
      <c r="B14" s="173" t="s">
        <v>176</v>
      </c>
      <c r="C14" s="176" t="s">
        <v>166</v>
      </c>
      <c r="D14" s="209" t="s">
        <v>177</v>
      </c>
      <c r="E14" s="210"/>
      <c r="F14" s="211"/>
      <c r="G14" s="128">
        <v>1829</v>
      </c>
      <c r="H14" s="128"/>
      <c r="I14" s="128">
        <f>SUM(G14:H14)</f>
        <v>1829</v>
      </c>
      <c r="J14" s="128">
        <v>2778</v>
      </c>
      <c r="K14" s="128"/>
      <c r="L14" s="128">
        <f>SUM(J14:K14)</f>
        <v>2778</v>
      </c>
      <c r="M14" s="174">
        <v>3525</v>
      </c>
      <c r="O14" s="175">
        <f>SUM(M14:M14)</f>
        <v>3525</v>
      </c>
    </row>
    <row r="15" spans="1:15" s="74" customFormat="1" ht="39">
      <c r="A15" s="122"/>
      <c r="B15" s="173" t="s">
        <v>178</v>
      </c>
      <c r="C15" s="176" t="s">
        <v>166</v>
      </c>
      <c r="D15" s="209" t="s">
        <v>189</v>
      </c>
      <c r="E15" s="210"/>
      <c r="F15" s="211"/>
      <c r="G15" s="220">
        <v>42.52</v>
      </c>
      <c r="H15" s="220"/>
      <c r="I15" s="220">
        <f>SUM(G15:H15)</f>
        <v>42.52</v>
      </c>
      <c r="J15" s="220">
        <v>53.01</v>
      </c>
      <c r="K15" s="220" t="s">
        <v>164</v>
      </c>
      <c r="L15" s="220">
        <f>SUM(J15:K15)</f>
        <v>53.01</v>
      </c>
      <c r="M15" s="220">
        <v>67.14</v>
      </c>
      <c r="N15" s="220"/>
      <c r="O15" s="221">
        <f t="shared" si="0"/>
        <v>67.14</v>
      </c>
    </row>
    <row r="16" spans="1:15" s="74" customFormat="1" ht="15">
      <c r="A16" s="108"/>
      <c r="B16" s="145" t="s">
        <v>101</v>
      </c>
      <c r="C16" s="125"/>
      <c r="D16" s="198"/>
      <c r="E16" s="199"/>
      <c r="F16" s="200"/>
      <c r="G16" s="128"/>
      <c r="H16" s="128"/>
      <c r="I16" s="128"/>
      <c r="J16" s="128"/>
      <c r="K16" s="128"/>
      <c r="L16" s="128"/>
      <c r="M16" s="128"/>
      <c r="N16" s="128"/>
      <c r="O16" s="175">
        <f t="shared" si="0"/>
        <v>0</v>
      </c>
    </row>
    <row r="17" spans="1:15" s="74" customFormat="1" ht="38.25">
      <c r="A17" s="108">
        <v>1</v>
      </c>
      <c r="B17" s="173" t="s">
        <v>190</v>
      </c>
      <c r="C17" s="176" t="s">
        <v>179</v>
      </c>
      <c r="D17" s="251" t="s">
        <v>180</v>
      </c>
      <c r="E17" s="252"/>
      <c r="F17" s="253"/>
      <c r="G17" s="174">
        <v>-6.2</v>
      </c>
      <c r="H17" s="174"/>
      <c r="I17" s="174">
        <v>-6.2</v>
      </c>
      <c r="J17" s="174">
        <v>28</v>
      </c>
      <c r="K17" s="174"/>
      <c r="L17" s="174">
        <f>SUM(J17:K17)</f>
        <v>28</v>
      </c>
      <c r="M17" s="174">
        <v>1</v>
      </c>
      <c r="N17" s="174"/>
      <c r="O17" s="175">
        <f t="shared" si="0"/>
        <v>1</v>
      </c>
    </row>
    <row r="18" spans="1:15" s="74" customFormat="1" ht="38.25">
      <c r="A18" s="108">
        <v>2</v>
      </c>
      <c r="B18" s="173" t="s">
        <v>191</v>
      </c>
      <c r="C18" s="176" t="s">
        <v>179</v>
      </c>
      <c r="D18" s="201" t="s">
        <v>181</v>
      </c>
      <c r="E18" s="254"/>
      <c r="F18" s="255"/>
      <c r="G18" s="174">
        <v>50</v>
      </c>
      <c r="H18" s="174"/>
      <c r="I18" s="174">
        <f>SUM(G18:H18)</f>
        <v>50</v>
      </c>
      <c r="J18" s="174">
        <v>6.7</v>
      </c>
      <c r="K18" s="174"/>
      <c r="L18" s="174">
        <f>SUM(J18:K18)</f>
        <v>6.7</v>
      </c>
      <c r="M18" s="174">
        <v>5</v>
      </c>
      <c r="N18" s="174"/>
      <c r="O18" s="175">
        <f t="shared" si="0"/>
        <v>5</v>
      </c>
    </row>
    <row r="19" spans="1:15" s="74" customFormat="1" ht="39.75" customHeight="1">
      <c r="A19" s="108">
        <v>3</v>
      </c>
      <c r="B19" s="173" t="s">
        <v>182</v>
      </c>
      <c r="C19" s="176" t="s">
        <v>179</v>
      </c>
      <c r="D19" s="251" t="s">
        <v>184</v>
      </c>
      <c r="E19" s="252"/>
      <c r="F19" s="253"/>
      <c r="G19" s="174">
        <v>86.1</v>
      </c>
      <c r="H19" s="174"/>
      <c r="I19" s="174">
        <f>SUM(G19:H19)</f>
        <v>86.1</v>
      </c>
      <c r="J19" s="174">
        <v>86.1</v>
      </c>
      <c r="K19" s="174"/>
      <c r="L19" s="174">
        <f>SUM(J19:K19)</f>
        <v>86.1</v>
      </c>
      <c r="M19" s="174">
        <v>86.5</v>
      </c>
      <c r="N19" s="174"/>
      <c r="O19" s="175">
        <f t="shared" si="0"/>
        <v>86.5</v>
      </c>
    </row>
    <row r="20" spans="1:15" s="74" customFormat="1" ht="18.75" customHeight="1">
      <c r="A20" s="108" t="s">
        <v>164</v>
      </c>
      <c r="B20" s="173"/>
      <c r="C20" s="176"/>
      <c r="D20" s="251"/>
      <c r="E20" s="252"/>
      <c r="F20" s="253"/>
      <c r="G20" s="174"/>
      <c r="H20" s="174"/>
      <c r="I20" s="174"/>
      <c r="J20" s="174"/>
      <c r="K20" s="174"/>
      <c r="L20" s="174"/>
      <c r="M20" s="174"/>
      <c r="N20" s="174"/>
      <c r="O20" s="175"/>
    </row>
  </sheetData>
  <sheetProtection/>
  <mergeCells count="22">
    <mergeCell ref="D12:F12"/>
    <mergeCell ref="D10:F10"/>
    <mergeCell ref="D20:F20"/>
    <mergeCell ref="D14:F14"/>
    <mergeCell ref="D17:F17"/>
    <mergeCell ref="D18:F18"/>
    <mergeCell ref="D19:F19"/>
    <mergeCell ref="D15:F15"/>
    <mergeCell ref="D16:F16"/>
    <mergeCell ref="D13:F13"/>
    <mergeCell ref="D11:F11"/>
    <mergeCell ref="D6:F6"/>
    <mergeCell ref="G4:I4"/>
    <mergeCell ref="D7:F7"/>
    <mergeCell ref="D8:F8"/>
    <mergeCell ref="D9:F9"/>
    <mergeCell ref="J4:L4"/>
    <mergeCell ref="M4:O4"/>
    <mergeCell ref="A4:A5"/>
    <mergeCell ref="B4:B5"/>
    <mergeCell ref="C4:C5"/>
    <mergeCell ref="D4:F5"/>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L19"/>
  <sheetViews>
    <sheetView showZeros="0" zoomScaleSheetLayoutView="100" zoomScalePageLayoutView="0" workbookViewId="0" topLeftCell="A1">
      <selection activeCell="L18" sqref="L18"/>
    </sheetView>
  </sheetViews>
  <sheetFormatPr defaultColWidth="9.00390625" defaultRowHeight="12.75"/>
  <cols>
    <col min="1" max="1" width="3.625" style="28" customWidth="1"/>
    <col min="2" max="2" width="41.75390625" style="28" customWidth="1"/>
    <col min="3" max="3" width="8.75390625" style="28" customWidth="1"/>
    <col min="4" max="6" width="7.875" style="28" customWidth="1"/>
    <col min="7" max="7" width="9.875" style="28" bestFit="1" customWidth="1"/>
    <col min="8" max="8" width="11.875" style="28" bestFit="1" customWidth="1"/>
    <col min="9" max="9" width="11.875" style="28" customWidth="1"/>
    <col min="10" max="10" width="9.875" style="28" bestFit="1" customWidth="1"/>
    <col min="11" max="11" width="11.875" style="28" bestFit="1" customWidth="1"/>
    <col min="12" max="12" width="11.875" style="28" customWidth="1"/>
    <col min="13" max="16384" width="9.125" style="28" customWidth="1"/>
  </cols>
  <sheetData>
    <row r="1" spans="2:12" s="50" customFormat="1" ht="15.75">
      <c r="B1" s="27"/>
      <c r="C1" s="27"/>
      <c r="D1" s="27"/>
      <c r="E1" s="27"/>
      <c r="F1" s="27"/>
      <c r="G1" s="27"/>
      <c r="H1" s="124"/>
      <c r="J1" s="124"/>
      <c r="K1" s="124"/>
      <c r="L1" s="133"/>
    </row>
    <row r="2" spans="1:12" ht="15.75">
      <c r="A2" s="27" t="s">
        <v>222</v>
      </c>
      <c r="K2" s="3"/>
      <c r="L2" s="3"/>
    </row>
    <row r="3" spans="1:12" s="74" customFormat="1" ht="15">
      <c r="A3" s="238" t="s">
        <v>9</v>
      </c>
      <c r="B3" s="238" t="s">
        <v>10</v>
      </c>
      <c r="C3" s="238" t="s">
        <v>11</v>
      </c>
      <c r="D3" s="249" t="s">
        <v>12</v>
      </c>
      <c r="E3" s="250"/>
      <c r="F3" s="215"/>
      <c r="G3" s="241" t="s">
        <v>188</v>
      </c>
      <c r="H3" s="242"/>
      <c r="I3" s="243"/>
      <c r="J3" s="244" t="s">
        <v>219</v>
      </c>
      <c r="K3" s="244"/>
      <c r="L3" s="244"/>
    </row>
    <row r="4" spans="1:12" s="74" customFormat="1" ht="30">
      <c r="A4" s="239"/>
      <c r="B4" s="239"/>
      <c r="C4" s="239"/>
      <c r="D4" s="216"/>
      <c r="E4" s="217"/>
      <c r="F4" s="218"/>
      <c r="G4" s="167" t="s">
        <v>22</v>
      </c>
      <c r="H4" s="167" t="s">
        <v>23</v>
      </c>
      <c r="I4" s="150" t="s">
        <v>123</v>
      </c>
      <c r="J4" s="108" t="s">
        <v>22</v>
      </c>
      <c r="K4" s="108" t="s">
        <v>23</v>
      </c>
      <c r="L4" s="150" t="s">
        <v>124</v>
      </c>
    </row>
    <row r="5" spans="1:12" s="74" customFormat="1" ht="15">
      <c r="A5" s="58">
        <v>1</v>
      </c>
      <c r="B5" s="58">
        <v>2</v>
      </c>
      <c r="C5" s="58">
        <v>3</v>
      </c>
      <c r="D5" s="212">
        <v>4</v>
      </c>
      <c r="E5" s="213"/>
      <c r="F5" s="214"/>
      <c r="G5" s="58">
        <v>5</v>
      </c>
      <c r="H5" s="58">
        <v>6</v>
      </c>
      <c r="I5" s="58">
        <v>7</v>
      </c>
      <c r="J5" s="58">
        <v>8</v>
      </c>
      <c r="K5" s="58">
        <v>9</v>
      </c>
      <c r="L5" s="58">
        <v>10</v>
      </c>
    </row>
    <row r="6" spans="1:12" s="74" customFormat="1" ht="15">
      <c r="A6" s="108"/>
      <c r="B6" s="172" t="s">
        <v>99</v>
      </c>
      <c r="C6" s="125"/>
      <c r="D6" s="198"/>
      <c r="E6" s="199"/>
      <c r="F6" s="200"/>
      <c r="G6" s="126"/>
      <c r="H6" s="126"/>
      <c r="I6" s="126"/>
      <c r="J6" s="126"/>
      <c r="K6" s="126"/>
      <c r="L6" s="126"/>
    </row>
    <row r="7" spans="1:12" s="74" customFormat="1" ht="25.5">
      <c r="A7" s="122"/>
      <c r="B7" s="173" t="s">
        <v>165</v>
      </c>
      <c r="C7" s="176" t="s">
        <v>168</v>
      </c>
      <c r="D7" s="201" t="s">
        <v>167</v>
      </c>
      <c r="E7" s="202"/>
      <c r="F7" s="203"/>
      <c r="G7" s="174">
        <v>282</v>
      </c>
      <c r="H7" s="174"/>
      <c r="I7" s="174">
        <f>SUM(G7:H7)</f>
        <v>282</v>
      </c>
      <c r="J7" s="174">
        <v>282</v>
      </c>
      <c r="K7" s="174"/>
      <c r="L7" s="174">
        <f>SUM(J7:K7)</f>
        <v>282</v>
      </c>
    </row>
    <row r="8" spans="1:12" s="74" customFormat="1" ht="15">
      <c r="A8" s="108"/>
      <c r="B8" s="145" t="s">
        <v>100</v>
      </c>
      <c r="C8" s="125"/>
      <c r="D8" s="198"/>
      <c r="E8" s="199"/>
      <c r="F8" s="200"/>
      <c r="G8" s="128"/>
      <c r="H8" s="128"/>
      <c r="I8" s="174">
        <f aca="true" t="shared" si="0" ref="I8:I18">SUM(G8:H8)</f>
        <v>0</v>
      </c>
      <c r="J8" s="128"/>
      <c r="K8" s="128"/>
      <c r="L8" s="174">
        <f aca="true" t="shared" si="1" ref="L8:L18">SUM(J8:K8)</f>
        <v>0</v>
      </c>
    </row>
    <row r="9" spans="1:12" s="74" customFormat="1" ht="25.5">
      <c r="A9" s="108">
        <v>1</v>
      </c>
      <c r="B9" s="173" t="s">
        <v>169</v>
      </c>
      <c r="C9" s="176" t="s">
        <v>170</v>
      </c>
      <c r="D9" s="201" t="s">
        <v>171</v>
      </c>
      <c r="E9" s="207"/>
      <c r="F9" s="208"/>
      <c r="G9" s="197">
        <v>80</v>
      </c>
      <c r="H9" s="197"/>
      <c r="I9" s="197">
        <f t="shared" si="0"/>
        <v>80</v>
      </c>
      <c r="J9" s="197">
        <v>80</v>
      </c>
      <c r="K9" s="197"/>
      <c r="L9" s="197">
        <f t="shared" si="1"/>
        <v>80</v>
      </c>
    </row>
    <row r="10" spans="1:12" s="74" customFormat="1" ht="26.25">
      <c r="A10" s="108">
        <v>2</v>
      </c>
      <c r="B10" s="173" t="s">
        <v>172</v>
      </c>
      <c r="C10" s="176" t="s">
        <v>170</v>
      </c>
      <c r="D10" s="209" t="s">
        <v>173</v>
      </c>
      <c r="E10" s="210"/>
      <c r="F10" s="211"/>
      <c r="G10" s="197">
        <v>4200</v>
      </c>
      <c r="H10" s="197"/>
      <c r="I10" s="197">
        <f t="shared" si="0"/>
        <v>4200</v>
      </c>
      <c r="J10" s="197">
        <v>4200</v>
      </c>
      <c r="K10" s="197"/>
      <c r="L10" s="197">
        <f t="shared" si="1"/>
        <v>4200</v>
      </c>
    </row>
    <row r="11" spans="1:12" s="74" customFormat="1" ht="51">
      <c r="A11" s="108">
        <v>3</v>
      </c>
      <c r="B11" s="173" t="s">
        <v>183</v>
      </c>
      <c r="C11" s="176" t="s">
        <v>174</v>
      </c>
      <c r="D11" s="201" t="s">
        <v>175</v>
      </c>
      <c r="E11" s="202"/>
      <c r="F11" s="203"/>
      <c r="G11" s="197">
        <v>17</v>
      </c>
      <c r="H11" s="197"/>
      <c r="I11" s="197">
        <f t="shared" si="0"/>
        <v>17</v>
      </c>
      <c r="J11" s="197">
        <v>17</v>
      </c>
      <c r="K11" s="197"/>
      <c r="L11" s="197">
        <f t="shared" si="1"/>
        <v>17</v>
      </c>
    </row>
    <row r="12" spans="1:12" s="74" customFormat="1" ht="15">
      <c r="A12" s="122"/>
      <c r="B12" s="145" t="s">
        <v>102</v>
      </c>
      <c r="C12" s="146"/>
      <c r="D12" s="198"/>
      <c r="E12" s="199"/>
      <c r="F12" s="200"/>
      <c r="G12" s="128"/>
      <c r="H12" s="128"/>
      <c r="I12" s="174">
        <f t="shared" si="0"/>
        <v>0</v>
      </c>
      <c r="J12" s="128"/>
      <c r="K12" s="128"/>
      <c r="L12" s="174">
        <f t="shared" si="1"/>
        <v>0</v>
      </c>
    </row>
    <row r="13" spans="1:12" s="74" customFormat="1" ht="39">
      <c r="A13" s="122">
        <v>1</v>
      </c>
      <c r="B13" s="173" t="s">
        <v>176</v>
      </c>
      <c r="C13" s="176" t="s">
        <v>166</v>
      </c>
      <c r="D13" s="209" t="s">
        <v>177</v>
      </c>
      <c r="E13" s="210"/>
      <c r="F13" s="211"/>
      <c r="G13" s="128">
        <v>3525</v>
      </c>
      <c r="H13" s="128"/>
      <c r="I13" s="174">
        <f t="shared" si="0"/>
        <v>3525</v>
      </c>
      <c r="J13" s="128">
        <v>3525</v>
      </c>
      <c r="K13" s="128"/>
      <c r="L13" s="174">
        <f t="shared" si="1"/>
        <v>3525</v>
      </c>
    </row>
    <row r="14" spans="1:12" s="74" customFormat="1" ht="39">
      <c r="A14" s="122">
        <v>2</v>
      </c>
      <c r="B14" s="173" t="s">
        <v>178</v>
      </c>
      <c r="C14" s="176" t="s">
        <v>166</v>
      </c>
      <c r="D14" s="209" t="s">
        <v>177</v>
      </c>
      <c r="E14" s="210"/>
      <c r="F14" s="211"/>
      <c r="G14" s="220">
        <v>67.14</v>
      </c>
      <c r="H14" s="220"/>
      <c r="I14" s="220">
        <f t="shared" si="0"/>
        <v>67.14</v>
      </c>
      <c r="J14" s="220">
        <v>67.14</v>
      </c>
      <c r="K14" s="220"/>
      <c r="L14" s="220">
        <f t="shared" si="1"/>
        <v>67.14</v>
      </c>
    </row>
    <row r="15" spans="1:12" s="74" customFormat="1" ht="15">
      <c r="A15" s="108"/>
      <c r="B15" s="127" t="s">
        <v>101</v>
      </c>
      <c r="C15" s="125"/>
      <c r="D15" s="198"/>
      <c r="E15" s="199"/>
      <c r="F15" s="200"/>
      <c r="G15" s="128"/>
      <c r="H15" s="128"/>
      <c r="I15" s="174">
        <f t="shared" si="0"/>
        <v>0</v>
      </c>
      <c r="J15" s="128"/>
      <c r="K15" s="128"/>
      <c r="L15" s="174">
        <f t="shared" si="1"/>
        <v>0</v>
      </c>
    </row>
    <row r="16" spans="1:12" s="74" customFormat="1" ht="38.25">
      <c r="A16" s="108">
        <v>1</v>
      </c>
      <c r="B16" s="173" t="s">
        <v>190</v>
      </c>
      <c r="C16" s="176" t="s">
        <v>179</v>
      </c>
      <c r="D16" s="251" t="s">
        <v>180</v>
      </c>
      <c r="E16" s="252"/>
      <c r="F16" s="253"/>
      <c r="G16" s="174">
        <v>1</v>
      </c>
      <c r="H16" s="174"/>
      <c r="I16" s="174">
        <f t="shared" si="0"/>
        <v>1</v>
      </c>
      <c r="J16" s="174">
        <v>1</v>
      </c>
      <c r="K16" s="174"/>
      <c r="L16" s="174">
        <f t="shared" si="1"/>
        <v>1</v>
      </c>
    </row>
    <row r="17" spans="1:12" s="74" customFormat="1" ht="38.25">
      <c r="A17" s="108">
        <v>2</v>
      </c>
      <c r="B17" s="173" t="s">
        <v>191</v>
      </c>
      <c r="C17" s="176" t="s">
        <v>179</v>
      </c>
      <c r="D17" s="201" t="s">
        <v>181</v>
      </c>
      <c r="E17" s="254"/>
      <c r="F17" s="255"/>
      <c r="G17" s="174">
        <v>5</v>
      </c>
      <c r="H17" s="174"/>
      <c r="I17" s="174">
        <f t="shared" si="0"/>
        <v>5</v>
      </c>
      <c r="J17" s="174">
        <v>5</v>
      </c>
      <c r="K17" s="174"/>
      <c r="L17" s="174">
        <f t="shared" si="1"/>
        <v>5</v>
      </c>
    </row>
    <row r="18" spans="1:12" s="74" customFormat="1" ht="38.25">
      <c r="A18" s="108">
        <v>3</v>
      </c>
      <c r="B18" s="173" t="s">
        <v>182</v>
      </c>
      <c r="C18" s="176" t="s">
        <v>179</v>
      </c>
      <c r="D18" s="251" t="s">
        <v>184</v>
      </c>
      <c r="E18" s="252"/>
      <c r="F18" s="253"/>
      <c r="G18" s="174">
        <v>86.7</v>
      </c>
      <c r="H18" s="174"/>
      <c r="I18" s="174">
        <f t="shared" si="0"/>
        <v>86.7</v>
      </c>
      <c r="J18" s="174">
        <v>87</v>
      </c>
      <c r="K18" s="174"/>
      <c r="L18" s="174">
        <f t="shared" si="1"/>
        <v>87</v>
      </c>
    </row>
    <row r="19" spans="1:12" s="74" customFormat="1" ht="15">
      <c r="A19" s="108" t="s">
        <v>164</v>
      </c>
      <c r="B19" s="173" t="s">
        <v>164</v>
      </c>
      <c r="C19" s="176" t="s">
        <v>164</v>
      </c>
      <c r="D19" s="251" t="s">
        <v>164</v>
      </c>
      <c r="E19" s="252"/>
      <c r="F19" s="253"/>
      <c r="G19" s="128"/>
      <c r="H19" s="128"/>
      <c r="I19" s="128"/>
      <c r="J19" s="128"/>
      <c r="K19" s="128"/>
      <c r="L19" s="128"/>
    </row>
  </sheetData>
  <sheetProtection/>
  <mergeCells count="21">
    <mergeCell ref="D12:F12"/>
    <mergeCell ref="D14:F14"/>
    <mergeCell ref="D15:F15"/>
    <mergeCell ref="D19:F19"/>
    <mergeCell ref="D13:F13"/>
    <mergeCell ref="D16:F16"/>
    <mergeCell ref="D17:F17"/>
    <mergeCell ref="D18:F18"/>
    <mergeCell ref="D6:F6"/>
    <mergeCell ref="D7:F7"/>
    <mergeCell ref="D8:F8"/>
    <mergeCell ref="D11:F11"/>
    <mergeCell ref="D9:F9"/>
    <mergeCell ref="D10:F10"/>
    <mergeCell ref="D5:F5"/>
    <mergeCell ref="G3:I3"/>
    <mergeCell ref="J3:L3"/>
    <mergeCell ref="A3:A4"/>
    <mergeCell ref="B3:B4"/>
    <mergeCell ref="C3:C4"/>
    <mergeCell ref="D3:F4"/>
  </mergeCells>
  <printOptions horizontalCentered="1"/>
  <pageMargins left="0.1968503937007874" right="0.1968503937007874" top="0.7874015748031497" bottom="0.1968503937007874" header="0" footer="0"/>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dimension ref="A1:K19"/>
  <sheetViews>
    <sheetView showZeros="0" zoomScaleSheetLayoutView="100" zoomScalePageLayoutView="0" workbookViewId="0" topLeftCell="A1">
      <selection activeCell="J3" sqref="J3:K3"/>
    </sheetView>
  </sheetViews>
  <sheetFormatPr defaultColWidth="9.00390625" defaultRowHeight="12.75"/>
  <cols>
    <col min="1" max="1" width="48.00390625" style="2" customWidth="1"/>
    <col min="2" max="11" width="11.25390625" style="2" customWidth="1"/>
    <col min="12" max="16384" width="9.125" style="2" customWidth="1"/>
  </cols>
  <sheetData>
    <row r="1" spans="8:11" s="11" customFormat="1" ht="15.75">
      <c r="H1" s="50"/>
      <c r="I1" s="124"/>
      <c r="J1" s="124"/>
      <c r="K1" s="133"/>
    </row>
    <row r="2" spans="1:11" s="11" customFormat="1" ht="15.75">
      <c r="A2" s="8" t="s">
        <v>103</v>
      </c>
      <c r="B2" s="8"/>
      <c r="C2" s="8"/>
      <c r="D2" s="8"/>
      <c r="E2" s="8"/>
      <c r="F2" s="8"/>
      <c r="G2" s="8"/>
      <c r="H2" s="16"/>
      <c r="I2" s="16"/>
      <c r="J2" s="16"/>
      <c r="K2" s="29" t="s">
        <v>111</v>
      </c>
    </row>
    <row r="3" spans="1:11" s="10" customFormat="1" ht="15">
      <c r="A3" s="233" t="s">
        <v>14</v>
      </c>
      <c r="B3" s="256" t="s">
        <v>215</v>
      </c>
      <c r="C3" s="256"/>
      <c r="D3" s="233" t="s">
        <v>211</v>
      </c>
      <c r="E3" s="233"/>
      <c r="F3" s="256" t="s">
        <v>212</v>
      </c>
      <c r="G3" s="256"/>
      <c r="H3" s="233" t="s">
        <v>188</v>
      </c>
      <c r="I3" s="233"/>
      <c r="J3" s="233" t="s">
        <v>219</v>
      </c>
      <c r="K3" s="233"/>
    </row>
    <row r="4" spans="1:11" s="10" customFormat="1" ht="30">
      <c r="A4" s="233"/>
      <c r="B4" s="150" t="s">
        <v>22</v>
      </c>
      <c r="C4" s="150" t="s">
        <v>23</v>
      </c>
      <c r="D4" s="150" t="s">
        <v>22</v>
      </c>
      <c r="E4" s="150" t="s">
        <v>23</v>
      </c>
      <c r="F4" s="150" t="s">
        <v>22</v>
      </c>
      <c r="G4" s="150" t="s">
        <v>23</v>
      </c>
      <c r="H4" s="150" t="s">
        <v>22</v>
      </c>
      <c r="I4" s="150" t="s">
        <v>23</v>
      </c>
      <c r="J4" s="150" t="s">
        <v>22</v>
      </c>
      <c r="K4" s="150" t="s">
        <v>23</v>
      </c>
    </row>
    <row r="5" spans="1:11" s="10" customFormat="1" ht="15">
      <c r="A5" s="20">
        <v>1</v>
      </c>
      <c r="B5" s="20">
        <v>2</v>
      </c>
      <c r="C5" s="20">
        <v>3</v>
      </c>
      <c r="D5" s="20">
        <v>4</v>
      </c>
      <c r="E5" s="20">
        <v>5</v>
      </c>
      <c r="F5" s="20">
        <v>6</v>
      </c>
      <c r="G5" s="20">
        <v>7</v>
      </c>
      <c r="H5" s="20">
        <v>8</v>
      </c>
      <c r="I5" s="20">
        <v>9</v>
      </c>
      <c r="J5" s="20">
        <v>10</v>
      </c>
      <c r="K5" s="20">
        <v>11</v>
      </c>
    </row>
    <row r="6" spans="1:11" s="10" customFormat="1" ht="15">
      <c r="A6" s="129" t="s">
        <v>78</v>
      </c>
      <c r="B6" s="63">
        <f aca="true" t="shared" si="0" ref="B6:K6">SUM(B7:B8)</f>
        <v>0</v>
      </c>
      <c r="C6" s="63">
        <f t="shared" si="0"/>
        <v>0</v>
      </c>
      <c r="D6" s="63">
        <f t="shared" si="0"/>
        <v>0</v>
      </c>
      <c r="E6" s="63">
        <f t="shared" si="0"/>
        <v>0</v>
      </c>
      <c r="F6" s="63">
        <f t="shared" si="0"/>
        <v>0</v>
      </c>
      <c r="G6" s="63">
        <f t="shared" si="0"/>
        <v>0</v>
      </c>
      <c r="H6" s="63">
        <f t="shared" si="0"/>
        <v>0</v>
      </c>
      <c r="I6" s="63">
        <f t="shared" si="0"/>
        <v>0</v>
      </c>
      <c r="J6" s="63">
        <f t="shared" si="0"/>
        <v>0</v>
      </c>
      <c r="K6" s="63">
        <f t="shared" si="0"/>
        <v>0</v>
      </c>
    </row>
    <row r="7" spans="1:11" s="10" customFormat="1" ht="15">
      <c r="A7" s="129" t="s">
        <v>79</v>
      </c>
      <c r="B7" s="63"/>
      <c r="C7" s="63"/>
      <c r="D7" s="63"/>
      <c r="E7" s="63"/>
      <c r="F7" s="63"/>
      <c r="G7" s="63"/>
      <c r="H7" s="63"/>
      <c r="I7" s="63"/>
      <c r="J7" s="63"/>
      <c r="K7" s="63"/>
    </row>
    <row r="8" spans="1:11" s="10" customFormat="1" ht="15">
      <c r="A8" s="129" t="s">
        <v>80</v>
      </c>
      <c r="B8" s="63"/>
      <c r="C8" s="63"/>
      <c r="D8" s="63"/>
      <c r="E8" s="63"/>
      <c r="F8" s="63"/>
      <c r="G8" s="63"/>
      <c r="H8" s="63"/>
      <c r="I8" s="63"/>
      <c r="J8" s="63"/>
      <c r="K8" s="63"/>
    </row>
    <row r="9" spans="1:11" s="10" customFormat="1" ht="15">
      <c r="A9" s="129" t="s">
        <v>81</v>
      </c>
      <c r="B9" s="63"/>
      <c r="C9" s="63"/>
      <c r="D9" s="63"/>
      <c r="E9" s="63"/>
      <c r="F9" s="63"/>
      <c r="G9" s="63"/>
      <c r="H9" s="63"/>
      <c r="I9" s="63"/>
      <c r="J9" s="63"/>
      <c r="K9" s="63"/>
    </row>
    <row r="10" spans="1:11" s="10" customFormat="1" ht="15">
      <c r="A10" s="129" t="s">
        <v>82</v>
      </c>
      <c r="B10" s="63"/>
      <c r="C10" s="63"/>
      <c r="D10" s="63"/>
      <c r="E10" s="63"/>
      <c r="F10" s="63"/>
      <c r="G10" s="63"/>
      <c r="H10" s="63"/>
      <c r="I10" s="63"/>
      <c r="J10" s="63"/>
      <c r="K10" s="63"/>
    </row>
    <row r="11" spans="1:11" s="10" customFormat="1" ht="15">
      <c r="A11" s="130" t="s">
        <v>104</v>
      </c>
      <c r="B11" s="63"/>
      <c r="C11" s="63"/>
      <c r="D11" s="63"/>
      <c r="E11" s="63"/>
      <c r="F11" s="63"/>
      <c r="G11" s="63"/>
      <c r="H11" s="63"/>
      <c r="I11" s="63"/>
      <c r="J11" s="63"/>
      <c r="K11" s="63"/>
    </row>
    <row r="12" spans="1:11" s="10" customFormat="1" ht="15">
      <c r="A12" s="129" t="s">
        <v>83</v>
      </c>
      <c r="B12" s="63"/>
      <c r="C12" s="63"/>
      <c r="D12" s="63"/>
      <c r="E12" s="63"/>
      <c r="F12" s="63"/>
      <c r="G12" s="63"/>
      <c r="H12" s="63"/>
      <c r="I12" s="63"/>
      <c r="J12" s="63"/>
      <c r="K12" s="63"/>
    </row>
    <row r="13" spans="1:11" s="10" customFormat="1" ht="15">
      <c r="A13" s="129" t="s">
        <v>84</v>
      </c>
      <c r="B13" s="63"/>
      <c r="C13" s="63"/>
      <c r="D13" s="63"/>
      <c r="E13" s="63"/>
      <c r="F13" s="63"/>
      <c r="G13" s="63"/>
      <c r="H13" s="63"/>
      <c r="I13" s="63"/>
      <c r="J13" s="63"/>
      <c r="K13" s="63"/>
    </row>
    <row r="14" spans="1:11" s="10" customFormat="1" ht="15">
      <c r="A14" s="129" t="s">
        <v>85</v>
      </c>
      <c r="B14" s="63"/>
      <c r="C14" s="63"/>
      <c r="D14" s="63"/>
      <c r="E14" s="63"/>
      <c r="F14" s="63"/>
      <c r="G14" s="63"/>
      <c r="H14" s="63"/>
      <c r="I14" s="63"/>
      <c r="J14" s="63"/>
      <c r="K14" s="63"/>
    </row>
    <row r="15" spans="1:11" s="10" customFormat="1" ht="15">
      <c r="A15" s="129" t="s">
        <v>86</v>
      </c>
      <c r="B15" s="63"/>
      <c r="C15" s="63"/>
      <c r="D15" s="63"/>
      <c r="E15" s="63"/>
      <c r="F15" s="63"/>
      <c r="G15" s="63"/>
      <c r="H15" s="63"/>
      <c r="I15" s="63"/>
      <c r="J15" s="63"/>
      <c r="K15" s="63"/>
    </row>
    <row r="16" spans="1:11" s="10" customFormat="1" ht="30">
      <c r="A16" s="130" t="s">
        <v>127</v>
      </c>
      <c r="B16" s="63"/>
      <c r="C16" s="63"/>
      <c r="D16" s="63"/>
      <c r="E16" s="63"/>
      <c r="F16" s="63"/>
      <c r="G16" s="63"/>
      <c r="H16" s="63"/>
      <c r="I16" s="63"/>
      <c r="J16" s="63"/>
      <c r="K16" s="63"/>
    </row>
    <row r="17" spans="1:11" s="10" customFormat="1" ht="15">
      <c r="A17" s="130" t="s">
        <v>108</v>
      </c>
      <c r="B17" s="63"/>
      <c r="C17" s="63"/>
      <c r="D17" s="63"/>
      <c r="E17" s="63"/>
      <c r="F17" s="63"/>
      <c r="G17" s="63"/>
      <c r="H17" s="63"/>
      <c r="I17" s="63"/>
      <c r="J17" s="63"/>
      <c r="K17" s="63"/>
    </row>
    <row r="18" spans="1:11" s="132" customFormat="1" ht="14.25">
      <c r="A18" s="131" t="s">
        <v>112</v>
      </c>
      <c r="B18" s="64">
        <f aca="true" t="shared" si="1" ref="B18:K18">B6+SUM(B9:B16)</f>
        <v>0</v>
      </c>
      <c r="C18" s="64">
        <f t="shared" si="1"/>
        <v>0</v>
      </c>
      <c r="D18" s="64">
        <f t="shared" si="1"/>
        <v>0</v>
      </c>
      <c r="E18" s="64">
        <f t="shared" si="1"/>
        <v>0</v>
      </c>
      <c r="F18" s="64">
        <f t="shared" si="1"/>
        <v>0</v>
      </c>
      <c r="G18" s="64">
        <f t="shared" si="1"/>
        <v>0</v>
      </c>
      <c r="H18" s="64">
        <f t="shared" si="1"/>
        <v>0</v>
      </c>
      <c r="I18" s="64">
        <f t="shared" si="1"/>
        <v>0</v>
      </c>
      <c r="J18" s="64">
        <f t="shared" si="1"/>
        <v>0</v>
      </c>
      <c r="K18" s="64">
        <f t="shared" si="1"/>
        <v>0</v>
      </c>
    </row>
    <row r="19" spans="1:11" s="10" customFormat="1" ht="45">
      <c r="A19" s="130" t="s">
        <v>126</v>
      </c>
      <c r="B19" s="147" t="s">
        <v>156</v>
      </c>
      <c r="C19" s="148"/>
      <c r="D19" s="147" t="s">
        <v>156</v>
      </c>
      <c r="E19" s="148"/>
      <c r="F19" s="147" t="s">
        <v>156</v>
      </c>
      <c r="G19" s="148"/>
      <c r="H19" s="147" t="s">
        <v>156</v>
      </c>
      <c r="I19" s="148"/>
      <c r="J19" s="147" t="s">
        <v>156</v>
      </c>
      <c r="K19" s="148"/>
    </row>
  </sheetData>
  <sheetProtection/>
  <mergeCells count="6">
    <mergeCell ref="A3:A4"/>
    <mergeCell ref="F3:G3"/>
    <mergeCell ref="H3:I3"/>
    <mergeCell ref="J3:K3"/>
    <mergeCell ref="B3:C3"/>
    <mergeCell ref="D3:E3"/>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P14"/>
  <sheetViews>
    <sheetView showZeros="0" zoomScaleSheetLayoutView="100" zoomScalePageLayoutView="0" workbookViewId="0" topLeftCell="A1">
      <selection activeCell="O3" sqref="O3:P3"/>
    </sheetView>
  </sheetViews>
  <sheetFormatPr defaultColWidth="9.00390625" defaultRowHeight="12.75"/>
  <cols>
    <col min="1" max="1" width="3.75390625" style="2" customWidth="1"/>
    <col min="2" max="2" width="30.25390625" style="2" customWidth="1"/>
    <col min="3" max="3" width="8.75390625" style="2" customWidth="1"/>
    <col min="4" max="4" width="9.25390625" style="2" customWidth="1"/>
    <col min="5" max="5" width="8.75390625" style="2" customWidth="1"/>
    <col min="6" max="6" width="9.25390625" style="2" customWidth="1"/>
    <col min="7" max="7" width="8.75390625" style="2" customWidth="1"/>
    <col min="8" max="8" width="9.25390625" style="2" customWidth="1"/>
    <col min="9" max="9" width="8.75390625" style="2" customWidth="1"/>
    <col min="10" max="10" width="9.25390625" style="2" customWidth="1"/>
    <col min="11" max="11" width="8.75390625" style="2" customWidth="1"/>
    <col min="12" max="12" width="8.875" style="2" customWidth="1"/>
    <col min="13" max="13" width="8.75390625" style="2" customWidth="1"/>
    <col min="14" max="14" width="8.875" style="2" customWidth="1"/>
    <col min="15" max="15" width="8.75390625" style="2" customWidth="1"/>
    <col min="16" max="16" width="8.875" style="2" customWidth="1"/>
    <col min="17" max="16384" width="9.125" style="2" customWidth="1"/>
  </cols>
  <sheetData>
    <row r="1" spans="11:16" s="11" customFormat="1" ht="15.75">
      <c r="K1" s="84"/>
      <c r="L1" s="84"/>
      <c r="M1" s="84"/>
      <c r="N1" s="84"/>
      <c r="O1" s="84"/>
      <c r="P1" s="84"/>
    </row>
    <row r="2" spans="1:5" s="11" customFormat="1" ht="15.75">
      <c r="A2" s="8" t="s">
        <v>128</v>
      </c>
      <c r="C2" s="8"/>
      <c r="D2" s="8"/>
      <c r="E2" s="8"/>
    </row>
    <row r="3" spans="1:16" s="6" customFormat="1" ht="15">
      <c r="A3" s="238" t="s">
        <v>9</v>
      </c>
      <c r="B3" s="258" t="s">
        <v>87</v>
      </c>
      <c r="C3" s="233" t="s">
        <v>215</v>
      </c>
      <c r="D3" s="233"/>
      <c r="E3" s="233"/>
      <c r="F3" s="233"/>
      <c r="G3" s="233" t="s">
        <v>223</v>
      </c>
      <c r="H3" s="233"/>
      <c r="I3" s="233"/>
      <c r="J3" s="233"/>
      <c r="K3" s="233" t="s">
        <v>161</v>
      </c>
      <c r="L3" s="233"/>
      <c r="M3" s="233" t="s">
        <v>224</v>
      </c>
      <c r="N3" s="233"/>
      <c r="O3" s="233" t="s">
        <v>225</v>
      </c>
      <c r="P3" s="233"/>
    </row>
    <row r="4" spans="1:16" ht="13.5" customHeight="1">
      <c r="A4" s="257"/>
      <c r="B4" s="259"/>
      <c r="C4" s="233" t="s">
        <v>22</v>
      </c>
      <c r="D4" s="233"/>
      <c r="E4" s="233" t="s">
        <v>23</v>
      </c>
      <c r="F4" s="233"/>
      <c r="G4" s="233" t="s">
        <v>22</v>
      </c>
      <c r="H4" s="233"/>
      <c r="I4" s="233" t="s">
        <v>23</v>
      </c>
      <c r="J4" s="233"/>
      <c r="K4" s="258" t="s">
        <v>130</v>
      </c>
      <c r="L4" s="258" t="s">
        <v>131</v>
      </c>
      <c r="M4" s="258" t="s">
        <v>130</v>
      </c>
      <c r="N4" s="258" t="s">
        <v>131</v>
      </c>
      <c r="O4" s="258" t="s">
        <v>130</v>
      </c>
      <c r="P4" s="258" t="s">
        <v>131</v>
      </c>
    </row>
    <row r="5" spans="1:16" ht="30">
      <c r="A5" s="239"/>
      <c r="B5" s="260"/>
      <c r="C5" s="150" t="s">
        <v>88</v>
      </c>
      <c r="D5" s="150" t="s">
        <v>89</v>
      </c>
      <c r="E5" s="150" t="s">
        <v>88</v>
      </c>
      <c r="F5" s="150" t="s">
        <v>89</v>
      </c>
      <c r="G5" s="150" t="s">
        <v>88</v>
      </c>
      <c r="H5" s="150" t="s">
        <v>89</v>
      </c>
      <c r="I5" s="150" t="s">
        <v>88</v>
      </c>
      <c r="J5" s="150" t="s">
        <v>89</v>
      </c>
      <c r="K5" s="260"/>
      <c r="L5" s="260"/>
      <c r="M5" s="260"/>
      <c r="N5" s="260"/>
      <c r="O5" s="260"/>
      <c r="P5" s="260"/>
    </row>
    <row r="6" spans="1:16" ht="15">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row>
    <row r="7" spans="1:16" ht="15">
      <c r="A7" s="21"/>
      <c r="B7" s="159"/>
      <c r="C7" s="160"/>
      <c r="D7" s="160"/>
      <c r="E7" s="160"/>
      <c r="F7" s="160"/>
      <c r="G7" s="160"/>
      <c r="H7" s="160"/>
      <c r="I7" s="160"/>
      <c r="J7" s="160"/>
      <c r="K7" s="160"/>
      <c r="L7" s="160"/>
      <c r="M7" s="160"/>
      <c r="N7" s="160"/>
      <c r="O7" s="160"/>
      <c r="P7" s="160"/>
    </row>
    <row r="8" spans="1:16" ht="15">
      <c r="A8" s="21"/>
      <c r="B8" s="159"/>
      <c r="C8" s="160"/>
      <c r="D8" s="160"/>
      <c r="E8" s="160"/>
      <c r="F8" s="160"/>
      <c r="G8" s="160"/>
      <c r="H8" s="160"/>
      <c r="I8" s="160"/>
      <c r="J8" s="160"/>
      <c r="K8" s="160"/>
      <c r="L8" s="160"/>
      <c r="M8" s="160"/>
      <c r="N8" s="160"/>
      <c r="O8" s="160"/>
      <c r="P8" s="160"/>
    </row>
    <row r="9" spans="1:16" ht="15">
      <c r="A9" s="21"/>
      <c r="B9" s="159"/>
      <c r="C9" s="160"/>
      <c r="D9" s="160"/>
      <c r="E9" s="160"/>
      <c r="F9" s="160"/>
      <c r="G9" s="160"/>
      <c r="H9" s="160"/>
      <c r="I9" s="160"/>
      <c r="J9" s="160"/>
      <c r="K9" s="160"/>
      <c r="L9" s="160"/>
      <c r="M9" s="160"/>
      <c r="N9" s="160"/>
      <c r="O9" s="160"/>
      <c r="P9" s="160"/>
    </row>
    <row r="10" spans="1:16" ht="15">
      <c r="A10" s="21"/>
      <c r="B10" s="159"/>
      <c r="C10" s="160"/>
      <c r="D10" s="160"/>
      <c r="E10" s="160"/>
      <c r="F10" s="160"/>
      <c r="G10" s="160"/>
      <c r="H10" s="160"/>
      <c r="I10" s="160"/>
      <c r="J10" s="160"/>
      <c r="K10" s="160"/>
      <c r="L10" s="160"/>
      <c r="M10" s="160"/>
      <c r="N10" s="160"/>
      <c r="O10" s="160"/>
      <c r="P10" s="160"/>
    </row>
    <row r="11" spans="1:16" ht="15">
      <c r="A11" s="21"/>
      <c r="B11" s="159"/>
      <c r="C11" s="160"/>
      <c r="D11" s="160"/>
      <c r="E11" s="160"/>
      <c r="F11" s="160"/>
      <c r="G11" s="160"/>
      <c r="H11" s="160"/>
      <c r="I11" s="160"/>
      <c r="J11" s="160"/>
      <c r="K11" s="160"/>
      <c r="L11" s="160"/>
      <c r="M11" s="160"/>
      <c r="N11" s="160"/>
      <c r="O11" s="160"/>
      <c r="P11" s="160"/>
    </row>
    <row r="12" spans="1:16" ht="15">
      <c r="A12" s="21"/>
      <c r="B12" s="159"/>
      <c r="C12" s="63"/>
      <c r="D12" s="63"/>
      <c r="E12" s="63"/>
      <c r="F12" s="63"/>
      <c r="G12" s="63"/>
      <c r="H12" s="63"/>
      <c r="I12" s="63"/>
      <c r="J12" s="63"/>
      <c r="K12" s="63"/>
      <c r="L12" s="63"/>
      <c r="M12" s="63"/>
      <c r="N12" s="63"/>
      <c r="O12" s="63"/>
      <c r="P12" s="63"/>
    </row>
    <row r="13" spans="1:16" s="5" customFormat="1" ht="14.25">
      <c r="A13" s="87"/>
      <c r="B13" s="87" t="s">
        <v>112</v>
      </c>
      <c r="C13" s="153"/>
      <c r="D13" s="153"/>
      <c r="E13" s="153"/>
      <c r="F13" s="153"/>
      <c r="G13" s="153"/>
      <c r="H13" s="153"/>
      <c r="I13" s="153"/>
      <c r="J13" s="153"/>
      <c r="K13" s="153"/>
      <c r="L13" s="153"/>
      <c r="M13" s="153"/>
      <c r="N13" s="153"/>
      <c r="O13" s="153"/>
      <c r="P13" s="153"/>
    </row>
    <row r="14" spans="1:16" ht="45" customHeight="1">
      <c r="A14" s="161"/>
      <c r="B14" s="157" t="s">
        <v>129</v>
      </c>
      <c r="C14" s="147" t="s">
        <v>156</v>
      </c>
      <c r="D14" s="147" t="s">
        <v>156</v>
      </c>
      <c r="E14" s="147"/>
      <c r="F14" s="148"/>
      <c r="G14" s="147" t="s">
        <v>156</v>
      </c>
      <c r="H14" s="147" t="s">
        <v>156</v>
      </c>
      <c r="I14" s="147"/>
      <c r="J14" s="148"/>
      <c r="K14" s="147" t="s">
        <v>156</v>
      </c>
      <c r="L14" s="148"/>
      <c r="M14" s="147" t="s">
        <v>156</v>
      </c>
      <c r="N14" s="148"/>
      <c r="O14" s="147" t="s">
        <v>156</v>
      </c>
      <c r="P14" s="148"/>
    </row>
  </sheetData>
  <sheetProtection/>
  <mergeCells count="17">
    <mergeCell ref="K3:L3"/>
    <mergeCell ref="K4:K5"/>
    <mergeCell ref="L4:L5"/>
    <mergeCell ref="O4:O5"/>
    <mergeCell ref="M3:N3"/>
    <mergeCell ref="O3:P3"/>
    <mergeCell ref="M4:M5"/>
    <mergeCell ref="N4:N5"/>
    <mergeCell ref="P4:P5"/>
    <mergeCell ref="A3:A5"/>
    <mergeCell ref="B3:B5"/>
    <mergeCell ref="C3:F3"/>
    <mergeCell ref="G3:J3"/>
    <mergeCell ref="C4:D4"/>
    <mergeCell ref="E4:F4"/>
    <mergeCell ref="G4:H4"/>
    <mergeCell ref="I4:J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УМВС України в Закарпатській області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Пользователь</cp:lastModifiedBy>
  <cp:lastPrinted>2020-11-12T14:30:55Z</cp:lastPrinted>
  <dcterms:created xsi:type="dcterms:W3CDTF">2002-11-05T07:08:11Z</dcterms:created>
  <dcterms:modified xsi:type="dcterms:W3CDTF">2020-11-24T06:42:32Z</dcterms:modified>
  <cp:category/>
  <cp:version/>
  <cp:contentType/>
  <cp:contentStatus/>
</cp:coreProperties>
</file>