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4616" windowHeight="13104" tabRatio="704" activeTab="0"/>
  </bookViews>
  <sheets>
    <sheet name="КПК 1115010" sheetId="1" r:id="rId1"/>
  </sheets>
  <definedNames>
    <definedName name="_xlnm.Print_Area" localSheetId="0">'КПК 1115010'!$A$1:$O$95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<sst xmlns="http://schemas.openxmlformats.org/spreadsheetml/2006/main" count="155" uniqueCount="96">
  <si>
    <t>Паспорт</t>
  </si>
  <si>
    <t>Усього</t>
  </si>
  <si>
    <t>х</t>
  </si>
  <si>
    <t>ЗАТВЕРДЖЕНО</t>
  </si>
  <si>
    <t>1.</t>
  </si>
  <si>
    <t>2.</t>
  </si>
  <si>
    <t>3.</t>
  </si>
  <si>
    <t xml:space="preserve">(КПКВК МБ) </t>
  </si>
  <si>
    <t>Одиниця виміру </t>
  </si>
  <si>
    <t>Джерело інформації </t>
  </si>
  <si>
    <t xml:space="preserve">(підпис) </t>
  </si>
  <si>
    <t xml:space="preserve">(ініціали та прізвище)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</si>
  <si>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</si>
  <si>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</si>
  <si>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</si>
  <si>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</si>
  <si>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Наказ/розпорядчий документ</t>
  </si>
  <si>
    <r>
      <t>(КФКВК)</t>
    </r>
    <r>
      <rPr>
        <vertAlign val="superscript"/>
        <sz val="9"/>
        <rFont val="Times New Roman"/>
        <family val="1"/>
      </rPr>
      <t>1</t>
    </r>
  </si>
  <si>
    <t>Загальний фонд </t>
  </si>
  <si>
    <t>Спеціальний фонд </t>
  </si>
  <si>
    <t>№</t>
  </si>
  <si>
    <t>/</t>
  </si>
  <si>
    <t xml:space="preserve">5. Підстави для виконання бюджетної програми </t>
  </si>
  <si>
    <t>(найменування головного розпорядника коштів
місцевого бюджету)</t>
  </si>
  <si>
    <t>Департамент економічного розвитку і торгівлі Закарпатської обласної державної адміністрації</t>
  </si>
  <si>
    <t>кошторис</t>
  </si>
  <si>
    <t>од.</t>
  </si>
  <si>
    <t>протоколи, накази, розрахунки</t>
  </si>
  <si>
    <t>звіт</t>
  </si>
  <si>
    <t>%</t>
  </si>
  <si>
    <t>Департамент економічного розвитку і торгівлі Закарпатської облдержадміністрації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</si>
  <si>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</si>
  <si>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</si>
  <si>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</si>
  <si>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</si>
  <si>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6.</t>
  </si>
  <si>
    <t>Цілі державної політики, на досягнення яких спрямована реалізація бюджетної програми</t>
  </si>
  <si>
    <t xml:space="preserve">7. Мета бюджетної програми </t>
  </si>
  <si>
    <t>8.Завдання бюджетної програми</t>
  </si>
  <si>
    <t>№з/п</t>
  </si>
  <si>
    <t>Ціль державної політики</t>
  </si>
  <si>
    <t>Завдання</t>
  </si>
  <si>
    <t>9. Напрями використання бюджетних коштів</t>
  </si>
  <si>
    <t>гривень</t>
  </si>
  <si>
    <t>10. Перелік місцевих/регіональних програм, щоі виконуються у складі бюджетної програми</t>
  </si>
  <si>
    <t>11. Результативні показники бюджетної програми</t>
  </si>
  <si>
    <t>Департамент фінансів облдержадміністрації</t>
  </si>
  <si>
    <t xml:space="preserve">Директор департаменту </t>
  </si>
  <si>
    <t>Спеціальний фонд</t>
  </si>
  <si>
    <t>Загальний фонд</t>
  </si>
  <si>
    <t>Напрями використання бюджетних коштів</t>
  </si>
  <si>
    <t xml:space="preserve"> затрат</t>
  </si>
  <si>
    <t xml:space="preserve"> ефективності</t>
  </si>
  <si>
    <t xml:space="preserve"> якості</t>
  </si>
  <si>
    <t>Реалізація програм і заходів в галузі туризму та курортів</t>
  </si>
  <si>
    <t>0470</t>
  </si>
  <si>
    <t>Покращення умов для розвитку туристичної галузі області</t>
  </si>
  <si>
    <t>Обсяг видатків для розвитку туристичної і транспортної інфраструктури області</t>
  </si>
  <si>
    <t>Обсяг видатків для співфінансування програм регіонального розвитку у галузі туризму</t>
  </si>
  <si>
    <t>Кількість заходів з розвитку туристичної і транспортної інфраструктури області</t>
  </si>
  <si>
    <t>Кількість заходів з реалізації програм регіонального розвитку у галузі туризму</t>
  </si>
  <si>
    <t>Середній обсяг фінансової підтримки одного заходу туристичної і транспортної інфраструктури області</t>
  </si>
  <si>
    <t>Середній обсяг фінансової підтримки одного заходу з реалізації програм регіонального розвитку у галузі туризму</t>
  </si>
  <si>
    <t xml:space="preserve">Динаміка кількості суб"єктів туристичної галузі, порівняно з попереднім роком </t>
  </si>
  <si>
    <t>Показника</t>
  </si>
  <si>
    <t xml:space="preserve"> продукту</t>
  </si>
  <si>
    <t xml:space="preserve">  забезпечення закріплених Конституцією  України прав громадян на відпочинок,  свободу пересування,  відновлення  і  зміцнення  здоров'я,  на  безпечне  для життя і здоров'я довкілля, задоволення духовних потреб та інших прав;</t>
  </si>
  <si>
    <t xml:space="preserve">безпека туризму,  захист прав та законних інтересів туристів, інших  суб'єктів  туристичної діяльності та їх об'єднань,  прав та законних інтересів власників або користувачів  земельних  ділянок, будівель та споруд; </t>
  </si>
  <si>
    <t xml:space="preserve">збереження цілісності   туристичних   ресурсів   України,  їх раціональне використання, охорона культурної спадщини та довкілля, врахування  державних  і  громадських  інтересів при плануванні та забудові територій; </t>
  </si>
  <si>
    <t xml:space="preserve"> створення сприятливих умов для  розвитку  індустрії  туризму, підтримка пріоритетних напрямів туристичної діяльності.</t>
  </si>
  <si>
    <t>Розвиток туристичної і транспортної  інфраструк-тури області</t>
  </si>
  <si>
    <t>Просвітницька діяльність та науково-освітнє забезпечення сталого розвитку туризму та діяльності курортів</t>
  </si>
  <si>
    <t>Формування ефективної моделі управління та координації туризму в області</t>
  </si>
  <si>
    <t xml:space="preserve">Активізація сталого розвитку туристичної сфери області </t>
  </si>
  <si>
    <t xml:space="preserve">                      Усього</t>
  </si>
  <si>
    <t xml:space="preserve">Популяризація туристиного потенціалу області </t>
  </si>
  <si>
    <t>Обсяг видатків для популяризації туристичного потенціалу</t>
  </si>
  <si>
    <t>Обсяг видатків для просвітницької діяльності</t>
  </si>
  <si>
    <t xml:space="preserve">Обсяг видатків для формування ефективної моделі управління та координації туризму в області </t>
  </si>
  <si>
    <t>Обсяг видатків для  активізації сталого розвитку туристичної сфери області</t>
  </si>
  <si>
    <t>Співфінансування проектів регіонального розвитку у туристичній галузі</t>
  </si>
  <si>
    <t xml:space="preserve">Кількість заходів з популяризації туристичного потенціалу </t>
  </si>
  <si>
    <t>Кількість заходів з  просвітницької діяльності</t>
  </si>
  <si>
    <t xml:space="preserve">Кількість заходів з формування ефективної моделі управління та координації туризму в області </t>
  </si>
  <si>
    <t>Кількість заходів з  активізації сталого розвитку туристичної сфери області</t>
  </si>
  <si>
    <t>Середній обсяг фінансової підтримки одного заходу з популяризації туристичного потенціалу</t>
  </si>
  <si>
    <t>Середній обсяг фінансової підтримки одного заходу з просвітницької діяльності</t>
  </si>
  <si>
    <t>Середній обсяг фінансової підтримки одного заходу з формування ефективної моделі управління та координації туризму в області</t>
  </si>
  <si>
    <t>Середній обсяг фінансової підтримки одного заходу з  активізації сталого розвитку туристичної сфери області</t>
  </si>
  <si>
    <t>Розвиток туристичної і транспортної  інфраструктури області</t>
  </si>
  <si>
    <t>В.о. директора департаменту економічного розвитку і торгівлі</t>
  </si>
  <si>
    <t>Г. С. РУСНАК</t>
  </si>
  <si>
    <t>П.Д.ЛАЗАР</t>
  </si>
  <si>
    <t>бюджетної програми місцевого бюджету на 2020 рік</t>
  </si>
  <si>
    <t>4. Обсяг бюджетних призначень/бюджетних асигнувань - 2610000,00 гривень, у тому числі загального фонду - 2490000,00 гривень та спеціального фонду -120000,00 гривень</t>
  </si>
  <si>
    <t>Конституція України, Бюджетний кодекс України, Закон України: "Про місцеві державні адміністрації","Про місцеве самоврядування в Україні", "Про туризм",  рішення обласної ради від 22.12.2015 №95 "Про програму розвитку туризму і курортів у Закарпатській області на 2016-2020роки" (від 14 червня, 22 вересня,  07 та 22 грудня 2016 року, 21 вересня 2017 року, 29 березня, 07 червня, 13 грудня 2018 року, 20 грудня 2019 № 1648),  рішень обласної ради від 20.12.2019 № 1629  "Про обласний бюджет на 2020 рік"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</si>
</sst>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00"/>
    <numFmt numFmtId="203" formatCode="#,##0.0"/>
    <numFmt numFmtId="204" formatCode="0.000000"/>
    <numFmt numFmtId="205" formatCode="0.0000000"/>
    <numFmt numFmtId="206" formatCode="0.00000"/>
    <numFmt numFmtId="207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top"/>
      <protection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1" fontId="7" fillId="0" borderId="14" xfId="0" applyNumberFormat="1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203" fontId="2" fillId="0" borderId="10" xfId="0" applyNumberFormat="1" applyFont="1" applyFill="1" applyBorder="1" applyAlignment="1" applyProtection="1">
      <alignment vertical="top" wrapText="1"/>
      <protection/>
    </xf>
    <xf numFmtId="203" fontId="7" fillId="0" borderId="10" xfId="0" applyNumberFormat="1" applyFont="1" applyFill="1" applyBorder="1" applyAlignment="1">
      <alignment vertical="top" wrapText="1"/>
    </xf>
    <xf numFmtId="203" fontId="2" fillId="0" borderId="14" xfId="0" applyNumberFormat="1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203" fontId="7" fillId="0" borderId="14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20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200" fontId="7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7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03" fontId="2" fillId="0" borderId="14" xfId="0" applyNumberFormat="1" applyFont="1" applyFill="1" applyBorder="1" applyAlignment="1" applyProtection="1">
      <alignment horizontal="right" vertical="top" wrapText="1"/>
      <protection/>
    </xf>
    <xf numFmtId="203" fontId="2" fillId="0" borderId="10" xfId="0" applyNumberFormat="1" applyFont="1" applyFill="1" applyBorder="1" applyAlignment="1" applyProtection="1">
      <alignment horizontal="right" vertical="top" wrapText="1"/>
      <protection/>
    </xf>
    <xf numFmtId="203" fontId="2" fillId="0" borderId="10" xfId="0" applyNumberFormat="1" applyFont="1" applyFill="1" applyBorder="1" applyAlignment="1" applyProtection="1">
      <alignment horizontal="right" vertical="top"/>
      <protection/>
    </xf>
    <xf numFmtId="203" fontId="2" fillId="0" borderId="14" xfId="0" applyNumberFormat="1" applyFont="1" applyFill="1" applyBorder="1" applyAlignment="1" applyProtection="1">
      <alignment horizontal="right" vertical="top" wrapText="1"/>
      <protection locked="0"/>
    </xf>
    <xf numFmtId="20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center" vertical="top"/>
    </xf>
    <xf numFmtId="0" fontId="5" fillId="0" borderId="11" xfId="0" applyFont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center" vertical="top"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1" fontId="7" fillId="0" borderId="15" xfId="0" applyNumberFormat="1" applyFont="1" applyFill="1" applyBorder="1" applyAlignment="1" applyProtection="1">
      <alignment horizontal="center" vertical="top" wrapText="1"/>
      <protection locked="0"/>
    </xf>
    <xf numFmtId="1" fontId="7" fillId="0" borderId="17" xfId="0" applyNumberFormat="1" applyFont="1" applyFill="1" applyBorder="1" applyAlignment="1" applyProtection="1">
      <alignment horizontal="center" vertical="top" wrapText="1"/>
      <protection locked="0"/>
    </xf>
    <xf numFmtId="1" fontId="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distributed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horizontal="distributed" vertical="distributed" shrinkToFi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49" fontId="2" fillId="0" borderId="15" xfId="0" applyNumberFormat="1" applyFont="1" applyFill="1" applyBorder="1" applyAlignment="1" applyProtection="1">
      <alignment horizontal="left" vertical="top" wrapText="1"/>
      <protection/>
    </xf>
    <xf numFmtId="49" fontId="2" fillId="0" borderId="17" xfId="0" applyNumberFormat="1" applyFont="1" applyFill="1" applyBorder="1" applyAlignment="1" applyProtection="1">
      <alignment horizontal="left"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1" fontId="2" fillId="0" borderId="15" xfId="0" applyNumberFormat="1" applyFont="1" applyFill="1" applyBorder="1" applyAlignment="1" applyProtection="1">
      <alignment horizontal="center" vertical="top" wrapText="1"/>
      <protection locked="0"/>
    </xf>
    <xf numFmtId="1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  <xf numFmtId="0" fontId="7" fillId="0" borderId="17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showZeros="0" tabSelected="1" view="pageBreakPreview" zoomScale="85" zoomScaleSheetLayoutView="85" zoomScalePageLayoutView="0" workbookViewId="0" topLeftCell="A73">
      <selection activeCell="B19" sqref="B19"/>
    </sheetView>
  </sheetViews>
  <sheetFormatPr defaultColWidth="9.125" defaultRowHeight="12.75"/>
  <cols>
    <col min="1" max="1" width="3.625" style="3" customWidth="1"/>
    <col min="2" max="2" width="12.625" style="3" customWidth="1"/>
    <col min="3" max="3" width="8.875" style="3" customWidth="1"/>
    <col min="4" max="4" width="12.875" style="3" customWidth="1"/>
    <col min="5" max="5" width="10.50390625" style="3" customWidth="1"/>
    <col min="6" max="6" width="9.625" style="3" customWidth="1"/>
    <col min="7" max="7" width="10.625" style="3" customWidth="1"/>
    <col min="8" max="8" width="10.375" style="3" customWidth="1"/>
    <col min="9" max="9" width="10.625" style="3" customWidth="1"/>
    <col min="10" max="10" width="8.00390625" style="3" customWidth="1"/>
    <col min="11" max="11" width="10.625" style="3" customWidth="1"/>
    <col min="12" max="12" width="12.50390625" style="3" customWidth="1"/>
    <col min="13" max="13" width="13.875" style="3" customWidth="1"/>
    <col min="14" max="14" width="12.625" style="3" customWidth="1"/>
    <col min="15" max="15" width="15.50390625" style="3" customWidth="1"/>
    <col min="16" max="16384" width="9.125" style="3" customWidth="1"/>
  </cols>
  <sheetData>
    <row r="1" spans="10:15" ht="15">
      <c r="J1" s="32" t="s">
        <v>3</v>
      </c>
      <c r="L1" s="33" t="s">
        <v>3</v>
      </c>
      <c r="M1" s="33"/>
      <c r="N1" s="33"/>
      <c r="O1" s="33"/>
    </row>
    <row r="2" spans="10:15" ht="15">
      <c r="J2" s="32" t="s">
        <v>31</v>
      </c>
      <c r="L2" s="33" t="s">
        <v>31</v>
      </c>
      <c r="M2" s="33"/>
      <c r="N2" s="33"/>
      <c r="O2" s="33"/>
    </row>
    <row r="3" spans="10:15" ht="15">
      <c r="J3" s="32" t="s">
        <v>32</v>
      </c>
      <c r="L3" s="33" t="s">
        <v>32</v>
      </c>
      <c r="M3" s="33"/>
      <c r="N3" s="33"/>
      <c r="O3" s="33"/>
    </row>
    <row r="4" spans="10:15" ht="15">
      <c r="J4" s="32" t="s">
        <v>33</v>
      </c>
      <c r="L4" s="33" t="s">
        <v>33</v>
      </c>
      <c r="M4" s="33"/>
      <c r="N4" s="33"/>
      <c r="O4" s="33"/>
    </row>
    <row r="5" spans="10:15" ht="15">
      <c r="J5" s="32" t="s">
        <v>34</v>
      </c>
      <c r="L5" s="33" t="s">
        <v>34</v>
      </c>
      <c r="M5" s="33"/>
      <c r="N5" s="33"/>
      <c r="O5" s="33"/>
    </row>
    <row r="6" spans="10:15" ht="15">
      <c r="J6" s="32"/>
      <c r="L6" s="33"/>
      <c r="M6" s="33"/>
      <c r="N6" s="33"/>
      <c r="O6" s="33"/>
    </row>
    <row r="7" spans="12:15" ht="15.75" customHeight="1">
      <c r="L7" s="14" t="s">
        <v>3</v>
      </c>
      <c r="M7" s="14"/>
      <c r="N7" s="14"/>
      <c r="O7" s="14"/>
    </row>
    <row r="8" spans="12:15" ht="15">
      <c r="L8" s="14" t="s">
        <v>16</v>
      </c>
      <c r="N8" s="14"/>
      <c r="O8" s="14"/>
    </row>
    <row r="9" spans="12:15" ht="30" customHeight="1">
      <c r="L9" s="105" t="s">
        <v>30</v>
      </c>
      <c r="M9" s="105"/>
      <c r="N9" s="105"/>
      <c r="O9" s="105"/>
    </row>
    <row r="10" spans="12:15" s="15" customFormat="1" ht="24" customHeight="1">
      <c r="L10" s="106" t="s">
        <v>23</v>
      </c>
      <c r="M10" s="106"/>
      <c r="N10" s="106"/>
      <c r="O10" s="106"/>
    </row>
    <row r="11" spans="2:15" ht="16.5" customHeight="1">
      <c r="B11" s="16"/>
      <c r="L11" s="8"/>
      <c r="M11" s="30" t="s">
        <v>20</v>
      </c>
      <c r="N11" s="8" t="s">
        <v>21</v>
      </c>
      <c r="O11" s="17"/>
    </row>
    <row r="12" spans="1:15" s="14" customFormat="1" ht="15">
      <c r="A12" s="109" t="s">
        <v>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s="14" customFormat="1" ht="15">
      <c r="A13" s="109" t="s">
        <v>93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2:12" s="15" customFormat="1" ht="9.75" customHeight="1">
      <c r="B14" s="2"/>
      <c r="C14" s="11"/>
      <c r="E14" s="11"/>
      <c r="F14" s="11"/>
      <c r="G14" s="11"/>
      <c r="H14" s="11"/>
      <c r="I14" s="11"/>
      <c r="J14" s="11"/>
      <c r="K14" s="11"/>
      <c r="L14" s="11"/>
    </row>
    <row r="15" spans="1:15" ht="13.5">
      <c r="A15" s="3" t="s">
        <v>4</v>
      </c>
      <c r="B15" s="5">
        <v>2700000</v>
      </c>
      <c r="C15" s="10"/>
      <c r="D15" s="107" t="s">
        <v>24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2:15" s="15" customFormat="1" ht="12">
      <c r="B16" s="6" t="s">
        <v>7</v>
      </c>
      <c r="C16" s="11"/>
      <c r="D16" s="108" t="s">
        <v>13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1:15" ht="13.5">
      <c r="A17" s="3" t="s">
        <v>5</v>
      </c>
      <c r="B17" s="7">
        <v>2710000</v>
      </c>
      <c r="C17" s="12"/>
      <c r="D17" s="107" t="s">
        <v>24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 s="15" customFormat="1" ht="12.75" customHeight="1">
      <c r="B18" s="6" t="s">
        <v>7</v>
      </c>
      <c r="C18" s="11"/>
      <c r="D18" s="108" t="s">
        <v>14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1:15" s="4" customFormat="1" ht="13.5">
      <c r="A19" s="4" t="s">
        <v>6</v>
      </c>
      <c r="B19" s="7">
        <v>2717622</v>
      </c>
      <c r="C19" s="31" t="s">
        <v>55</v>
      </c>
      <c r="D19" s="110" t="s">
        <v>54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 s="15" customFormat="1" ht="14.25">
      <c r="B20" s="9" t="s">
        <v>7</v>
      </c>
      <c r="C20" s="13" t="s">
        <v>17</v>
      </c>
      <c r="D20" s="108" t="s">
        <v>15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s="4" customFormat="1" ht="15" customHeight="1">
      <c r="A21" s="111" t="s">
        <v>94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2" s="38" customFormat="1" ht="12">
      <c r="B22" s="39"/>
      <c r="C22" s="40"/>
      <c r="E22" s="40"/>
      <c r="F22" s="40"/>
      <c r="G22" s="40"/>
      <c r="H22" s="40"/>
      <c r="I22" s="40"/>
      <c r="J22" s="40"/>
      <c r="K22" s="40"/>
      <c r="L22" s="40"/>
    </row>
    <row r="23" spans="1:15" s="4" customFormat="1" ht="16.5" customHeight="1">
      <c r="A23" s="41" t="s">
        <v>22</v>
      </c>
      <c r="D23" s="41"/>
      <c r="E23" s="41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s="4" customFormat="1" ht="62.25" customHeight="1">
      <c r="A24" s="94" t="s">
        <v>95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s="4" customFormat="1" ht="22.5" customHeight="1">
      <c r="A25" s="42" t="s">
        <v>35</v>
      </c>
      <c r="B25" s="92" t="s">
        <v>36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s="4" customFormat="1" ht="22.5" customHeight="1">
      <c r="A26" s="43"/>
      <c r="B26" s="44" t="s">
        <v>39</v>
      </c>
      <c r="C26" s="99" t="s">
        <v>40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5" s="4" customFormat="1" ht="33.75" customHeight="1">
      <c r="A27" s="43"/>
      <c r="B27" s="44">
        <v>1</v>
      </c>
      <c r="C27" s="91" t="s">
        <v>66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s="4" customFormat="1" ht="33.75" customHeight="1">
      <c r="A28" s="46"/>
      <c r="B28" s="47">
        <v>2</v>
      </c>
      <c r="C28" s="91" t="s">
        <v>67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s="4" customFormat="1" ht="33.75" customHeight="1">
      <c r="A29" s="46"/>
      <c r="B29" s="47">
        <v>3</v>
      </c>
      <c r="C29" s="92" t="s">
        <v>68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s="4" customFormat="1" ht="22.5" customHeight="1">
      <c r="A30" s="46"/>
      <c r="B30" s="47">
        <v>4</v>
      </c>
      <c r="C30" s="91" t="s">
        <v>69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s="4" customFormat="1" ht="13.5">
      <c r="A31" s="111" t="s">
        <v>37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s="4" customFormat="1" ht="15" customHeight="1">
      <c r="A32" s="94" t="s">
        <v>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="4" customFormat="1" ht="13.5">
      <c r="A33" s="4" t="s">
        <v>38</v>
      </c>
    </row>
    <row r="34" spans="1:15" s="4" customFormat="1" ht="22.5" customHeight="1">
      <c r="A34" s="43"/>
      <c r="B34" s="44" t="s">
        <v>39</v>
      </c>
      <c r="C34" s="99" t="s">
        <v>41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1:15" s="4" customFormat="1" ht="22.5" customHeight="1">
      <c r="A35" s="43"/>
      <c r="B35" s="44">
        <v>1</v>
      </c>
      <c r="C35" s="91" t="s">
        <v>70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s="4" customFormat="1" ht="22.5" customHeight="1">
      <c r="A36" s="46"/>
      <c r="B36" s="47">
        <v>2</v>
      </c>
      <c r="C36" s="91" t="s">
        <v>75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s="4" customFormat="1" ht="22.5" customHeight="1">
      <c r="A37" s="46"/>
      <c r="B37" s="47">
        <v>3</v>
      </c>
      <c r="C37" s="91" t="s">
        <v>71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1:15" s="4" customFormat="1" ht="22.5" customHeight="1">
      <c r="A38" s="46"/>
      <c r="B38" s="47">
        <v>4</v>
      </c>
      <c r="C38" s="91" t="s">
        <v>72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5" s="4" customFormat="1" ht="22.5" customHeight="1">
      <c r="A39" s="46"/>
      <c r="B39" s="47">
        <v>5</v>
      </c>
      <c r="C39" s="91" t="s">
        <v>73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5" s="4" customFormat="1" ht="22.5" customHeight="1">
      <c r="A40" s="46"/>
      <c r="B40" s="47">
        <v>6</v>
      </c>
      <c r="C40" s="91" t="s">
        <v>80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1:15" ht="13.5">
      <c r="A41" s="4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5" customFormat="1" ht="12" customHeight="1">
      <c r="A42" s="38"/>
      <c r="B42" s="48"/>
      <c r="C42" s="40"/>
      <c r="D42" s="38"/>
      <c r="E42" s="40"/>
      <c r="F42" s="40"/>
      <c r="G42" s="40"/>
      <c r="H42" s="40"/>
      <c r="I42" s="40"/>
      <c r="J42" s="38"/>
      <c r="K42" s="38"/>
      <c r="L42" s="40"/>
      <c r="M42" s="38"/>
      <c r="N42" s="50"/>
      <c r="O42" s="38" t="s">
        <v>43</v>
      </c>
    </row>
    <row r="43" spans="1:15" ht="27">
      <c r="A43" s="51"/>
      <c r="B43" s="52" t="s">
        <v>39</v>
      </c>
      <c r="C43" s="99" t="s">
        <v>50</v>
      </c>
      <c r="D43" s="100"/>
      <c r="E43" s="100"/>
      <c r="F43" s="100"/>
      <c r="G43" s="100"/>
      <c r="H43" s="100"/>
      <c r="I43" s="100"/>
      <c r="J43" s="100"/>
      <c r="K43" s="100"/>
      <c r="L43" s="101"/>
      <c r="M43" s="49" t="s">
        <v>18</v>
      </c>
      <c r="N43" s="45" t="s">
        <v>19</v>
      </c>
      <c r="O43" s="45" t="s">
        <v>1</v>
      </c>
    </row>
    <row r="44" spans="1:15" ht="13.5">
      <c r="A44" s="51"/>
      <c r="B44" s="52">
        <v>1</v>
      </c>
      <c r="C44" s="102">
        <v>2</v>
      </c>
      <c r="D44" s="103"/>
      <c r="E44" s="103"/>
      <c r="F44" s="103"/>
      <c r="G44" s="103"/>
      <c r="H44" s="103"/>
      <c r="I44" s="103"/>
      <c r="J44" s="103"/>
      <c r="K44" s="103"/>
      <c r="L44" s="104"/>
      <c r="M44" s="53">
        <v>3</v>
      </c>
      <c r="N44" s="1">
        <v>4</v>
      </c>
      <c r="O44" s="54">
        <v>5</v>
      </c>
    </row>
    <row r="45" spans="1:15" ht="15" customHeight="1">
      <c r="A45" s="51"/>
      <c r="B45" s="52">
        <v>1</v>
      </c>
      <c r="C45" s="115" t="s">
        <v>89</v>
      </c>
      <c r="D45" s="116"/>
      <c r="E45" s="116"/>
      <c r="F45" s="116"/>
      <c r="G45" s="116"/>
      <c r="H45" s="116"/>
      <c r="I45" s="116"/>
      <c r="J45" s="116"/>
      <c r="K45" s="116"/>
      <c r="L45" s="117"/>
      <c r="M45" s="55">
        <v>115000</v>
      </c>
      <c r="N45" s="56"/>
      <c r="O45" s="55">
        <f aca="true" t="shared" si="0" ref="O45:O50">M45+N45</f>
        <v>115000</v>
      </c>
    </row>
    <row r="46" spans="1:15" ht="15" customHeight="1">
      <c r="A46" s="51"/>
      <c r="B46" s="52">
        <v>2</v>
      </c>
      <c r="C46" s="115" t="s">
        <v>75</v>
      </c>
      <c r="D46" s="116"/>
      <c r="E46" s="116"/>
      <c r="F46" s="116"/>
      <c r="G46" s="116"/>
      <c r="H46" s="116"/>
      <c r="I46" s="116"/>
      <c r="J46" s="116"/>
      <c r="K46" s="116"/>
      <c r="L46" s="117"/>
      <c r="M46" s="57">
        <v>1627000</v>
      </c>
      <c r="N46" s="55"/>
      <c r="O46" s="55">
        <f t="shared" si="0"/>
        <v>1627000</v>
      </c>
    </row>
    <row r="47" spans="1:15" ht="15" customHeight="1">
      <c r="A47" s="51"/>
      <c r="B47" s="52">
        <v>3</v>
      </c>
      <c r="C47" s="115" t="s">
        <v>71</v>
      </c>
      <c r="D47" s="116"/>
      <c r="E47" s="116"/>
      <c r="F47" s="116"/>
      <c r="G47" s="116"/>
      <c r="H47" s="116"/>
      <c r="I47" s="116"/>
      <c r="J47" s="116"/>
      <c r="K47" s="116"/>
      <c r="L47" s="117"/>
      <c r="M47" s="57">
        <v>150000</v>
      </c>
      <c r="N47" s="55"/>
      <c r="O47" s="55">
        <f t="shared" si="0"/>
        <v>150000</v>
      </c>
    </row>
    <row r="48" spans="1:15" ht="15" customHeight="1">
      <c r="A48" s="51"/>
      <c r="B48" s="52">
        <v>4</v>
      </c>
      <c r="C48" s="115" t="s">
        <v>72</v>
      </c>
      <c r="D48" s="116"/>
      <c r="E48" s="116"/>
      <c r="F48" s="116"/>
      <c r="G48" s="116"/>
      <c r="H48" s="116"/>
      <c r="I48" s="116"/>
      <c r="J48" s="116"/>
      <c r="K48" s="116"/>
      <c r="L48" s="117"/>
      <c r="M48" s="57">
        <v>390000</v>
      </c>
      <c r="N48" s="55"/>
      <c r="O48" s="55">
        <f t="shared" si="0"/>
        <v>390000</v>
      </c>
    </row>
    <row r="49" spans="1:15" ht="15" customHeight="1">
      <c r="A49" s="58"/>
      <c r="B49" s="52">
        <v>5</v>
      </c>
      <c r="C49" s="115" t="s">
        <v>73</v>
      </c>
      <c r="D49" s="116"/>
      <c r="E49" s="116"/>
      <c r="F49" s="116"/>
      <c r="G49" s="116"/>
      <c r="H49" s="116"/>
      <c r="I49" s="116"/>
      <c r="J49" s="116"/>
      <c r="K49" s="116"/>
      <c r="L49" s="117"/>
      <c r="M49" s="57">
        <v>79760</v>
      </c>
      <c r="N49" s="55">
        <v>120000</v>
      </c>
      <c r="O49" s="55">
        <f t="shared" si="0"/>
        <v>199760</v>
      </c>
    </row>
    <row r="50" spans="1:15" ht="15" customHeight="1">
      <c r="A50" s="59"/>
      <c r="B50" s="60">
        <v>6</v>
      </c>
      <c r="C50" s="115" t="s">
        <v>80</v>
      </c>
      <c r="D50" s="116"/>
      <c r="E50" s="116"/>
      <c r="F50" s="116"/>
      <c r="G50" s="116"/>
      <c r="H50" s="116"/>
      <c r="I50" s="116"/>
      <c r="J50" s="116"/>
      <c r="K50" s="116"/>
      <c r="L50" s="117"/>
      <c r="M50" s="55">
        <v>128240</v>
      </c>
      <c r="N50" s="56"/>
      <c r="O50" s="55">
        <f t="shared" si="0"/>
        <v>128240</v>
      </c>
    </row>
    <row r="51" spans="1:15" ht="13.5">
      <c r="A51" s="124" t="s">
        <v>74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61">
        <f>SUM(M45:M50)</f>
        <v>2490000</v>
      </c>
      <c r="N51" s="61">
        <f>SUM(N45:N50)</f>
        <v>120000</v>
      </c>
      <c r="O51" s="61">
        <f>SUM(O45:O50)</f>
        <v>2610000</v>
      </c>
    </row>
    <row r="52" spans="2:11" s="38" customFormat="1" ht="12">
      <c r="B52" s="48"/>
      <c r="C52" s="40"/>
      <c r="E52" s="40"/>
      <c r="F52" s="40"/>
      <c r="G52" s="40"/>
      <c r="H52" s="40"/>
      <c r="I52" s="40"/>
      <c r="J52" s="40"/>
      <c r="K52" s="40"/>
    </row>
    <row r="53" spans="1:9" s="4" customFormat="1" ht="13.5">
      <c r="A53" s="78" t="s">
        <v>44</v>
      </c>
      <c r="B53" s="78"/>
      <c r="D53" s="78"/>
      <c r="E53" s="78"/>
      <c r="F53" s="78"/>
      <c r="G53" s="78"/>
      <c r="H53" s="78"/>
      <c r="I53" s="78"/>
    </row>
    <row r="54" spans="2:15" s="38" customFormat="1" ht="12">
      <c r="B54" s="79"/>
      <c r="C54" s="80"/>
      <c r="D54" s="80"/>
      <c r="E54" s="80"/>
      <c r="F54" s="80"/>
      <c r="L54" s="50"/>
      <c r="O54" s="38" t="s">
        <v>43</v>
      </c>
    </row>
    <row r="55" spans="1:15" s="4" customFormat="1" ht="27">
      <c r="A55" s="81"/>
      <c r="B55" s="82" t="s">
        <v>39</v>
      </c>
      <c r="C55" s="99"/>
      <c r="D55" s="100"/>
      <c r="E55" s="100"/>
      <c r="F55" s="100"/>
      <c r="G55" s="100"/>
      <c r="H55" s="100"/>
      <c r="I55" s="100"/>
      <c r="J55" s="100"/>
      <c r="K55" s="100"/>
      <c r="L55" s="101"/>
      <c r="M55" s="77" t="s">
        <v>18</v>
      </c>
      <c r="N55" s="83" t="s">
        <v>19</v>
      </c>
      <c r="O55" s="83" t="s">
        <v>1</v>
      </c>
    </row>
    <row r="56" spans="1:15" s="4" customFormat="1" ht="13.5">
      <c r="A56" s="81"/>
      <c r="B56" s="82">
        <v>1</v>
      </c>
      <c r="C56" s="118">
        <v>2</v>
      </c>
      <c r="D56" s="119"/>
      <c r="E56" s="119"/>
      <c r="F56" s="119"/>
      <c r="G56" s="119"/>
      <c r="H56" s="119"/>
      <c r="I56" s="119"/>
      <c r="J56" s="119"/>
      <c r="K56" s="119"/>
      <c r="L56" s="120"/>
      <c r="M56" s="84">
        <v>3</v>
      </c>
      <c r="N56" s="1">
        <v>4</v>
      </c>
      <c r="O56" s="85">
        <v>5</v>
      </c>
    </row>
    <row r="57" spans="1:15" s="4" customFormat="1" ht="15" customHeight="1">
      <c r="A57" s="81"/>
      <c r="B57" s="82"/>
      <c r="C57" s="121"/>
      <c r="D57" s="122"/>
      <c r="E57" s="122"/>
      <c r="F57" s="122"/>
      <c r="G57" s="122"/>
      <c r="H57" s="122"/>
      <c r="I57" s="122"/>
      <c r="J57" s="122"/>
      <c r="K57" s="122"/>
      <c r="L57" s="123"/>
      <c r="M57" s="86"/>
      <c r="N57" s="87"/>
      <c r="O57" s="88"/>
    </row>
    <row r="58" spans="1:15" s="4" customFormat="1" ht="13.5">
      <c r="A58" s="99" t="s">
        <v>1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1"/>
      <c r="M58" s="89"/>
      <c r="N58" s="90"/>
      <c r="O58" s="88"/>
    </row>
    <row r="59" spans="2:11" s="38" customFormat="1" ht="9.75" customHeight="1">
      <c r="B59" s="48"/>
      <c r="C59" s="40"/>
      <c r="E59" s="40"/>
      <c r="F59" s="40"/>
      <c r="G59" s="40"/>
      <c r="H59" s="40"/>
      <c r="I59" s="40"/>
      <c r="J59" s="40"/>
      <c r="K59" s="40"/>
    </row>
    <row r="60" spans="1:11" s="4" customFormat="1" ht="25.5" customHeight="1">
      <c r="A60" s="41" t="s">
        <v>45</v>
      </c>
      <c r="B60" s="41"/>
      <c r="D60" s="41"/>
      <c r="E60" s="41"/>
      <c r="F60" s="41"/>
      <c r="G60" s="41"/>
      <c r="H60" s="41"/>
      <c r="I60" s="41"/>
      <c r="J60" s="41"/>
      <c r="K60" s="41"/>
    </row>
    <row r="61" spans="1:15" s="70" customFormat="1" ht="27">
      <c r="A61" s="69"/>
      <c r="B61" s="36" t="s">
        <v>39</v>
      </c>
      <c r="C61" s="127" t="s">
        <v>64</v>
      </c>
      <c r="D61" s="128"/>
      <c r="E61" s="128"/>
      <c r="F61" s="128"/>
      <c r="G61" s="128"/>
      <c r="H61" s="128"/>
      <c r="I61" s="128"/>
      <c r="J61" s="128"/>
      <c r="K61" s="45" t="s">
        <v>8</v>
      </c>
      <c r="L61" s="62" t="s">
        <v>9</v>
      </c>
      <c r="M61" s="62" t="s">
        <v>49</v>
      </c>
      <c r="N61" s="62" t="s">
        <v>48</v>
      </c>
      <c r="O61" s="45" t="s">
        <v>1</v>
      </c>
    </row>
    <row r="62" spans="1:15" s="70" customFormat="1" ht="13.5">
      <c r="A62" s="71"/>
      <c r="B62" s="36">
        <v>1</v>
      </c>
      <c r="C62" s="131">
        <v>2</v>
      </c>
      <c r="D62" s="132"/>
      <c r="E62" s="132"/>
      <c r="F62" s="132"/>
      <c r="G62" s="132"/>
      <c r="H62" s="132"/>
      <c r="I62" s="132"/>
      <c r="J62" s="132"/>
      <c r="K62" s="1">
        <v>3</v>
      </c>
      <c r="L62" s="63">
        <v>4</v>
      </c>
      <c r="M62" s="63">
        <v>5</v>
      </c>
      <c r="N62" s="63">
        <v>6</v>
      </c>
      <c r="O62" s="63">
        <v>7</v>
      </c>
    </row>
    <row r="63" spans="1:15" s="70" customFormat="1" ht="19.5" customHeight="1">
      <c r="A63" s="37"/>
      <c r="B63" s="36">
        <v>1</v>
      </c>
      <c r="C63" s="133" t="s">
        <v>51</v>
      </c>
      <c r="D63" s="134"/>
      <c r="E63" s="134"/>
      <c r="F63" s="134"/>
      <c r="G63" s="134"/>
      <c r="H63" s="134"/>
      <c r="I63" s="134"/>
      <c r="J63" s="134"/>
      <c r="K63" s="64"/>
      <c r="L63" s="65"/>
      <c r="M63" s="65"/>
      <c r="N63" s="65"/>
      <c r="O63" s="64"/>
    </row>
    <row r="64" spans="1:15" s="70" customFormat="1" ht="23.25" customHeight="1">
      <c r="A64" s="37"/>
      <c r="B64" s="36"/>
      <c r="C64" s="129" t="s">
        <v>57</v>
      </c>
      <c r="D64" s="129"/>
      <c r="E64" s="129"/>
      <c r="F64" s="129"/>
      <c r="G64" s="129"/>
      <c r="H64" s="129"/>
      <c r="I64" s="129"/>
      <c r="J64" s="130"/>
      <c r="K64" s="64" t="s">
        <v>43</v>
      </c>
      <c r="L64" s="65" t="s">
        <v>25</v>
      </c>
      <c r="M64" s="55">
        <f aca="true" t="shared" si="1" ref="M64:M69">M45</f>
        <v>115000</v>
      </c>
      <c r="N64" s="56"/>
      <c r="O64" s="55">
        <f aca="true" t="shared" si="2" ref="O64:O69">M64+N64</f>
        <v>115000</v>
      </c>
    </row>
    <row r="65" spans="1:15" s="70" customFormat="1" ht="23.25" customHeight="1">
      <c r="A65" s="37"/>
      <c r="B65" s="36"/>
      <c r="C65" s="129" t="s">
        <v>76</v>
      </c>
      <c r="D65" s="129"/>
      <c r="E65" s="129"/>
      <c r="F65" s="129"/>
      <c r="G65" s="129"/>
      <c r="H65" s="129"/>
      <c r="I65" s="129"/>
      <c r="J65" s="130"/>
      <c r="K65" s="64" t="s">
        <v>43</v>
      </c>
      <c r="L65" s="65" t="s">
        <v>25</v>
      </c>
      <c r="M65" s="55">
        <f t="shared" si="1"/>
        <v>1627000</v>
      </c>
      <c r="N65" s="55"/>
      <c r="O65" s="55">
        <f t="shared" si="2"/>
        <v>1627000</v>
      </c>
    </row>
    <row r="66" spans="1:15" s="70" customFormat="1" ht="27" customHeight="1">
      <c r="A66" s="37"/>
      <c r="B66" s="36"/>
      <c r="C66" s="129" t="s">
        <v>77</v>
      </c>
      <c r="D66" s="129"/>
      <c r="E66" s="129"/>
      <c r="F66" s="129"/>
      <c r="G66" s="129"/>
      <c r="H66" s="129"/>
      <c r="I66" s="129"/>
      <c r="J66" s="130"/>
      <c r="K66" s="64" t="s">
        <v>43</v>
      </c>
      <c r="L66" s="65" t="s">
        <v>25</v>
      </c>
      <c r="M66" s="55">
        <f t="shared" si="1"/>
        <v>150000</v>
      </c>
      <c r="N66" s="55"/>
      <c r="O66" s="55">
        <f t="shared" si="2"/>
        <v>150000</v>
      </c>
    </row>
    <row r="67" spans="1:15" s="70" customFormat="1" ht="36" customHeight="1">
      <c r="A67" s="37"/>
      <c r="B67" s="36"/>
      <c r="C67" s="129" t="s">
        <v>78</v>
      </c>
      <c r="D67" s="129"/>
      <c r="E67" s="129"/>
      <c r="F67" s="129"/>
      <c r="G67" s="129"/>
      <c r="H67" s="129"/>
      <c r="I67" s="129"/>
      <c r="J67" s="130"/>
      <c r="K67" s="64" t="s">
        <v>43</v>
      </c>
      <c r="L67" s="65" t="s">
        <v>25</v>
      </c>
      <c r="M67" s="55">
        <f t="shared" si="1"/>
        <v>390000</v>
      </c>
      <c r="N67" s="55"/>
      <c r="O67" s="55">
        <f t="shared" si="2"/>
        <v>390000</v>
      </c>
    </row>
    <row r="68" spans="1:15" s="70" customFormat="1" ht="36" customHeight="1">
      <c r="A68" s="37"/>
      <c r="B68" s="36"/>
      <c r="C68" s="129" t="s">
        <v>79</v>
      </c>
      <c r="D68" s="129"/>
      <c r="E68" s="129"/>
      <c r="F68" s="129"/>
      <c r="G68" s="129"/>
      <c r="H68" s="129"/>
      <c r="I68" s="129"/>
      <c r="J68" s="130"/>
      <c r="K68" s="64" t="s">
        <v>43</v>
      </c>
      <c r="L68" s="65" t="s">
        <v>25</v>
      </c>
      <c r="M68" s="55">
        <f t="shared" si="1"/>
        <v>79760</v>
      </c>
      <c r="N68" s="55">
        <v>120000</v>
      </c>
      <c r="O68" s="55">
        <f t="shared" si="2"/>
        <v>199760</v>
      </c>
    </row>
    <row r="69" spans="1:15" s="70" customFormat="1" ht="27" customHeight="1">
      <c r="A69" s="37"/>
      <c r="B69" s="36"/>
      <c r="C69" s="129" t="s">
        <v>58</v>
      </c>
      <c r="D69" s="129"/>
      <c r="E69" s="129"/>
      <c r="F69" s="129"/>
      <c r="G69" s="129"/>
      <c r="H69" s="129"/>
      <c r="I69" s="129"/>
      <c r="J69" s="130"/>
      <c r="K69" s="64" t="s">
        <v>43</v>
      </c>
      <c r="L69" s="65" t="s">
        <v>25</v>
      </c>
      <c r="M69" s="55">
        <f t="shared" si="1"/>
        <v>128240</v>
      </c>
      <c r="N69" s="56"/>
      <c r="O69" s="55">
        <f t="shared" si="2"/>
        <v>128240</v>
      </c>
    </row>
    <row r="70" spans="1:15" s="70" customFormat="1" ht="15" customHeight="1">
      <c r="A70" s="37"/>
      <c r="B70" s="36">
        <v>2</v>
      </c>
      <c r="C70" s="133" t="s">
        <v>65</v>
      </c>
      <c r="D70" s="134"/>
      <c r="E70" s="134"/>
      <c r="F70" s="134"/>
      <c r="G70" s="134"/>
      <c r="H70" s="134"/>
      <c r="I70" s="134"/>
      <c r="J70" s="134"/>
      <c r="K70" s="64"/>
      <c r="L70" s="65"/>
      <c r="M70" s="64"/>
      <c r="N70" s="65"/>
      <c r="O70" s="64"/>
    </row>
    <row r="71" spans="1:15" s="70" customFormat="1" ht="43.5" customHeight="1">
      <c r="A71" s="37"/>
      <c r="B71" s="36"/>
      <c r="C71" s="129" t="s">
        <v>59</v>
      </c>
      <c r="D71" s="129"/>
      <c r="E71" s="129"/>
      <c r="F71" s="129"/>
      <c r="G71" s="129"/>
      <c r="H71" s="129"/>
      <c r="I71" s="129"/>
      <c r="J71" s="130"/>
      <c r="K71" s="64" t="s">
        <v>26</v>
      </c>
      <c r="L71" s="65" t="s">
        <v>27</v>
      </c>
      <c r="M71" s="66">
        <v>4</v>
      </c>
      <c r="N71" s="65"/>
      <c r="O71" s="66">
        <f>M71</f>
        <v>4</v>
      </c>
    </row>
    <row r="72" spans="1:15" s="70" customFormat="1" ht="47.25" customHeight="1">
      <c r="A72" s="37"/>
      <c r="B72" s="36"/>
      <c r="C72" s="129" t="s">
        <v>81</v>
      </c>
      <c r="D72" s="129"/>
      <c r="E72" s="129"/>
      <c r="F72" s="129"/>
      <c r="G72" s="129"/>
      <c r="H72" s="129"/>
      <c r="I72" s="129"/>
      <c r="J72" s="130"/>
      <c r="K72" s="64" t="s">
        <v>26</v>
      </c>
      <c r="L72" s="65" t="s">
        <v>27</v>
      </c>
      <c r="M72" s="66">
        <v>35</v>
      </c>
      <c r="N72" s="65"/>
      <c r="O72" s="66">
        <f>M72</f>
        <v>35</v>
      </c>
    </row>
    <row r="73" spans="1:15" s="70" customFormat="1" ht="47.25" customHeight="1">
      <c r="A73" s="37"/>
      <c r="B73" s="36"/>
      <c r="C73" s="129" t="s">
        <v>82</v>
      </c>
      <c r="D73" s="129"/>
      <c r="E73" s="129"/>
      <c r="F73" s="129"/>
      <c r="G73" s="129"/>
      <c r="H73" s="129"/>
      <c r="I73" s="129"/>
      <c r="J73" s="130"/>
      <c r="K73" s="64" t="s">
        <v>26</v>
      </c>
      <c r="L73" s="65" t="s">
        <v>27</v>
      </c>
      <c r="M73" s="66">
        <v>7</v>
      </c>
      <c r="N73" s="65"/>
      <c r="O73" s="66">
        <f>M73</f>
        <v>7</v>
      </c>
    </row>
    <row r="74" spans="1:15" s="70" customFormat="1" ht="53.25" customHeight="1">
      <c r="A74" s="37"/>
      <c r="B74" s="36"/>
      <c r="C74" s="129" t="s">
        <v>83</v>
      </c>
      <c r="D74" s="129"/>
      <c r="E74" s="129"/>
      <c r="F74" s="129"/>
      <c r="G74" s="129"/>
      <c r="H74" s="129"/>
      <c r="I74" s="129"/>
      <c r="J74" s="130"/>
      <c r="K74" s="64" t="s">
        <v>26</v>
      </c>
      <c r="L74" s="65" t="s">
        <v>27</v>
      </c>
      <c r="M74" s="66">
        <v>7</v>
      </c>
      <c r="N74" s="65"/>
      <c r="O74" s="66">
        <f>M74</f>
        <v>7</v>
      </c>
    </row>
    <row r="75" spans="1:15" s="70" customFormat="1" ht="49.5" customHeight="1">
      <c r="A75" s="37"/>
      <c r="B75" s="36"/>
      <c r="C75" s="129" t="s">
        <v>84</v>
      </c>
      <c r="D75" s="129"/>
      <c r="E75" s="129"/>
      <c r="F75" s="129"/>
      <c r="G75" s="129"/>
      <c r="H75" s="129"/>
      <c r="I75" s="129"/>
      <c r="J75" s="130"/>
      <c r="K75" s="64" t="s">
        <v>26</v>
      </c>
      <c r="L75" s="65" t="s">
        <v>27</v>
      </c>
      <c r="M75" s="66">
        <v>5</v>
      </c>
      <c r="N75" s="65">
        <v>2</v>
      </c>
      <c r="O75" s="66">
        <f>M75+N75</f>
        <v>7</v>
      </c>
    </row>
    <row r="76" spans="1:15" s="70" customFormat="1" ht="45.75" customHeight="1">
      <c r="A76" s="37"/>
      <c r="B76" s="36"/>
      <c r="C76" s="129" t="s">
        <v>60</v>
      </c>
      <c r="D76" s="129"/>
      <c r="E76" s="129"/>
      <c r="F76" s="129"/>
      <c r="G76" s="129"/>
      <c r="H76" s="129"/>
      <c r="I76" s="129"/>
      <c r="J76" s="130"/>
      <c r="K76" s="64" t="s">
        <v>26</v>
      </c>
      <c r="L76" s="65" t="s">
        <v>27</v>
      </c>
      <c r="M76" s="66">
        <v>10</v>
      </c>
      <c r="N76" s="65"/>
      <c r="O76" s="66">
        <f>M76</f>
        <v>10</v>
      </c>
    </row>
    <row r="77" spans="1:15" s="70" customFormat="1" ht="27" customHeight="1">
      <c r="A77" s="37"/>
      <c r="B77" s="36">
        <v>3</v>
      </c>
      <c r="C77" s="133" t="s">
        <v>52</v>
      </c>
      <c r="D77" s="134"/>
      <c r="E77" s="134"/>
      <c r="F77" s="134"/>
      <c r="G77" s="134"/>
      <c r="H77" s="134"/>
      <c r="I77" s="134"/>
      <c r="J77" s="134"/>
      <c r="K77" s="64"/>
      <c r="L77" s="65"/>
      <c r="M77" s="64"/>
      <c r="N77" s="65"/>
      <c r="O77" s="64"/>
    </row>
    <row r="78" spans="1:15" s="70" customFormat="1" ht="15" customHeight="1">
      <c r="A78" s="37"/>
      <c r="B78" s="36"/>
      <c r="C78" s="129" t="s">
        <v>61</v>
      </c>
      <c r="D78" s="129"/>
      <c r="E78" s="129"/>
      <c r="F78" s="129"/>
      <c r="G78" s="129"/>
      <c r="H78" s="129"/>
      <c r="I78" s="129"/>
      <c r="J78" s="130"/>
      <c r="K78" s="64" t="s">
        <v>43</v>
      </c>
      <c r="L78" s="65" t="s">
        <v>28</v>
      </c>
      <c r="M78" s="64">
        <f aca="true" t="shared" si="3" ref="M78:M83">M64/M71</f>
        <v>28750</v>
      </c>
      <c r="N78" s="65"/>
      <c r="O78" s="64">
        <f aca="true" t="shared" si="4" ref="O78:O83">O64/O71</f>
        <v>28750</v>
      </c>
    </row>
    <row r="79" spans="1:15" s="70" customFormat="1" ht="15" customHeight="1">
      <c r="A79" s="37"/>
      <c r="B79" s="36"/>
      <c r="C79" s="129" t="s">
        <v>85</v>
      </c>
      <c r="D79" s="129"/>
      <c r="E79" s="129"/>
      <c r="F79" s="129"/>
      <c r="G79" s="129"/>
      <c r="H79" s="129"/>
      <c r="I79" s="129"/>
      <c r="J79" s="130"/>
      <c r="K79" s="64" t="s">
        <v>43</v>
      </c>
      <c r="L79" s="65" t="s">
        <v>28</v>
      </c>
      <c r="M79" s="64">
        <f t="shared" si="3"/>
        <v>46485.7</v>
      </c>
      <c r="N79" s="65"/>
      <c r="O79" s="64">
        <f t="shared" si="4"/>
        <v>46485.7</v>
      </c>
    </row>
    <row r="80" spans="1:15" s="70" customFormat="1" ht="18.75" customHeight="1">
      <c r="A80" s="37"/>
      <c r="B80" s="36"/>
      <c r="C80" s="129" t="s">
        <v>86</v>
      </c>
      <c r="D80" s="129"/>
      <c r="E80" s="129"/>
      <c r="F80" s="129"/>
      <c r="G80" s="129"/>
      <c r="H80" s="129"/>
      <c r="I80" s="129"/>
      <c r="J80" s="130"/>
      <c r="K80" s="64" t="s">
        <v>43</v>
      </c>
      <c r="L80" s="65" t="s">
        <v>28</v>
      </c>
      <c r="M80" s="64">
        <f t="shared" si="3"/>
        <v>21428.6</v>
      </c>
      <c r="N80" s="65"/>
      <c r="O80" s="64">
        <f t="shared" si="4"/>
        <v>21428.6</v>
      </c>
    </row>
    <row r="81" spans="1:15" s="70" customFormat="1" ht="34.5" customHeight="1">
      <c r="A81" s="37"/>
      <c r="B81" s="36"/>
      <c r="C81" s="129" t="s">
        <v>87</v>
      </c>
      <c r="D81" s="129"/>
      <c r="E81" s="129"/>
      <c r="F81" s="129"/>
      <c r="G81" s="129"/>
      <c r="H81" s="129"/>
      <c r="I81" s="129"/>
      <c r="J81" s="130"/>
      <c r="K81" s="64" t="s">
        <v>43</v>
      </c>
      <c r="L81" s="65" t="s">
        <v>28</v>
      </c>
      <c r="M81" s="64">
        <f t="shared" si="3"/>
        <v>55714.3</v>
      </c>
      <c r="N81" s="65"/>
      <c r="O81" s="64">
        <f t="shared" si="4"/>
        <v>55714.3</v>
      </c>
    </row>
    <row r="82" spans="1:15" s="70" customFormat="1" ht="15" customHeight="1">
      <c r="A82" s="37"/>
      <c r="B82" s="36"/>
      <c r="C82" s="129" t="s">
        <v>88</v>
      </c>
      <c r="D82" s="129"/>
      <c r="E82" s="129"/>
      <c r="F82" s="129"/>
      <c r="G82" s="129"/>
      <c r="H82" s="129"/>
      <c r="I82" s="129"/>
      <c r="J82" s="130"/>
      <c r="K82" s="64" t="s">
        <v>43</v>
      </c>
      <c r="L82" s="65" t="s">
        <v>28</v>
      </c>
      <c r="M82" s="64">
        <f t="shared" si="3"/>
        <v>15952</v>
      </c>
      <c r="N82" s="67">
        <f>N68/N75</f>
        <v>60000</v>
      </c>
      <c r="O82" s="64">
        <f>O68/O75</f>
        <v>28537.1</v>
      </c>
    </row>
    <row r="83" spans="1:15" s="70" customFormat="1" ht="33" customHeight="1">
      <c r="A83" s="37"/>
      <c r="B83" s="36"/>
      <c r="C83" s="129" t="s">
        <v>62</v>
      </c>
      <c r="D83" s="129"/>
      <c r="E83" s="129"/>
      <c r="F83" s="129"/>
      <c r="G83" s="129"/>
      <c r="H83" s="129"/>
      <c r="I83" s="129"/>
      <c r="J83" s="130"/>
      <c r="K83" s="64" t="s">
        <v>43</v>
      </c>
      <c r="L83" s="65" t="s">
        <v>28</v>
      </c>
      <c r="M83" s="64">
        <f t="shared" si="3"/>
        <v>12824</v>
      </c>
      <c r="N83" s="65"/>
      <c r="O83" s="64">
        <f t="shared" si="4"/>
        <v>12824</v>
      </c>
    </row>
    <row r="84" spans="1:15" s="70" customFormat="1" ht="21" customHeight="1">
      <c r="A84" s="37"/>
      <c r="B84" s="36">
        <v>4</v>
      </c>
      <c r="C84" s="133" t="s">
        <v>53</v>
      </c>
      <c r="D84" s="134"/>
      <c r="E84" s="134"/>
      <c r="F84" s="134"/>
      <c r="G84" s="134"/>
      <c r="H84" s="134"/>
      <c r="I84" s="134"/>
      <c r="J84" s="134"/>
      <c r="K84" s="64"/>
      <c r="L84" s="65" t="s">
        <v>2</v>
      </c>
      <c r="M84" s="64"/>
      <c r="N84" s="65"/>
      <c r="O84" s="64"/>
    </row>
    <row r="85" spans="1:15" s="70" customFormat="1" ht="28.5" customHeight="1">
      <c r="A85" s="35"/>
      <c r="B85" s="68"/>
      <c r="C85" s="135" t="s">
        <v>63</v>
      </c>
      <c r="D85" s="136"/>
      <c r="E85" s="136"/>
      <c r="F85" s="136"/>
      <c r="G85" s="136"/>
      <c r="H85" s="136"/>
      <c r="I85" s="136"/>
      <c r="J85" s="136"/>
      <c r="K85" s="64" t="s">
        <v>29</v>
      </c>
      <c r="L85" s="65" t="s">
        <v>28</v>
      </c>
      <c r="M85" s="66">
        <v>100</v>
      </c>
      <c r="N85" s="65">
        <v>100</v>
      </c>
      <c r="O85" s="66">
        <v>100</v>
      </c>
    </row>
    <row r="86" spans="1:15" s="34" customFormat="1" ht="15" customHeight="1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15"/>
      <c r="M86" s="15"/>
      <c r="N86" s="15"/>
      <c r="O86" s="15"/>
    </row>
    <row r="87" spans="1:15" s="34" customFormat="1" ht="33.75" customHeight="1">
      <c r="A87" s="72" t="s">
        <v>90</v>
      </c>
      <c r="B87" s="73"/>
      <c r="C87" s="73"/>
      <c r="D87" s="73"/>
      <c r="E87" s="73"/>
      <c r="F87" s="73"/>
      <c r="G87" s="74"/>
      <c r="H87" s="74"/>
      <c r="I87" s="74"/>
      <c r="J87" s="75"/>
      <c r="K87" s="76"/>
      <c r="L87" s="97" t="s">
        <v>91</v>
      </c>
      <c r="M87" s="97"/>
      <c r="N87" s="97"/>
      <c r="O87" s="14"/>
    </row>
    <row r="88" spans="1:15" s="34" customFormat="1" ht="17.25" customHeight="1">
      <c r="A88" s="22"/>
      <c r="B88" s="23"/>
      <c r="C88" s="23"/>
      <c r="D88" s="23"/>
      <c r="E88" s="23"/>
      <c r="F88" s="23"/>
      <c r="G88" s="23"/>
      <c r="H88" s="23"/>
      <c r="I88" s="23"/>
      <c r="J88" s="24" t="s">
        <v>10</v>
      </c>
      <c r="K88" s="25"/>
      <c r="L88" s="98" t="s">
        <v>11</v>
      </c>
      <c r="M88" s="98"/>
      <c r="N88" s="98"/>
      <c r="O88" s="25"/>
    </row>
    <row r="89" spans="1:15" s="34" customFormat="1" ht="23.25" customHeight="1">
      <c r="A89" s="18" t="s">
        <v>12</v>
      </c>
      <c r="B89" s="18"/>
      <c r="C89" s="18"/>
      <c r="D89" s="18"/>
      <c r="E89" s="3"/>
      <c r="F89" s="3"/>
      <c r="G89" s="3"/>
      <c r="H89" s="3"/>
      <c r="I89" s="3"/>
      <c r="J89" s="3"/>
      <c r="K89" s="26"/>
      <c r="L89" s="3"/>
      <c r="M89" s="18"/>
      <c r="N89" s="18"/>
      <c r="O89" s="3"/>
    </row>
    <row r="90" spans="1:15" s="34" customFormat="1" ht="30.75" customHeight="1">
      <c r="A90" s="114" t="s">
        <v>46</v>
      </c>
      <c r="B90" s="114"/>
      <c r="C90" s="114"/>
      <c r="D90" s="114"/>
      <c r="E90" s="114"/>
      <c r="F90" s="3"/>
      <c r="G90" s="3"/>
      <c r="H90" s="3"/>
      <c r="I90" s="3"/>
      <c r="J90" s="3"/>
      <c r="K90" s="26"/>
      <c r="L90" s="3"/>
      <c r="M90" s="18"/>
      <c r="N90" s="18"/>
      <c r="O90" s="3"/>
    </row>
    <row r="91" spans="1:14" ht="30" customHeight="1" hidden="1">
      <c r="A91" s="114"/>
      <c r="B91" s="114"/>
      <c r="C91" s="114"/>
      <c r="D91" s="114"/>
      <c r="E91" s="114"/>
      <c r="K91" s="26"/>
      <c r="M91" s="18"/>
      <c r="N91" s="18"/>
    </row>
    <row r="92" spans="1:15" ht="15" customHeight="1">
      <c r="A92" s="27" t="s">
        <v>47</v>
      </c>
      <c r="B92" s="27"/>
      <c r="C92" s="27"/>
      <c r="D92" s="27"/>
      <c r="E92" s="27"/>
      <c r="F92" s="27"/>
      <c r="G92" s="14"/>
      <c r="H92" s="14"/>
      <c r="I92" s="14"/>
      <c r="J92" s="28"/>
      <c r="K92" s="14"/>
      <c r="L92" s="96" t="s">
        <v>92</v>
      </c>
      <c r="M92" s="96"/>
      <c r="N92" s="96"/>
      <c r="O92" s="14"/>
    </row>
    <row r="93" spans="1:15" ht="15" customHeight="1">
      <c r="A93" s="19"/>
      <c r="B93" s="19"/>
      <c r="C93" s="19"/>
      <c r="D93" s="19"/>
      <c r="E93" s="15"/>
      <c r="F93" s="15"/>
      <c r="G93" s="15"/>
      <c r="H93" s="15"/>
      <c r="I93" s="15"/>
      <c r="J93" s="29" t="s">
        <v>10</v>
      </c>
      <c r="K93" s="15"/>
      <c r="L93" s="95" t="s">
        <v>11</v>
      </c>
      <c r="M93" s="95"/>
      <c r="N93" s="95"/>
      <c r="O93" s="15"/>
    </row>
    <row r="94" ht="9" customHeight="1"/>
    <row r="95" ht="23.25" customHeight="1"/>
    <row r="96" ht="33" customHeight="1"/>
    <row r="97" ht="27" customHeight="1" hidden="1"/>
    <row r="98" ht="15" customHeight="1"/>
    <row r="99" ht="27" customHeight="1"/>
    <row r="100" ht="21.75" customHeight="1"/>
    <row r="101" ht="29.25" customHeight="1"/>
    <row r="102" ht="32.25" customHeight="1"/>
    <row r="103" ht="27" customHeight="1"/>
    <row r="104" spans="1:15" s="15" customFormat="1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14" customFormat="1" ht="28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25" customFormat="1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15" customFormat="1" ht="27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ht="42" customHeight="1"/>
    <row r="109" ht="28.5" customHeight="1"/>
    <row r="110" ht="15" customHeight="1"/>
    <row r="111" ht="33.75" customHeight="1"/>
    <row r="112" spans="1:15" s="14" customFormat="1" ht="26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15" customFormat="1" ht="39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</sheetData>
  <sheetProtection formatCells="0" formatRows="0" insertRows="0" deleteRows="0" selectLockedCells="1"/>
  <mergeCells count="71">
    <mergeCell ref="C48:L48"/>
    <mergeCell ref="C79:J79"/>
    <mergeCell ref="C81:J81"/>
    <mergeCell ref="C38:O38"/>
    <mergeCell ref="C39:O39"/>
    <mergeCell ref="C46:L46"/>
    <mergeCell ref="C47:L47"/>
    <mergeCell ref="C77:J77"/>
    <mergeCell ref="C78:J78"/>
    <mergeCell ref="C80:J80"/>
    <mergeCell ref="C76:J76"/>
    <mergeCell ref="C69:J69"/>
    <mergeCell ref="C70:J70"/>
    <mergeCell ref="C71:J71"/>
    <mergeCell ref="C85:J85"/>
    <mergeCell ref="C82:J82"/>
    <mergeCell ref="C83:J83"/>
    <mergeCell ref="C84:J84"/>
    <mergeCell ref="C72:J72"/>
    <mergeCell ref="C74:J74"/>
    <mergeCell ref="C67:J67"/>
    <mergeCell ref="C62:J62"/>
    <mergeCell ref="C63:J63"/>
    <mergeCell ref="C65:J65"/>
    <mergeCell ref="C75:J75"/>
    <mergeCell ref="C68:J68"/>
    <mergeCell ref="C73:J73"/>
    <mergeCell ref="A58:L58"/>
    <mergeCell ref="C49:L49"/>
    <mergeCell ref="C50:L50"/>
    <mergeCell ref="C61:J61"/>
    <mergeCell ref="C64:J64"/>
    <mergeCell ref="C66:J66"/>
    <mergeCell ref="B25:O25"/>
    <mergeCell ref="C27:O27"/>
    <mergeCell ref="C26:O26"/>
    <mergeCell ref="C28:O28"/>
    <mergeCell ref="A90:E91"/>
    <mergeCell ref="C45:L45"/>
    <mergeCell ref="C55:L55"/>
    <mergeCell ref="C56:L56"/>
    <mergeCell ref="C57:L57"/>
    <mergeCell ref="A51:L51"/>
    <mergeCell ref="C37:O37"/>
    <mergeCell ref="D19:O19"/>
    <mergeCell ref="D20:O20"/>
    <mergeCell ref="A21:O21"/>
    <mergeCell ref="C34:O34"/>
    <mergeCell ref="C35:O35"/>
    <mergeCell ref="A24:O24"/>
    <mergeCell ref="F23:O23"/>
    <mergeCell ref="A31:O31"/>
    <mergeCell ref="C29:O29"/>
    <mergeCell ref="L9:O9"/>
    <mergeCell ref="L10:O10"/>
    <mergeCell ref="D17:O17"/>
    <mergeCell ref="D18:O18"/>
    <mergeCell ref="D16:O16"/>
    <mergeCell ref="D15:O15"/>
    <mergeCell ref="A13:O13"/>
    <mergeCell ref="A12:O12"/>
    <mergeCell ref="C36:O36"/>
    <mergeCell ref="C30:O30"/>
    <mergeCell ref="A32:O32"/>
    <mergeCell ref="L93:N93"/>
    <mergeCell ref="L92:N92"/>
    <mergeCell ref="L87:N87"/>
    <mergeCell ref="L88:N88"/>
    <mergeCell ref="C40:O40"/>
    <mergeCell ref="C43:L43"/>
    <mergeCell ref="C44:L44"/>
  </mergeCells>
  <printOptions/>
  <pageMargins left="0.1968503937007874" right="0.1968503937007874" top="0.7874015748031497" bottom="0.3937007874015748" header="0.1968503937007874" footer="0.196850393700787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vikz-01</cp:lastModifiedBy>
  <cp:lastPrinted>2020-02-06T13:22:33Z</cp:lastPrinted>
  <dcterms:created xsi:type="dcterms:W3CDTF">2011-05-06T09:59:53Z</dcterms:created>
  <dcterms:modified xsi:type="dcterms:W3CDTF">2020-02-19T08:10:51Z</dcterms:modified>
  <cp:category/>
  <cp:version/>
  <cp:contentType/>
  <cp:contentStatus/>
</cp:coreProperties>
</file>