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урицька леново\Desktop\Звіт по паспорту М.Б\"/>
    </mc:Choice>
  </mc:AlternateContent>
  <bookViews>
    <workbookView xWindow="0" yWindow="0" windowWidth="28770" windowHeight="12360" tabRatio="500" activeTab="2"/>
  </bookViews>
  <sheets>
    <sheet name="Table 1" sheetId="1" r:id="rId1"/>
    <sheet name="Table 2" sheetId="2" r:id="rId2"/>
    <sheet name="Table 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36" i="2" l="1"/>
  <c r="P35" i="2"/>
  <c r="P34" i="2"/>
  <c r="L31" i="2"/>
  <c r="S31" i="2" s="1"/>
  <c r="S30" i="2"/>
  <c r="P30" i="2"/>
  <c r="S29" i="2"/>
  <c r="S28" i="2"/>
  <c r="S25" i="2"/>
  <c r="S24" i="2"/>
  <c r="S23" i="2"/>
  <c r="S22" i="2"/>
  <c r="S19" i="2"/>
  <c r="S18" i="2"/>
  <c r="S17" i="2"/>
  <c r="S16" i="2"/>
  <c r="S14" i="2"/>
  <c r="R28" i="1"/>
  <c r="P28" i="1"/>
  <c r="L28" i="1"/>
  <c r="K28" i="1"/>
  <c r="J28" i="1"/>
  <c r="W26" i="1"/>
  <c r="X26" i="1" s="1"/>
  <c r="V26" i="1"/>
  <c r="S26" i="1"/>
  <c r="S28" i="1" s="1"/>
  <c r="M26" i="1"/>
  <c r="M28" i="1" s="1"/>
  <c r="W25" i="1"/>
  <c r="X25" i="1" s="1"/>
  <c r="V25" i="1"/>
  <c r="S25" i="1"/>
  <c r="W24" i="1"/>
  <c r="W28" i="1" s="1"/>
  <c r="V24" i="1"/>
  <c r="V28" i="1" s="1"/>
  <c r="S24" i="1"/>
  <c r="M24" i="1"/>
  <c r="U18" i="1"/>
  <c r="R18" i="1"/>
  <c r="N18" i="1"/>
  <c r="G18" i="1"/>
  <c r="Y18" i="1" s="1"/>
  <c r="X24" i="1" l="1"/>
  <c r="X28" i="1" s="1"/>
</calcChain>
</file>

<file path=xl/sharedStrings.xml><?xml version="1.0" encoding="utf-8"?>
<sst xmlns="http://schemas.openxmlformats.org/spreadsheetml/2006/main" count="217" uniqueCount="116">
  <si>
    <t>ЗАТВЕРДЖЕНО</t>
  </si>
  <si>
    <t xml:space="preserve">Наказ Міністерства фінансів України </t>
  </si>
  <si>
    <t>26.08.2014 № 836</t>
  </si>
  <si>
    <t>ЗВІТ</t>
  </si>
  <si>
    <r>
      <rPr>
        <b/>
        <sz val="14"/>
        <rFont val="Times New Roman"/>
        <family val="1"/>
        <charset val="204"/>
      </rPr>
      <t xml:space="preserve">про виконання паспорта бюджетної програми місцевого бюджету станом на </t>
    </r>
    <r>
      <rPr>
        <b/>
        <u/>
        <sz val="14"/>
        <rFont val="Times New Roman"/>
        <family val="1"/>
        <charset val="1"/>
      </rPr>
      <t>01 січня 2020</t>
    </r>
    <r>
      <rPr>
        <b/>
        <sz val="14"/>
        <rFont val="Times New Roman"/>
        <family val="1"/>
        <charset val="1"/>
      </rPr>
      <t xml:space="preserve"> року</t>
    </r>
  </si>
  <si>
    <r>
      <rPr>
        <sz val="14"/>
        <rFont val="Times New Roman"/>
        <family val="1"/>
        <charset val="1"/>
      </rPr>
      <t xml:space="preserve">1.        </t>
    </r>
    <r>
      <rPr>
        <u/>
        <sz val="14"/>
        <rFont val="Times New Roman"/>
        <family val="1"/>
        <charset val="1"/>
      </rPr>
      <t>2700000</t>
    </r>
    <r>
      <rPr>
        <sz val="14"/>
        <rFont val="Times New Roman"/>
        <family val="1"/>
        <charset val="1"/>
      </rPr>
      <t xml:space="preserve">            </t>
    </r>
    <r>
      <rPr>
        <u/>
        <sz val="14"/>
        <rFont val="Times New Roman"/>
        <family val="1"/>
        <charset val="1"/>
      </rPr>
      <t> Департамент економічного розвитку і торгівлі Закарпатської обласної державної адміністрації</t>
    </r>
  </si>
  <si>
    <t>(КПКВК МБ)                             (найменування головного розпорядника)</t>
  </si>
  <si>
    <r>
      <rPr>
        <sz val="14"/>
        <rFont val="Times New Roman"/>
        <family val="1"/>
        <charset val="1"/>
      </rPr>
      <t xml:space="preserve">2.       </t>
    </r>
    <r>
      <rPr>
        <u/>
        <sz val="14"/>
        <rFont val="Times New Roman"/>
        <family val="1"/>
        <charset val="1"/>
      </rPr>
      <t>2710000</t>
    </r>
    <r>
      <rPr>
        <sz val="14"/>
        <rFont val="Times New Roman"/>
        <family val="1"/>
        <charset val="1"/>
      </rPr>
      <t xml:space="preserve">              </t>
    </r>
    <r>
      <rPr>
        <u/>
        <sz val="14"/>
        <rFont val="Times New Roman"/>
        <family val="1"/>
        <charset val="1"/>
      </rPr>
      <t> Департамент економічного розвитку і торгівлі Закарпатської обласної державної адміністрації</t>
    </r>
  </si>
  <si>
    <t>(КПКВК МБ)                           (найменування відповідального виконавця)</t>
  </si>
  <si>
    <r>
      <rPr>
        <sz val="10"/>
        <rFont val="Times New Roman"/>
        <family val="1"/>
        <charset val="1"/>
      </rPr>
      <t>(КПКВК МБ)             (КФКВК)</t>
    </r>
    <r>
      <rPr>
        <vertAlign val="superscript"/>
        <sz val="10"/>
        <rFont val="Times New Roman"/>
        <family val="1"/>
        <charset val="1"/>
      </rPr>
      <t>1</t>
    </r>
    <r>
      <rPr>
        <sz val="10"/>
        <rFont val="Times New Roman"/>
        <family val="1"/>
        <charset val="1"/>
      </rPr>
      <t xml:space="preserve">                (найменування бюджетної програми)</t>
    </r>
  </si>
  <si>
    <t>4. Видатки та надання кредитів за бюджетною програмою за звітний період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</si>
  <si>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</si>
  <si>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</si>
  <si>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</si>
  <si>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</si>
  <si>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
фонд</t>
  </si>
  <si>
    <t>спеціальний фонд</t>
  </si>
  <si>
    <t>разом</t>
  </si>
  <si>
    <t>загальний фонд</t>
  </si>
  <si>
    <t>спеціальний
фонд</t>
  </si>
  <si>
    <t>5. 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</si>
  <si>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</si>
  <si>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</si>
  <si>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</si>
  <si>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r>
      <rPr>
        <sz val="10"/>
        <rFont val="Times New Roman"/>
        <family val="1"/>
        <charset val="1"/>
      </rPr>
      <t xml:space="preserve">Підпрограма/ завдання бюджетної програми </t>
    </r>
    <r>
      <rPr>
        <vertAlign val="superscript"/>
        <sz val="10"/>
        <rFont val="Times New Roman"/>
        <family val="1"/>
        <charset val="1"/>
      </rPr>
      <t>2</t>
    </r>
  </si>
  <si>
    <t>Затверджено паспортом бюджетної програми
на звітний період</t>
  </si>
  <si>
    <t>Касові видатки (надані кредити)
за звітний період</t>
  </si>
  <si>
    <t>Пояснення щодо причин відхилення</t>
  </si>
  <si>
    <t>загальни й фонд</t>
  </si>
  <si>
    <t>спеціаль
-ний фонд</t>
  </si>
  <si>
    <t>спеціа ль-ний
фонд</t>
  </si>
  <si>
    <t>загаль ний
фонд</t>
  </si>
  <si>
    <t>Організація та проведення досліджень з питань регіонального розвитку, інноваційних досліджень, досліджень розвитку окремих територій, кластерних ініціатив, інновацій у сфері виробництва, розвитку мережі індустріальних парків, розроблення програм та стратегій, концепцій та проектних ідей, вдосконалення системи розвитку гірських територій тощо; забезпечення взаємодії учасників "трикутника знань" через проведення досліджень і впроваджень розробок у сфері регіонального розвитку</t>
  </si>
  <si>
    <t>Економія бюджетних коштів</t>
  </si>
  <si>
    <t>Створення, підтримка та наповнення інвестиційного порталу області, у тому числі послуги з дизайну, хостинг, послуги редакторів, послуги з перекладу, підготовка промороликів, технічних завдань та рішень тощо</t>
  </si>
  <si>
    <t>Організація та проведення навчань для представників органів місцевого самоврядування та виконавчої влади щодо розроблення проектів регіонального та місцевого навчання</t>
  </si>
  <si>
    <t>Придбання обладнання</t>
  </si>
  <si>
    <t>Не виконано</t>
  </si>
  <si>
    <t>Всього:</t>
  </si>
  <si>
    <t>6. Видатки на реалізацію регіональних цільових програм, які виконуються в межах бюджетної програми, за звітний період</t>
  </si>
  <si>
    <t>Назва регіональної цільової програми та підпрограми</t>
  </si>
  <si>
    <t>Касові видатки
(надані кредити) за звітний період</t>
  </si>
  <si>
    <t>Регіональна цільова програма 1</t>
  </si>
  <si>
    <t>Підпрограма 1</t>
  </si>
  <si>
    <t>Підпрограма 2</t>
  </si>
  <si>
    <t>….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</si>
  <si>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</si>
  <si>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</si>
  <si>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</si>
  <si>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</si>
  <si>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</si>
  <si>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>Виконано за звітний період (касові
видатки/надані кредити)</t>
  </si>
  <si>
    <t xml:space="preserve">тис.грн. </t>
  </si>
  <si>
    <t>затрат</t>
  </si>
  <si>
    <t>кошторис</t>
  </si>
  <si>
    <t>Од.</t>
  </si>
  <si>
    <t>протоколи, накази, розрахунки</t>
  </si>
  <si>
    <t>розрахунок</t>
  </si>
  <si>
    <t>протоколи, накази</t>
  </si>
  <si>
    <t>Збільшення кількості заходів з реалізації регіональної програми, низька активність суб'єктів підприємницької діяльності щодо участі в Програмі</t>
  </si>
  <si>
    <t>ефективності</t>
  </si>
  <si>
    <t>Середній обсяг витрат на виконання організації та проведення досліджень з питань регіонального розвитку, інноваційних досліджень, досліджень розвитку окремих територій, кластерних ініціатив, інновацій у сфері виробництва, розвитку мережі індустріальних парків, розроблення програм та стратегій, концепцій та проектних ідей, вдосконалення системи розвитку гірських територій тощо; забезпечення взаємодії учасників "трикутника знань" через проведення досліджень і впроваджень розробок у сфері регіонального розвитку</t>
  </si>
  <si>
    <t>Тис. Грн.</t>
  </si>
  <si>
    <t>розрахунково</t>
  </si>
  <si>
    <t>Середній обсяг  витрат на створення, підтримка та наповнення інвестиційного порталу області, у тому числі послуги з дизайну, хостинг, послуги редакторів, послуги з перекладу, підготовка промороликів, технічних завдань та рішень тощо</t>
  </si>
  <si>
    <t>Середній обсяг витрат на виконання організації та проведення навчань для представників органів місцевого самоврядування та виконавчої влади щодо розроблення проектів регіонального та місцевого навчання</t>
  </si>
  <si>
    <t xml:space="preserve">Середній обсяг витрат на придбання обладнання </t>
  </si>
  <si>
    <t>Збільшення кількості заходів з реалізації регіональної програми, економія бюджетних коштів</t>
  </si>
  <si>
    <t>якості</t>
  </si>
  <si>
    <t xml:space="preserve">Динаміка кількості проведених заходів з організації та проведення досліджень з питань регіонального розвитку, інноваційних досліджень, досліджень розвитку окремих територій, кластерних ініціатив, інновацій у сфері виробництва, розвитку мережі індустріальних парків, розроблення програм та стратегій, концепцій та проектних ідей, вдосконалення системи розвитку гірських територій тощо; забезпечення взаємодії учасників "трикутника знань" через проведення досліджень і впроваджень розробок у сфері регіонального розвитку </t>
  </si>
  <si>
    <t>%</t>
  </si>
  <si>
    <t>звіт</t>
  </si>
  <si>
    <t>Динаміка кількості створених інвестиційних порталів області, у тому числі послуги з дизайну, хостинг, послуги редакторів, послуги з перекладу, підготовка промороликів, технічних завдань та рішень тощо</t>
  </si>
  <si>
    <t>Динаміка кількості проведених заходів  з організації та проведення навчань для представників органів місцевого самоврядування та виконавчої влади щодо розроблення проектів регіонального та місцевого навчання</t>
  </si>
  <si>
    <t xml:space="preserve">Динаміка кількості придбаного обладнання </t>
  </si>
  <si>
    <t>-</t>
  </si>
  <si>
    <t>Аналіз стану виконання результативних показників – Всі завдання виконанні в повній мірі</t>
  </si>
  <si>
    <t>Завдання 2.</t>
  </si>
  <si>
    <t>Обсяг видатків на виконання програми та
проведення заходів</t>
  </si>
  <si>
    <t>Тис.грн.</t>
  </si>
  <si>
    <t>Пояснення щодо причин розбіжностей між затвердженими та досягнутими результативними показниками</t>
  </si>
  <si>
    <t>продукту</t>
  </si>
  <si>
    <t>Кількість запланованих заходів</t>
  </si>
  <si>
    <t>Середні витрати на проведення одного заходу</t>
  </si>
  <si>
    <t>розрахунко во</t>
  </si>
  <si>
    <t>Відбулися кілька великомаштабних заходів з витратами більшими ніж заплановано</t>
  </si>
  <si>
    <t>Динаміка кількості проведених заходів
порівняно з попереднім роком</t>
  </si>
  <si>
    <t xml:space="preserve">Аналіз стану виконання результативних показників </t>
  </si>
  <si>
    <r>
      <rPr>
        <sz val="14"/>
        <rFont val="Times New Roman"/>
        <family val="1"/>
        <charset val="1"/>
      </rPr>
      <t>8.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  <charset val="1"/>
      </rPr>
      <t>3</t>
    </r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</si>
  <si>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</si>
  <si>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</si>
  <si>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</si>
  <si>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</si>
  <si>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</si>
  <si>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
проекту</t>
  </si>
  <si>
    <t>спеціальн ий фонд</t>
  </si>
  <si>
    <t>Інвестиційний проект 1</t>
  </si>
  <si>
    <t>Надходження із бюджету</t>
  </si>
  <si>
    <t>Інші джерела
фінансування (за видами)</t>
  </si>
  <si>
    <t>х</t>
  </si>
  <si>
    <t>…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</si>
  <si>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</si>
  <si>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</si>
  <si>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r>
      <rPr>
        <vertAlign val="superscript"/>
        <sz val="7"/>
        <rFont val="Times New Roman"/>
        <family val="1"/>
        <charset val="1"/>
      </rPr>
      <t xml:space="preserve">1    </t>
    </r>
    <r>
      <rPr>
        <sz val="11"/>
        <rFont val="Times New Roman"/>
        <family val="1"/>
        <charset val="1"/>
      </rPr>
      <t>Код  функціональної  класифікації  видатків  та  кредитування  бюджету  вказується  лише  у  випадку,  коли  бюджетна  програма  не  поділяється  на підпрограми.</t>
    </r>
  </si>
  <si>
    <r>
      <rPr>
        <vertAlign val="superscript"/>
        <sz val="7"/>
        <rFont val="Times New Roman"/>
        <family val="1"/>
        <charset val="1"/>
      </rPr>
      <t xml:space="preserve">2  </t>
    </r>
    <r>
      <rPr>
        <sz val="11"/>
        <rFont val="Times New Roman"/>
        <family val="1"/>
        <charset val="1"/>
      </rPr>
      <t>Зазначаються усі підпрограми та завдання, затверджені паспортом бюджетної програми.</t>
    </r>
  </si>
  <si>
    <r>
      <rPr>
        <vertAlign val="superscript"/>
        <sz val="7"/>
        <rFont val="Times New Roman"/>
        <family val="1"/>
        <charset val="1"/>
      </rPr>
      <t xml:space="preserve">3 </t>
    </r>
    <r>
      <rPr>
        <sz val="11"/>
        <rFont val="Times New Roman"/>
        <family val="1"/>
        <charset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</si>
  <si>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Керівник установи головного розпорядника</t>
  </si>
  <si>
    <t>бюджетних коштів                                                        __________  ________________________</t>
  </si>
  <si>
    <t xml:space="preserve">                                   Г.С. РУСНАК               </t>
  </si>
  <si>
    <t xml:space="preserve">                                                                                                     (підпис)                   (ініціали та прізвище)</t>
  </si>
  <si>
    <t xml:space="preserve">Головний бухгалтер установи головного </t>
  </si>
  <si>
    <r>
      <rPr>
        <sz val="10"/>
        <color rgb="FF000000"/>
        <rFont val="Times New Roman"/>
        <family val="1"/>
        <charset val="204"/>
      </rPr>
      <t xml:space="preserve">розпорядника бюджетних коштів                                     ____  _____ ______ </t>
    </r>
    <r>
      <rPr>
        <u/>
        <sz val="10"/>
        <color rgb="FF000000"/>
        <rFont val="Times New Roman"/>
        <family val="1"/>
        <charset val="204"/>
      </rPr>
      <t>Я. В. ТУРИЦЬКА</t>
    </r>
    <r>
      <rPr>
        <sz val="10"/>
        <color rgb="FF000000"/>
        <rFont val="Times New Roman"/>
        <family val="1"/>
        <charset val="204"/>
      </rPr>
      <t>________</t>
    </r>
  </si>
  <si>
    <t xml:space="preserve">                                                                                                      (підпис)                    (ініціали та прізвище)            </t>
  </si>
  <si>
    <t>{Форма звіту із змінами, внесеними згідно з Наказом Міністерства фінансів № 472 від 28.04.2017}</t>
  </si>
  <si>
    <t xml:space="preserve"> Інші заходи , повязані з економічною діяльністю (Програма підвищення конкурентоспроможності Закарпатської області на 2019 - 2020 роки)</t>
  </si>
  <si>
    <r>
      <t xml:space="preserve">3.      </t>
    </r>
    <r>
      <rPr>
        <u/>
        <sz val="14"/>
        <rFont val="Times New Roman"/>
        <family val="1"/>
        <charset val="1"/>
      </rPr>
      <t>2717693</t>
    </r>
    <r>
      <rPr>
        <sz val="14"/>
        <rFont val="Times New Roman"/>
        <family val="1"/>
        <charset val="1"/>
      </rPr>
      <t xml:space="preserve">           0490  Інші заходи, пов'язані з економічною діяльністю (</t>
    </r>
    <r>
      <rPr>
        <u/>
        <sz val="14"/>
        <rFont val="Times New Roman"/>
        <family val="1"/>
        <charset val="1"/>
      </rPr>
      <t>Програма підвищення конкурентоспроможності Закарпатської області на 2019 - 2020 роки)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</si>
</sst>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000"/>
    <numFmt numFmtId="166" formatCode="#,##0.0"/>
    <numFmt numFmtId="167" formatCode="0000000"/>
  </numFmts>
  <fonts count="29" x14ac:knownFonts="1">
    <font>
      <sz val="10"/>
      <color rgb="FF000000"/>
      <name val="Times New Roman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1"/>
    </font>
    <font>
      <u/>
      <sz val="14"/>
      <name val="Times New Roman"/>
      <family val="1"/>
      <charset val="1"/>
    </font>
    <font>
      <sz val="10"/>
      <name val="Times New Roman"/>
      <family val="1"/>
      <charset val="1"/>
    </font>
    <font>
      <vertAlign val="superscript"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2"/>
      <charset val="1"/>
    </font>
    <font>
      <sz val="10"/>
      <color rgb="FF000000"/>
      <name val="Times New Roman"/>
      <family val="2"/>
      <charset val="1"/>
    </font>
    <font>
      <sz val="14"/>
      <color rgb="FF000000"/>
      <name val="Times New Roman"/>
      <family val="2"/>
      <charset val="1"/>
    </font>
    <font>
      <sz val="14"/>
      <name val="Times New Roman"/>
      <family val="2"/>
      <charset val="1"/>
    </font>
    <font>
      <sz val="10"/>
      <name val="Times New Roman"/>
      <family val="1"/>
      <charset val="204"/>
    </font>
    <font>
      <sz val="12"/>
      <name val="Times New Roman"/>
      <family val="2"/>
      <charset val="1"/>
    </font>
    <font>
      <sz val="12"/>
      <color rgb="FF000000"/>
      <name val="Times New Roman"/>
      <family val="2"/>
      <charset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1"/>
    </font>
    <font>
      <vertAlign val="superscript"/>
      <sz val="14"/>
      <name val="Times New Roman"/>
      <family val="1"/>
      <charset val="1"/>
    </font>
    <font>
      <sz val="9"/>
      <name val="Times New Roman"/>
      <family val="1"/>
      <charset val="1"/>
    </font>
    <font>
      <i/>
      <sz val="11"/>
      <name val="Times New Roman"/>
      <family val="1"/>
      <charset val="1"/>
    </font>
    <font>
      <vertAlign val="superscript"/>
      <sz val="7"/>
      <name val="Times New Roman"/>
      <family val="1"/>
      <charset val="1"/>
    </font>
    <font>
      <u/>
      <sz val="10"/>
      <color rgb="FF00000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indent="7"/>
    </xf>
    <xf numFmtId="0" fontId="10" fillId="0" borderId="0" xfId="0" applyFont="1" applyBorder="1" applyAlignment="1">
      <alignment horizontal="left" vertical="top" indent="5"/>
    </xf>
    <xf numFmtId="0" fontId="12" fillId="0" borderId="0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shrinkToFi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center" vertical="top" shrinkToFit="1"/>
    </xf>
    <xf numFmtId="1" fontId="14" fillId="0" borderId="1" xfId="0" applyNumberFormat="1" applyFont="1" applyBorder="1" applyAlignment="1">
      <alignment horizontal="right" vertical="top" indent="1" shrinkToFit="1"/>
    </xf>
    <xf numFmtId="1" fontId="14" fillId="0" borderId="1" xfId="0" applyNumberFormat="1" applyFont="1" applyBorder="1" applyAlignment="1">
      <alignment horizontal="left" vertical="top" indent="4" shrinkToFit="1"/>
    </xf>
    <xf numFmtId="165" fontId="15" fillId="0" borderId="3" xfId="0" applyNumberFormat="1" applyFont="1" applyBorder="1" applyAlignment="1">
      <alignment horizontal="center" vertical="center" shrinkToFit="1"/>
    </xf>
    <xf numFmtId="166" fontId="15" fillId="2" borderId="1" xfId="0" applyNumberFormat="1" applyFont="1" applyFill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shrinkToFit="1"/>
    </xf>
    <xf numFmtId="166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165" fontId="15" fillId="0" borderId="3" xfId="0" applyNumberFormat="1" applyFont="1" applyBorder="1" applyAlignment="1">
      <alignment horizontal="center" vertical="top" shrinkToFit="1"/>
    </xf>
    <xf numFmtId="166" fontId="15" fillId="0" borderId="1" xfId="0" applyNumberFormat="1" applyFont="1" applyBorder="1" applyAlignment="1">
      <alignment horizontal="right" vertical="center" indent="1" shrinkToFi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1" fontId="14" fillId="0" borderId="2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left" vertical="top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1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0" fontId="26" fillId="0" borderId="0" xfId="0" applyFont="1"/>
    <xf numFmtId="0" fontId="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top"/>
    </xf>
    <xf numFmtId="1" fontId="15" fillId="0" borderId="1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left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6" fontId="15" fillId="0" borderId="3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top" wrapText="1"/>
    </xf>
    <xf numFmtId="166" fontId="15" fillId="2" borderId="1" xfId="0" applyNumberFormat="1" applyFont="1" applyFill="1" applyBorder="1" applyAlignment="1">
      <alignment horizontal="center" vertical="center" shrinkToFit="1"/>
    </xf>
    <xf numFmtId="166" fontId="16" fillId="2" borderId="1" xfId="1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shrinkToFit="1"/>
    </xf>
    <xf numFmtId="1" fontId="14" fillId="0" borderId="2" xfId="0" applyNumberFormat="1" applyFont="1" applyBorder="1" applyAlignment="1">
      <alignment horizontal="left" vertical="top" indent="5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top" wrapText="1" indent="1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 indent="5"/>
    </xf>
    <xf numFmtId="0" fontId="10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center" vertical="top" shrinkToFit="1"/>
    </xf>
    <xf numFmtId="1" fontId="13" fillId="0" borderId="1" xfId="0" applyNumberFormat="1" applyFont="1" applyBorder="1" applyAlignment="1">
      <alignment horizontal="center" vertical="top" shrinkToFit="1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 indent="4"/>
    </xf>
    <xf numFmtId="0" fontId="12" fillId="0" borderId="1" xfId="0" applyFont="1" applyBorder="1" applyAlignment="1">
      <alignment horizontal="left" vertical="top" wrapText="1" indent="1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5"/>
    </xf>
    <xf numFmtId="0" fontId="0" fillId="0" borderId="1" xfId="0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shrinkToFi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166" fontId="17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shrinkToFit="1"/>
    </xf>
    <xf numFmtId="4" fontId="18" fillId="0" borderId="1" xfId="0" applyNumberFormat="1" applyFont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left" vertical="top" shrinkToFit="1"/>
    </xf>
    <xf numFmtId="0" fontId="19" fillId="0" borderId="1" xfId="0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167" fontId="15" fillId="0" borderId="1" xfId="0" applyNumberFormat="1" applyFont="1" applyBorder="1" applyAlignment="1">
      <alignment horizontal="left" vertical="top" shrinkToFi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indent="1"/>
    </xf>
    <xf numFmtId="0" fontId="2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4"/>
    </xf>
    <xf numFmtId="0" fontId="12" fillId="0" borderId="1" xfId="0" applyFont="1" applyBorder="1" applyAlignment="1">
      <alignment horizontal="left" vertical="center" wrapText="1"/>
    </xf>
  </cellXfs>
  <cellStyles count="2">
    <cellStyle name="Звичайний" xfId="0" builtinId="0"/>
    <cellStyle name="Обычный_РОЗПОДІ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opLeftCell="A10" zoomScale="75" zoomScaleNormal="75" workbookViewId="0">
      <selection activeCell="AM17" sqref="AM17"/>
    </sheetView>
  </sheetViews>
  <sheetFormatPr defaultColWidth="8.6640625" defaultRowHeight="12.75" x14ac:dyDescent="0.2"/>
  <cols>
    <col min="1" max="1" width="7.1640625" customWidth="1"/>
    <col min="2" max="2" width="1.33203125" customWidth="1"/>
    <col min="3" max="3" width="1.5" customWidth="1"/>
    <col min="4" max="4" width="8.83203125" customWidth="1"/>
    <col min="5" max="5" width="11.83203125" customWidth="1"/>
    <col min="6" max="6" width="10.83203125" customWidth="1"/>
    <col min="7" max="7" width="9.83203125" customWidth="1"/>
    <col min="8" max="8" width="7.33203125" customWidth="1"/>
    <col min="9" max="9" width="38.5" customWidth="1"/>
    <col min="10" max="10" width="3.5" customWidth="1"/>
    <col min="11" max="11" width="7.5" customWidth="1"/>
    <col min="12" max="12" width="10" customWidth="1"/>
    <col min="13" max="13" width="6" customWidth="1"/>
    <col min="14" max="14" width="2" customWidth="1"/>
    <col min="15" max="15" width="6.5" customWidth="1"/>
    <col min="16" max="16" width="5.1640625" customWidth="1"/>
    <col min="17" max="17" width="8.83203125" customWidth="1"/>
    <col min="18" max="18" width="9.83203125" customWidth="1"/>
    <col min="19" max="19" width="4.83203125" customWidth="1"/>
    <col min="20" max="20" width="4" customWidth="1"/>
    <col min="21" max="21" width="0.83203125" customWidth="1"/>
    <col min="22" max="22" width="8" customWidth="1"/>
    <col min="23" max="23" width="8.1640625" customWidth="1"/>
    <col min="24" max="24" width="4.6640625" customWidth="1"/>
    <col min="25" max="25" width="3.33203125" customWidth="1"/>
    <col min="26" max="26" width="1.1640625" customWidth="1"/>
    <col min="27" max="27" width="21.1640625" customWidth="1"/>
  </cols>
  <sheetData>
    <row r="1" spans="1:27" ht="19.899999999999999" customHeight="1" x14ac:dyDescent="0.2"/>
    <row r="2" spans="1:27" ht="19.899999999999999" customHeight="1" x14ac:dyDescent="0.2">
      <c r="A2" s="1"/>
      <c r="R2" s="65" t="s">
        <v>0</v>
      </c>
      <c r="S2" s="65"/>
      <c r="T2" s="65"/>
      <c r="U2" s="65"/>
      <c r="V2" s="65"/>
      <c r="W2" s="65"/>
      <c r="X2" s="65"/>
      <c r="Y2" s="65"/>
      <c r="Z2" s="65"/>
      <c r="AA2" s="65"/>
    </row>
    <row r="3" spans="1:27" ht="19.899999999999999" customHeight="1" x14ac:dyDescent="0.2">
      <c r="A3" s="3"/>
      <c r="R3" s="66" t="s">
        <v>1</v>
      </c>
      <c r="S3" s="66"/>
      <c r="T3" s="66"/>
      <c r="U3" s="66"/>
      <c r="V3" s="66"/>
      <c r="W3" s="66"/>
      <c r="X3" s="66"/>
      <c r="Y3" s="66"/>
      <c r="Z3" s="66"/>
      <c r="AA3" s="66"/>
    </row>
    <row r="4" spans="1:27" ht="19.899999999999999" customHeight="1" x14ac:dyDescent="0.2">
      <c r="A4" s="3"/>
      <c r="R4" s="4" t="s">
        <v>2</v>
      </c>
      <c r="S4" s="4"/>
      <c r="T4" s="4"/>
      <c r="U4" s="4"/>
      <c r="V4" s="4"/>
      <c r="W4" s="4"/>
      <c r="X4" s="4"/>
      <c r="Y4" s="4"/>
      <c r="Z4" s="4"/>
      <c r="AA4" s="4"/>
    </row>
    <row r="5" spans="1:27" ht="19.899999999999999" customHeight="1" x14ac:dyDescent="0.2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27" ht="19.899999999999999" customHeight="1" x14ac:dyDescent="0.2">
      <c r="A6" s="68" t="s">
        <v>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27" ht="19.899999999999999" customHeight="1" x14ac:dyDescent="0.2">
      <c r="A7" s="3" t="s">
        <v>5</v>
      </c>
    </row>
    <row r="8" spans="1:27" ht="14.25" customHeight="1" x14ac:dyDescent="0.2">
      <c r="A8" s="5" t="s">
        <v>6</v>
      </c>
    </row>
    <row r="9" spans="1:27" ht="19.899999999999999" customHeight="1" x14ac:dyDescent="0.2">
      <c r="A9" s="3" t="s">
        <v>7</v>
      </c>
    </row>
    <row r="10" spans="1:27" ht="14.25" customHeight="1" x14ac:dyDescent="0.2">
      <c r="A10" s="5" t="s">
        <v>8</v>
      </c>
    </row>
    <row r="11" spans="1:27" ht="19.899999999999999" customHeight="1" x14ac:dyDescent="0.2">
      <c r="A11" s="3" t="s">
        <v>115</v>
      </c>
    </row>
    <row r="12" spans="1:27" ht="21" customHeight="1" x14ac:dyDescent="0.2">
      <c r="A12" s="6" t="s">
        <v>9</v>
      </c>
    </row>
    <row r="13" spans="1:27" ht="19.899999999999999" customHeight="1" x14ac:dyDescent="0.2">
      <c r="A13" s="3" t="s">
        <v>10</v>
      </c>
    </row>
    <row r="14" spans="1:27" ht="15.75" customHeight="1" x14ac:dyDescent="0.2">
      <c r="A14" s="7" t="s">
        <v>11</v>
      </c>
    </row>
    <row r="15" spans="1:27" ht="15.75" customHeight="1" x14ac:dyDescent="0.2">
      <c r="A15" s="69" t="s">
        <v>12</v>
      </c>
      <c r="B15" s="69"/>
      <c r="C15" s="69"/>
      <c r="D15" s="69"/>
      <c r="E15" s="69"/>
      <c r="F15" s="69"/>
      <c r="G15" s="69"/>
      <c r="H15" s="69"/>
      <c r="I15" s="70" t="s">
        <v>13</v>
      </c>
      <c r="J15" s="70"/>
      <c r="K15" s="70"/>
      <c r="L15" s="70"/>
      <c r="M15" s="70"/>
      <c r="N15" s="70"/>
      <c r="O15" s="70"/>
      <c r="P15" s="70"/>
      <c r="Q15" s="70"/>
      <c r="R15" s="71" t="s">
        <v>14</v>
      </c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31.5" customHeight="1" x14ac:dyDescent="0.2">
      <c r="A16" s="71" t="s">
        <v>15</v>
      </c>
      <c r="B16" s="71"/>
      <c r="C16" s="71"/>
      <c r="D16" s="71"/>
      <c r="E16" s="71" t="s">
        <v>16</v>
      </c>
      <c r="F16" s="71"/>
      <c r="G16" s="71" t="s">
        <v>17</v>
      </c>
      <c r="H16" s="71"/>
      <c r="I16" s="71" t="s">
        <v>18</v>
      </c>
      <c r="J16" s="71"/>
      <c r="K16" s="71" t="s">
        <v>16</v>
      </c>
      <c r="L16" s="71"/>
      <c r="M16" s="71"/>
      <c r="N16" s="71" t="s">
        <v>17</v>
      </c>
      <c r="O16" s="71"/>
      <c r="P16" s="71"/>
      <c r="Q16" s="71"/>
      <c r="R16" s="71" t="s">
        <v>15</v>
      </c>
      <c r="S16" s="71"/>
      <c r="T16" s="71"/>
      <c r="U16" s="71" t="s">
        <v>19</v>
      </c>
      <c r="V16" s="71"/>
      <c r="W16" s="71"/>
      <c r="X16" s="71"/>
      <c r="Y16" s="71" t="s">
        <v>17</v>
      </c>
      <c r="Z16" s="71"/>
      <c r="AA16" s="71"/>
    </row>
    <row r="17" spans="1:27" ht="15.75" customHeight="1" x14ac:dyDescent="0.2">
      <c r="A17" s="64">
        <v>1</v>
      </c>
      <c r="B17" s="64"/>
      <c r="C17" s="64"/>
      <c r="D17" s="64"/>
      <c r="E17" s="64">
        <v>2</v>
      </c>
      <c r="F17" s="64"/>
      <c r="G17" s="64">
        <v>3</v>
      </c>
      <c r="H17" s="64"/>
      <c r="I17" s="64">
        <v>4</v>
      </c>
      <c r="J17" s="64"/>
      <c r="K17" s="64">
        <v>5</v>
      </c>
      <c r="L17" s="64"/>
      <c r="M17" s="64"/>
      <c r="N17" s="64">
        <v>6</v>
      </c>
      <c r="O17" s="64"/>
      <c r="P17" s="64"/>
      <c r="Q17" s="64"/>
      <c r="R17" s="64">
        <v>7</v>
      </c>
      <c r="S17" s="64"/>
      <c r="T17" s="64"/>
      <c r="U17" s="64">
        <v>8</v>
      </c>
      <c r="V17" s="64"/>
      <c r="W17" s="64"/>
      <c r="X17" s="64"/>
      <c r="Y17" s="64">
        <v>9</v>
      </c>
      <c r="Z17" s="64"/>
      <c r="AA17" s="64"/>
    </row>
    <row r="18" spans="1:27" ht="15.75" customHeight="1" x14ac:dyDescent="0.2">
      <c r="A18" s="63">
        <v>323.7</v>
      </c>
      <c r="B18" s="63"/>
      <c r="C18" s="63"/>
      <c r="D18" s="63"/>
      <c r="E18" s="63">
        <v>70</v>
      </c>
      <c r="F18" s="63"/>
      <c r="G18" s="63">
        <f>A18+E18</f>
        <v>393.7</v>
      </c>
      <c r="H18" s="63"/>
      <c r="I18" s="63">
        <v>302.10000000000002</v>
      </c>
      <c r="J18" s="63"/>
      <c r="K18" s="63">
        <v>0</v>
      </c>
      <c r="L18" s="63"/>
      <c r="M18" s="63"/>
      <c r="N18" s="63">
        <f>I18+K18</f>
        <v>302.10000000000002</v>
      </c>
      <c r="O18" s="63"/>
      <c r="P18" s="63"/>
      <c r="Q18" s="63"/>
      <c r="R18" s="63">
        <f>A18-I18</f>
        <v>21.599999999999966</v>
      </c>
      <c r="S18" s="63"/>
      <c r="T18" s="63"/>
      <c r="U18" s="63">
        <f>E18-K18</f>
        <v>70</v>
      </c>
      <c r="V18" s="63"/>
      <c r="W18" s="63"/>
      <c r="X18" s="63"/>
      <c r="Y18" s="63">
        <f>G18-N18</f>
        <v>91.599999999999966</v>
      </c>
      <c r="Z18" s="63"/>
      <c r="AA18" s="63"/>
    </row>
    <row r="19" spans="1:27" ht="19.899999999999999" customHeight="1" x14ac:dyDescent="0.2">
      <c r="A19" s="3" t="s">
        <v>20</v>
      </c>
    </row>
    <row r="20" spans="1:27" ht="15.75" customHeight="1" x14ac:dyDescent="0.2">
      <c r="A20" s="7" t="s">
        <v>11</v>
      </c>
    </row>
    <row r="21" spans="1:27" ht="46.9" customHeight="1" x14ac:dyDescent="0.2">
      <c r="A21" s="56" t="s">
        <v>21</v>
      </c>
      <c r="B21" s="56"/>
      <c r="C21" s="57" t="s">
        <v>22</v>
      </c>
      <c r="D21" s="57"/>
      <c r="E21" s="57" t="s">
        <v>23</v>
      </c>
      <c r="F21" s="58" t="s">
        <v>24</v>
      </c>
      <c r="G21" s="58"/>
      <c r="H21" s="58"/>
      <c r="I21" s="58"/>
      <c r="J21" s="59" t="s">
        <v>25</v>
      </c>
      <c r="K21" s="59"/>
      <c r="L21" s="59"/>
      <c r="M21" s="59"/>
      <c r="N21" s="59"/>
      <c r="O21" s="59"/>
      <c r="P21" s="59" t="s">
        <v>26</v>
      </c>
      <c r="Q21" s="59"/>
      <c r="R21" s="59"/>
      <c r="S21" s="59"/>
      <c r="T21" s="59"/>
      <c r="U21" s="59"/>
      <c r="V21" s="60" t="s">
        <v>14</v>
      </c>
      <c r="W21" s="60"/>
      <c r="X21" s="60"/>
      <c r="Y21" s="60"/>
      <c r="Z21" s="59" t="s">
        <v>27</v>
      </c>
      <c r="AA21" s="59"/>
    </row>
    <row r="22" spans="1:27" ht="47.45" customHeight="1" x14ac:dyDescent="0.2">
      <c r="A22" s="56"/>
      <c r="B22" s="56"/>
      <c r="C22" s="57"/>
      <c r="D22" s="57"/>
      <c r="E22" s="57"/>
      <c r="F22" s="58"/>
      <c r="G22" s="58"/>
      <c r="H22" s="58"/>
      <c r="I22" s="58"/>
      <c r="J22" s="61" t="s">
        <v>28</v>
      </c>
      <c r="K22" s="61"/>
      <c r="L22" s="10" t="s">
        <v>29</v>
      </c>
      <c r="M22" s="56" t="s">
        <v>17</v>
      </c>
      <c r="N22" s="56"/>
      <c r="O22" s="56"/>
      <c r="P22" s="62" t="s">
        <v>28</v>
      </c>
      <c r="Q22" s="62"/>
      <c r="R22" s="11" t="s">
        <v>30</v>
      </c>
      <c r="S22" s="56" t="s">
        <v>17</v>
      </c>
      <c r="T22" s="56"/>
      <c r="U22" s="56"/>
      <c r="V22" s="11" t="s">
        <v>31</v>
      </c>
      <c r="W22" s="12" t="s">
        <v>30</v>
      </c>
      <c r="X22" s="59" t="s">
        <v>17</v>
      </c>
      <c r="Y22" s="59"/>
      <c r="Z22" s="59"/>
      <c r="AA22" s="59"/>
    </row>
    <row r="23" spans="1:27" ht="14.25" customHeight="1" x14ac:dyDescent="0.2">
      <c r="A23" s="54">
        <v>1</v>
      </c>
      <c r="B23" s="54"/>
      <c r="C23" s="54">
        <v>2</v>
      </c>
      <c r="D23" s="54"/>
      <c r="E23" s="13">
        <v>3</v>
      </c>
      <c r="F23" s="54">
        <v>4</v>
      </c>
      <c r="G23" s="54"/>
      <c r="H23" s="54"/>
      <c r="I23" s="54"/>
      <c r="J23" s="54">
        <v>5</v>
      </c>
      <c r="K23" s="54"/>
      <c r="L23" s="13">
        <v>6</v>
      </c>
      <c r="M23" s="54">
        <v>7</v>
      </c>
      <c r="N23" s="54"/>
      <c r="O23" s="54"/>
      <c r="P23" s="54">
        <v>8</v>
      </c>
      <c r="Q23" s="54"/>
      <c r="R23" s="13">
        <v>9</v>
      </c>
      <c r="S23" s="54">
        <v>10</v>
      </c>
      <c r="T23" s="54"/>
      <c r="U23" s="54"/>
      <c r="V23" s="14">
        <v>11</v>
      </c>
      <c r="W23" s="15">
        <v>12</v>
      </c>
      <c r="X23" s="54">
        <v>13</v>
      </c>
      <c r="Y23" s="54"/>
      <c r="Z23" s="55">
        <v>14</v>
      </c>
      <c r="AA23" s="55"/>
    </row>
    <row r="24" spans="1:27" ht="180.75" customHeight="1" x14ac:dyDescent="0.2">
      <c r="A24" s="46">
        <v>1</v>
      </c>
      <c r="B24" s="46"/>
      <c r="C24" s="46">
        <v>2717693</v>
      </c>
      <c r="D24" s="46"/>
      <c r="E24" s="16">
        <v>490</v>
      </c>
      <c r="F24" s="48" t="s">
        <v>32</v>
      </c>
      <c r="G24" s="48"/>
      <c r="H24" s="48"/>
      <c r="I24" s="48"/>
      <c r="J24" s="52">
        <v>108.7</v>
      </c>
      <c r="K24" s="52"/>
      <c r="L24" s="17">
        <v>0</v>
      </c>
      <c r="M24" s="52">
        <f>J24+L24</f>
        <v>108.7</v>
      </c>
      <c r="N24" s="52"/>
      <c r="O24" s="52"/>
      <c r="P24" s="53">
        <v>90</v>
      </c>
      <c r="Q24" s="53"/>
      <c r="R24" s="18">
        <v>0</v>
      </c>
      <c r="S24" s="44">
        <f>P24+R24</f>
        <v>90</v>
      </c>
      <c r="T24" s="44"/>
      <c r="U24" s="44"/>
      <c r="V24" s="18">
        <f>J24-P24</f>
        <v>18.700000000000003</v>
      </c>
      <c r="W24" s="20">
        <f>L24-R24</f>
        <v>0</v>
      </c>
      <c r="X24" s="50">
        <f>V24+W24</f>
        <v>18.700000000000003</v>
      </c>
      <c r="Y24" s="50"/>
      <c r="Z24" s="51" t="s">
        <v>33</v>
      </c>
      <c r="AA24" s="51"/>
    </row>
    <row r="25" spans="1:27" ht="95.25" customHeight="1" x14ac:dyDescent="0.2">
      <c r="A25" s="46">
        <v>2</v>
      </c>
      <c r="B25" s="46"/>
      <c r="C25" s="47"/>
      <c r="D25" s="47"/>
      <c r="E25" s="22"/>
      <c r="F25" s="48" t="s">
        <v>34</v>
      </c>
      <c r="G25" s="48"/>
      <c r="H25" s="48"/>
      <c r="I25" s="48"/>
      <c r="J25" s="44">
        <v>120</v>
      </c>
      <c r="K25" s="44"/>
      <c r="L25" s="20">
        <v>0</v>
      </c>
      <c r="M25" s="44">
        <v>120</v>
      </c>
      <c r="N25" s="44"/>
      <c r="O25" s="44"/>
      <c r="P25" s="49">
        <v>117.6</v>
      </c>
      <c r="Q25" s="49"/>
      <c r="R25" s="18">
        <v>0</v>
      </c>
      <c r="S25" s="44">
        <f>P25+R25</f>
        <v>117.6</v>
      </c>
      <c r="T25" s="44"/>
      <c r="U25" s="44"/>
      <c r="V25" s="18">
        <f>J25-P25</f>
        <v>2.4000000000000057</v>
      </c>
      <c r="W25" s="20">
        <f>L25-R25</f>
        <v>0</v>
      </c>
      <c r="X25" s="50">
        <f>V25+W25</f>
        <v>2.4000000000000057</v>
      </c>
      <c r="Y25" s="50"/>
      <c r="Z25" s="51" t="s">
        <v>33</v>
      </c>
      <c r="AA25" s="51"/>
    </row>
    <row r="26" spans="1:27" ht="85.5" customHeight="1" x14ac:dyDescent="0.2">
      <c r="A26" s="46">
        <v>3</v>
      </c>
      <c r="B26" s="46"/>
      <c r="C26" s="47"/>
      <c r="D26" s="47"/>
      <c r="E26" s="22"/>
      <c r="F26" s="48" t="s">
        <v>35</v>
      </c>
      <c r="G26" s="48"/>
      <c r="H26" s="48"/>
      <c r="I26" s="48"/>
      <c r="J26" s="44">
        <v>95</v>
      </c>
      <c r="K26" s="44"/>
      <c r="L26" s="20">
        <v>0</v>
      </c>
      <c r="M26" s="44">
        <f>J26+L26</f>
        <v>95</v>
      </c>
      <c r="N26" s="44"/>
      <c r="O26" s="44"/>
      <c r="P26" s="49">
        <v>94.5</v>
      </c>
      <c r="Q26" s="49"/>
      <c r="R26" s="18">
        <v>0</v>
      </c>
      <c r="S26" s="44">
        <f>P26+R26</f>
        <v>94.5</v>
      </c>
      <c r="T26" s="44"/>
      <c r="U26" s="44"/>
      <c r="V26" s="23">
        <f>J26-P26</f>
        <v>0.5</v>
      </c>
      <c r="W26" s="20">
        <f>L26-R26</f>
        <v>0</v>
      </c>
      <c r="X26" s="50">
        <f>V26+W26</f>
        <v>0.5</v>
      </c>
      <c r="Y26" s="50"/>
      <c r="Z26" s="51" t="s">
        <v>33</v>
      </c>
      <c r="AA26" s="51"/>
    </row>
    <row r="27" spans="1:27" ht="85.5" customHeight="1" x14ac:dyDescent="0.2">
      <c r="A27" s="46">
        <v>4</v>
      </c>
      <c r="B27" s="46"/>
      <c r="C27" s="47"/>
      <c r="D27" s="47"/>
      <c r="E27" s="22"/>
      <c r="F27" s="48" t="s">
        <v>36</v>
      </c>
      <c r="G27" s="48"/>
      <c r="H27" s="48"/>
      <c r="I27" s="48"/>
      <c r="J27" s="44">
        <v>0</v>
      </c>
      <c r="K27" s="44"/>
      <c r="L27" s="20">
        <v>70</v>
      </c>
      <c r="M27" s="44">
        <v>70</v>
      </c>
      <c r="N27" s="44"/>
      <c r="O27" s="44"/>
      <c r="P27" s="49">
        <v>0</v>
      </c>
      <c r="Q27" s="49"/>
      <c r="R27" s="18">
        <v>0</v>
      </c>
      <c r="S27" s="44">
        <v>0</v>
      </c>
      <c r="T27" s="44"/>
      <c r="U27" s="44"/>
      <c r="V27" s="23">
        <v>0</v>
      </c>
      <c r="W27" s="20">
        <v>70</v>
      </c>
      <c r="X27" s="50">
        <v>70</v>
      </c>
      <c r="Y27" s="50"/>
      <c r="Z27" s="51" t="s">
        <v>37</v>
      </c>
      <c r="AA27" s="51"/>
    </row>
    <row r="28" spans="1:27" ht="21" customHeight="1" x14ac:dyDescent="0.2">
      <c r="A28" s="42"/>
      <c r="B28" s="42"/>
      <c r="C28" s="42"/>
      <c r="D28" s="42"/>
      <c r="E28" s="24"/>
      <c r="F28" s="43" t="s">
        <v>38</v>
      </c>
      <c r="G28" s="43"/>
      <c r="H28" s="43"/>
      <c r="I28" s="43"/>
      <c r="J28" s="44">
        <f>SUM(J24:K27)</f>
        <v>323.7</v>
      </c>
      <c r="K28" s="44">
        <f>SUM(K24:L27)</f>
        <v>70</v>
      </c>
      <c r="L28" s="19">
        <f>SUM(L24:L27)</f>
        <v>70</v>
      </c>
      <c r="M28" s="44">
        <f>SUM(M24:M27)</f>
        <v>393.7</v>
      </c>
      <c r="N28" s="44"/>
      <c r="O28" s="44"/>
      <c r="P28" s="44">
        <f>SUM(P24:P27)</f>
        <v>302.10000000000002</v>
      </c>
      <c r="Q28" s="44"/>
      <c r="R28" s="19">
        <f>SUM(R24:R27)</f>
        <v>0</v>
      </c>
      <c r="S28" s="44">
        <f>SUM(S24:S27)</f>
        <v>302.10000000000002</v>
      </c>
      <c r="T28" s="44"/>
      <c r="U28" s="44"/>
      <c r="V28" s="19">
        <f>SUM(V24:V27)</f>
        <v>21.600000000000009</v>
      </c>
      <c r="W28" s="19">
        <f>SUM(W24:W27)</f>
        <v>70</v>
      </c>
      <c r="X28" s="44">
        <f>SUM(X24:X27)</f>
        <v>91.600000000000009</v>
      </c>
      <c r="Y28" s="44"/>
      <c r="Z28" s="45"/>
      <c r="AA28" s="45"/>
    </row>
  </sheetData>
  <mergeCells count="101">
    <mergeCell ref="R2:AA2"/>
    <mergeCell ref="R3:AA3"/>
    <mergeCell ref="A5:AA5"/>
    <mergeCell ref="A6:AA6"/>
    <mergeCell ref="A15:H15"/>
    <mergeCell ref="I15:Q15"/>
    <mergeCell ref="R15:AA15"/>
    <mergeCell ref="A16:D16"/>
    <mergeCell ref="E16:F16"/>
    <mergeCell ref="G16:H16"/>
    <mergeCell ref="I16:J16"/>
    <mergeCell ref="K16:M16"/>
    <mergeCell ref="N16:Q16"/>
    <mergeCell ref="R16:T16"/>
    <mergeCell ref="U16:X16"/>
    <mergeCell ref="Y16:AA16"/>
    <mergeCell ref="A17:D17"/>
    <mergeCell ref="E17:F17"/>
    <mergeCell ref="G17:H17"/>
    <mergeCell ref="I17:J17"/>
    <mergeCell ref="K17:M17"/>
    <mergeCell ref="N17:Q17"/>
    <mergeCell ref="R17:T17"/>
    <mergeCell ref="U17:X17"/>
    <mergeCell ref="Y17:AA17"/>
    <mergeCell ref="A18:D18"/>
    <mergeCell ref="E18:F18"/>
    <mergeCell ref="G18:H18"/>
    <mergeCell ref="I18:J18"/>
    <mergeCell ref="K18:M18"/>
    <mergeCell ref="N18:Q18"/>
    <mergeCell ref="R18:T18"/>
    <mergeCell ref="U18:X18"/>
    <mergeCell ref="Y18:AA18"/>
    <mergeCell ref="A21:B22"/>
    <mergeCell ref="C21:D22"/>
    <mergeCell ref="E21:E22"/>
    <mergeCell ref="F21:I22"/>
    <mergeCell ref="J21:O21"/>
    <mergeCell ref="P21:U21"/>
    <mergeCell ref="V21:Y21"/>
    <mergeCell ref="Z21:AA22"/>
    <mergeCell ref="J22:K22"/>
    <mergeCell ref="M22:O22"/>
    <mergeCell ref="P22:Q22"/>
    <mergeCell ref="S22:U22"/>
    <mergeCell ref="X22:Y22"/>
    <mergeCell ref="A23:B23"/>
    <mergeCell ref="C23:D23"/>
    <mergeCell ref="F23:I23"/>
    <mergeCell ref="J23:K23"/>
    <mergeCell ref="M23:O23"/>
    <mergeCell ref="P23:Q23"/>
    <mergeCell ref="S23:U23"/>
    <mergeCell ref="X23:Y23"/>
    <mergeCell ref="Z23:AA23"/>
    <mergeCell ref="A24:B24"/>
    <mergeCell ref="C24:D24"/>
    <mergeCell ref="F24:I24"/>
    <mergeCell ref="J24:K24"/>
    <mergeCell ref="M24:O24"/>
    <mergeCell ref="P24:Q24"/>
    <mergeCell ref="S24:U24"/>
    <mergeCell ref="X24:Y24"/>
    <mergeCell ref="Z24:AA24"/>
    <mergeCell ref="A25:B25"/>
    <mergeCell ref="C25:D25"/>
    <mergeCell ref="F25:I25"/>
    <mergeCell ref="J25:K25"/>
    <mergeCell ref="M25:O25"/>
    <mergeCell ref="P25:Q25"/>
    <mergeCell ref="S25:U25"/>
    <mergeCell ref="X25:Y25"/>
    <mergeCell ref="Z25:AA25"/>
    <mergeCell ref="A26:B26"/>
    <mergeCell ref="C26:D26"/>
    <mergeCell ref="F26:I26"/>
    <mergeCell ref="J26:K26"/>
    <mergeCell ref="M26:O26"/>
    <mergeCell ref="P26:Q26"/>
    <mergeCell ref="S26:U26"/>
    <mergeCell ref="X26:Y26"/>
    <mergeCell ref="Z26:AA26"/>
    <mergeCell ref="A27:B27"/>
    <mergeCell ref="C27:D27"/>
    <mergeCell ref="F27:I27"/>
    <mergeCell ref="J27:K27"/>
    <mergeCell ref="M27:O27"/>
    <mergeCell ref="P27:Q27"/>
    <mergeCell ref="S27:U27"/>
    <mergeCell ref="X27:Y27"/>
    <mergeCell ref="Z27:AA27"/>
    <mergeCell ref="A28:B28"/>
    <mergeCell ref="C28:D28"/>
    <mergeCell ref="F28:I28"/>
    <mergeCell ref="J28:K28"/>
    <mergeCell ref="M28:O28"/>
    <mergeCell ref="P28:Q28"/>
    <mergeCell ref="S28:U28"/>
    <mergeCell ref="X28:Y28"/>
    <mergeCell ref="Z28:AA28"/>
  </mergeCells>
  <pageMargins left="0.31527777777777799" right="0.196527777777778" top="0.43333333333333302" bottom="0.27569444444444402" header="0.51180555555555496" footer="0.51180555555555496"/>
  <pageSetup paperSize="9" scale="74" firstPageNumber="0" fitToHeight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opLeftCell="A13" zoomScale="75" zoomScaleNormal="75" workbookViewId="0">
      <selection activeCell="D18" sqref="D18:G18"/>
    </sheetView>
  </sheetViews>
  <sheetFormatPr defaultColWidth="8.6640625" defaultRowHeight="12.75" x14ac:dyDescent="0.2"/>
  <cols>
    <col min="1" max="1" width="5.83203125" customWidth="1"/>
    <col min="2" max="2" width="4.1640625" customWidth="1"/>
    <col min="3" max="3" width="8.83203125" customWidth="1"/>
    <col min="4" max="4" width="20.1640625" customWidth="1"/>
    <col min="5" max="5" width="12.83203125" customWidth="1"/>
    <col min="6" max="6" width="15.83203125" customWidth="1"/>
    <col min="7" max="7" width="4" customWidth="1"/>
    <col min="8" max="8" width="7.1640625" customWidth="1"/>
    <col min="9" max="9" width="5.83203125" customWidth="1"/>
    <col min="10" max="11" width="7.33203125" customWidth="1"/>
    <col min="12" max="12" width="8.1640625" customWidth="1"/>
    <col min="13" max="13" width="9.83203125" customWidth="1"/>
    <col min="14" max="14" width="7.5" customWidth="1"/>
    <col min="15" max="15" width="3.83203125" customWidth="1"/>
    <col min="16" max="16" width="1.5" customWidth="1"/>
    <col min="17" max="17" width="15.1640625" customWidth="1"/>
    <col min="18" max="18" width="11.1640625" customWidth="1"/>
    <col min="19" max="19" width="8.1640625" customWidth="1"/>
    <col min="20" max="20" width="10.1640625" customWidth="1"/>
    <col min="21" max="21" width="1.33203125" customWidth="1"/>
  </cols>
  <sheetData>
    <row r="1" spans="1:21" ht="19.899999999999999" customHeight="1" x14ac:dyDescent="0.2">
      <c r="A1" s="3" t="s">
        <v>39</v>
      </c>
    </row>
    <row r="2" spans="1:21" ht="15.75" customHeight="1" x14ac:dyDescent="0.2">
      <c r="R2" s="7" t="s">
        <v>11</v>
      </c>
    </row>
    <row r="3" spans="1:21" ht="45.6" customHeight="1" x14ac:dyDescent="0.2">
      <c r="A3" s="105" t="s">
        <v>40</v>
      </c>
      <c r="B3" s="105"/>
      <c r="C3" s="105"/>
      <c r="D3" s="105"/>
      <c r="E3" s="71" t="s">
        <v>25</v>
      </c>
      <c r="F3" s="71"/>
      <c r="G3" s="71"/>
      <c r="H3" s="71"/>
      <c r="I3" s="70" t="s">
        <v>41</v>
      </c>
      <c r="J3" s="70"/>
      <c r="K3" s="70"/>
      <c r="L3" s="70"/>
      <c r="M3" s="70"/>
      <c r="N3" s="106" t="s">
        <v>14</v>
      </c>
      <c r="O3" s="106"/>
      <c r="P3" s="106"/>
      <c r="Q3" s="106"/>
      <c r="R3" s="106"/>
      <c r="S3" s="71" t="s">
        <v>27</v>
      </c>
      <c r="T3" s="71"/>
      <c r="U3" s="71"/>
    </row>
    <row r="4" spans="1:21" ht="31.5" customHeight="1" x14ac:dyDescent="0.2">
      <c r="A4" s="105"/>
      <c r="B4" s="105"/>
      <c r="C4" s="105"/>
      <c r="D4" s="105"/>
      <c r="E4" s="8" t="s">
        <v>15</v>
      </c>
      <c r="F4" s="8" t="s">
        <v>19</v>
      </c>
      <c r="G4" s="71" t="s">
        <v>17</v>
      </c>
      <c r="H4" s="71"/>
      <c r="I4" s="71" t="s">
        <v>15</v>
      </c>
      <c r="J4" s="71"/>
      <c r="K4" s="71" t="s">
        <v>19</v>
      </c>
      <c r="L4" s="71"/>
      <c r="M4" s="8" t="s">
        <v>17</v>
      </c>
      <c r="N4" s="71" t="s">
        <v>15</v>
      </c>
      <c r="O4" s="71"/>
      <c r="P4" s="71"/>
      <c r="Q4" s="8" t="s">
        <v>19</v>
      </c>
      <c r="R4" s="8" t="s">
        <v>17</v>
      </c>
      <c r="S4" s="71"/>
      <c r="T4" s="71"/>
      <c r="U4" s="71"/>
    </row>
    <row r="5" spans="1:21" ht="19.899999999999999" customHeight="1" x14ac:dyDescent="0.2">
      <c r="A5" s="43">
        <v>1</v>
      </c>
      <c r="B5" s="43"/>
      <c r="C5" s="43"/>
      <c r="D5" s="43"/>
      <c r="E5" s="9">
        <v>2</v>
      </c>
      <c r="F5" s="9">
        <v>3</v>
      </c>
      <c r="G5" s="64">
        <v>4</v>
      </c>
      <c r="H5" s="64"/>
      <c r="I5" s="64">
        <v>5</v>
      </c>
      <c r="J5" s="64"/>
      <c r="K5" s="64">
        <v>6</v>
      </c>
      <c r="L5" s="64"/>
      <c r="M5" s="9">
        <v>7</v>
      </c>
      <c r="N5" s="64">
        <v>8</v>
      </c>
      <c r="O5" s="64"/>
      <c r="P5" s="64"/>
      <c r="Q5" s="9">
        <v>9</v>
      </c>
      <c r="R5" s="9">
        <v>10</v>
      </c>
      <c r="S5" s="64">
        <v>11</v>
      </c>
      <c r="T5" s="64"/>
      <c r="U5" s="64"/>
    </row>
    <row r="6" spans="1:21" ht="15.75" customHeight="1" x14ac:dyDescent="0.2">
      <c r="A6" s="104" t="s">
        <v>42</v>
      </c>
      <c r="B6" s="104"/>
      <c r="C6" s="104"/>
      <c r="D6" s="104"/>
      <c r="E6" s="24"/>
      <c r="F6" s="24"/>
      <c r="G6" s="42"/>
      <c r="H6" s="42"/>
      <c r="I6" s="42"/>
      <c r="J6" s="42"/>
      <c r="K6" s="42"/>
      <c r="L6" s="42"/>
      <c r="M6" s="24"/>
      <c r="N6" s="42"/>
      <c r="O6" s="42"/>
      <c r="P6" s="42"/>
      <c r="Q6" s="24"/>
      <c r="R6" s="24"/>
      <c r="S6" s="42"/>
      <c r="T6" s="42"/>
      <c r="U6" s="42"/>
    </row>
    <row r="7" spans="1:21" ht="20.45" customHeight="1" x14ac:dyDescent="0.2">
      <c r="A7" s="75" t="s">
        <v>43</v>
      </c>
      <c r="B7" s="75"/>
      <c r="C7" s="75"/>
      <c r="D7" s="75"/>
      <c r="E7" s="24"/>
      <c r="F7" s="24"/>
      <c r="G7" s="42"/>
      <c r="H7" s="42"/>
      <c r="I7" s="42"/>
      <c r="J7" s="42"/>
      <c r="K7" s="42"/>
      <c r="L7" s="42"/>
      <c r="M7" s="24"/>
      <c r="N7" s="42"/>
      <c r="O7" s="42"/>
      <c r="P7" s="42"/>
      <c r="Q7" s="24"/>
      <c r="R7" s="24"/>
      <c r="S7" s="42"/>
      <c r="T7" s="42"/>
      <c r="U7" s="42"/>
    </row>
    <row r="8" spans="1:21" ht="23.45" customHeight="1" x14ac:dyDescent="0.2">
      <c r="A8" s="75" t="s">
        <v>44</v>
      </c>
      <c r="B8" s="75"/>
      <c r="C8" s="75"/>
      <c r="D8" s="75"/>
      <c r="E8" s="24"/>
      <c r="F8" s="24"/>
      <c r="G8" s="42"/>
      <c r="H8" s="42"/>
      <c r="I8" s="42"/>
      <c r="J8" s="42"/>
      <c r="K8" s="42"/>
      <c r="L8" s="42"/>
      <c r="M8" s="24"/>
      <c r="N8" s="42"/>
      <c r="O8" s="42"/>
      <c r="P8" s="42"/>
      <c r="Q8" s="24"/>
      <c r="R8" s="24"/>
      <c r="S8" s="42"/>
      <c r="T8" s="42"/>
      <c r="U8" s="42"/>
    </row>
    <row r="9" spans="1:21" ht="21.6" customHeight="1" x14ac:dyDescent="0.2">
      <c r="A9" s="103" t="s">
        <v>45</v>
      </c>
      <c r="B9" s="103"/>
      <c r="C9" s="103"/>
      <c r="D9" s="103"/>
      <c r="E9" s="24"/>
      <c r="F9" s="24"/>
      <c r="G9" s="42"/>
      <c r="H9" s="42"/>
      <c r="I9" s="42"/>
      <c r="J9" s="42"/>
      <c r="K9" s="42"/>
      <c r="L9" s="42"/>
      <c r="M9" s="24"/>
      <c r="N9" s="42"/>
      <c r="O9" s="42"/>
      <c r="P9" s="42"/>
      <c r="Q9" s="24"/>
      <c r="R9" s="24"/>
      <c r="S9" s="42"/>
      <c r="T9" s="42"/>
      <c r="U9" s="42"/>
    </row>
    <row r="10" spans="1:21" ht="15.75" customHeight="1" x14ac:dyDescent="0.2">
      <c r="A10" s="104" t="s">
        <v>46</v>
      </c>
      <c r="B10" s="104"/>
      <c r="C10" s="104"/>
      <c r="D10" s="104"/>
      <c r="E10" s="24"/>
      <c r="F10" s="24"/>
      <c r="G10" s="42"/>
      <c r="H10" s="42"/>
      <c r="I10" s="42"/>
      <c r="J10" s="42"/>
      <c r="K10" s="42"/>
      <c r="L10" s="42"/>
      <c r="M10" s="24"/>
      <c r="N10" s="42"/>
      <c r="O10" s="42"/>
      <c r="P10" s="42"/>
      <c r="Q10" s="24"/>
      <c r="R10" s="24"/>
      <c r="S10" s="42"/>
      <c r="T10" s="42"/>
      <c r="U10" s="42"/>
    </row>
    <row r="11" spans="1:21" ht="19.899999999999999" customHeight="1" x14ac:dyDescent="0.2">
      <c r="A11" s="3" t="s">
        <v>47</v>
      </c>
    </row>
    <row r="12" spans="1:21" ht="44.45" customHeight="1" x14ac:dyDescent="0.2">
      <c r="A12" s="11" t="s">
        <v>21</v>
      </c>
      <c r="B12" s="57" t="s">
        <v>22</v>
      </c>
      <c r="C12" s="57"/>
      <c r="D12" s="56" t="s">
        <v>48</v>
      </c>
      <c r="E12" s="56"/>
      <c r="F12" s="56"/>
      <c r="G12" s="56"/>
      <c r="H12" s="56" t="s">
        <v>49</v>
      </c>
      <c r="I12" s="56"/>
      <c r="J12" s="56" t="s">
        <v>50</v>
      </c>
      <c r="K12" s="56"/>
      <c r="L12" s="56" t="s">
        <v>25</v>
      </c>
      <c r="M12" s="56"/>
      <c r="N12" s="56"/>
      <c r="O12" s="56"/>
      <c r="P12" s="56" t="s">
        <v>51</v>
      </c>
      <c r="Q12" s="56"/>
      <c r="R12" s="56"/>
      <c r="S12" s="56" t="s">
        <v>14</v>
      </c>
      <c r="T12" s="56"/>
    </row>
    <row r="13" spans="1:21" ht="14.25" customHeight="1" x14ac:dyDescent="0.2">
      <c r="A13" s="13">
        <v>1</v>
      </c>
      <c r="B13" s="54">
        <v>2</v>
      </c>
      <c r="C13" s="54"/>
      <c r="D13" s="54">
        <v>3</v>
      </c>
      <c r="E13" s="54"/>
      <c r="F13" s="54"/>
      <c r="G13" s="54"/>
      <c r="H13" s="54">
        <v>4</v>
      </c>
      <c r="I13" s="54"/>
      <c r="J13" s="54">
        <v>5</v>
      </c>
      <c r="K13" s="54"/>
      <c r="L13" s="54">
        <v>6</v>
      </c>
      <c r="M13" s="54"/>
      <c r="N13" s="54"/>
      <c r="O13" s="54"/>
      <c r="P13" s="54">
        <v>7</v>
      </c>
      <c r="Q13" s="54"/>
      <c r="R13" s="54"/>
      <c r="S13" s="54">
        <v>8</v>
      </c>
      <c r="T13" s="54"/>
    </row>
    <row r="14" spans="1:21" ht="71.45" customHeight="1" x14ac:dyDescent="0.2">
      <c r="A14" s="21">
        <v>1</v>
      </c>
      <c r="B14" s="100">
        <v>2717693</v>
      </c>
      <c r="C14" s="100"/>
      <c r="D14" s="101" t="s">
        <v>114</v>
      </c>
      <c r="E14" s="101"/>
      <c r="F14" s="101"/>
      <c r="G14" s="101"/>
      <c r="H14" s="93" t="s">
        <v>52</v>
      </c>
      <c r="I14" s="93"/>
      <c r="J14" s="98"/>
      <c r="K14" s="98"/>
      <c r="L14" s="99">
        <v>393.7</v>
      </c>
      <c r="M14" s="99"/>
      <c r="N14" s="99"/>
      <c r="O14" s="99"/>
      <c r="P14" s="99">
        <v>302.10000000000002</v>
      </c>
      <c r="Q14" s="99"/>
      <c r="R14" s="99"/>
      <c r="S14" s="96">
        <f>L14-P14</f>
        <v>91.599999999999966</v>
      </c>
      <c r="T14" s="96"/>
    </row>
    <row r="15" spans="1:21" ht="14.25" customHeight="1" x14ac:dyDescent="0.25">
      <c r="A15" s="13"/>
      <c r="B15" s="42"/>
      <c r="C15" s="42"/>
      <c r="D15" s="62" t="s">
        <v>53</v>
      </c>
      <c r="E15" s="62"/>
      <c r="F15" s="62"/>
      <c r="G15" s="6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1" s="25" customFormat="1" ht="169.15" customHeight="1" x14ac:dyDescent="0.2">
      <c r="A16" s="13"/>
      <c r="B16" s="97"/>
      <c r="C16" s="97"/>
      <c r="D16" s="48" t="s">
        <v>32</v>
      </c>
      <c r="E16" s="48"/>
      <c r="F16" s="48"/>
      <c r="G16" s="48"/>
      <c r="H16" s="93" t="s">
        <v>52</v>
      </c>
      <c r="I16" s="93"/>
      <c r="J16" s="98" t="s">
        <v>54</v>
      </c>
      <c r="K16" s="98"/>
      <c r="L16" s="99">
        <v>108.7</v>
      </c>
      <c r="M16" s="99"/>
      <c r="N16" s="99"/>
      <c r="O16" s="99"/>
      <c r="P16" s="99">
        <v>90</v>
      </c>
      <c r="Q16" s="99"/>
      <c r="R16" s="99"/>
      <c r="S16" s="96">
        <f>L16-P16</f>
        <v>18.700000000000003</v>
      </c>
      <c r="T16" s="96"/>
    </row>
    <row r="17" spans="1:20" ht="64.900000000000006" customHeight="1" x14ac:dyDescent="0.2">
      <c r="A17" s="26"/>
      <c r="B17" s="73"/>
      <c r="C17" s="73"/>
      <c r="D17" s="48" t="s">
        <v>34</v>
      </c>
      <c r="E17" s="48"/>
      <c r="F17" s="48"/>
      <c r="G17" s="48"/>
      <c r="H17" s="93" t="s">
        <v>52</v>
      </c>
      <c r="I17" s="93"/>
      <c r="J17" s="94" t="s">
        <v>54</v>
      </c>
      <c r="K17" s="94"/>
      <c r="L17" s="95">
        <v>120</v>
      </c>
      <c r="M17" s="95"/>
      <c r="N17" s="95"/>
      <c r="O17" s="95"/>
      <c r="P17" s="95">
        <v>117.6</v>
      </c>
      <c r="Q17" s="95"/>
      <c r="R17" s="95"/>
      <c r="S17" s="96">
        <f>L17-P17</f>
        <v>2.4000000000000057</v>
      </c>
      <c r="T17" s="96"/>
    </row>
    <row r="18" spans="1:20" s="25" customFormat="1" ht="64.900000000000006" customHeight="1" x14ac:dyDescent="0.2">
      <c r="A18" s="26"/>
      <c r="B18" s="73"/>
      <c r="C18" s="73"/>
      <c r="D18" s="48" t="s">
        <v>35</v>
      </c>
      <c r="E18" s="48"/>
      <c r="F18" s="48"/>
      <c r="G18" s="48"/>
      <c r="H18" s="93" t="s">
        <v>52</v>
      </c>
      <c r="I18" s="93"/>
      <c r="J18" s="94" t="s">
        <v>54</v>
      </c>
      <c r="K18" s="94"/>
      <c r="L18" s="95">
        <v>95</v>
      </c>
      <c r="M18" s="95"/>
      <c r="N18" s="95"/>
      <c r="O18" s="95"/>
      <c r="P18" s="95">
        <v>94.5</v>
      </c>
      <c r="Q18" s="95"/>
      <c r="R18" s="95"/>
      <c r="S18" s="96">
        <f>L18-P18</f>
        <v>0.5</v>
      </c>
      <c r="T18" s="96"/>
    </row>
    <row r="19" spans="1:20" ht="15.95" customHeight="1" x14ac:dyDescent="0.2">
      <c r="A19" s="26"/>
      <c r="B19" s="73"/>
      <c r="C19" s="73"/>
      <c r="D19" s="48" t="s">
        <v>36</v>
      </c>
      <c r="E19" s="48"/>
      <c r="F19" s="48"/>
      <c r="G19" s="48"/>
      <c r="H19" s="93" t="s">
        <v>52</v>
      </c>
      <c r="I19" s="93"/>
      <c r="J19" s="94" t="s">
        <v>54</v>
      </c>
      <c r="K19" s="94"/>
      <c r="L19" s="95">
        <v>70</v>
      </c>
      <c r="M19" s="95"/>
      <c r="N19" s="95"/>
      <c r="O19" s="95"/>
      <c r="P19" s="95">
        <v>0</v>
      </c>
      <c r="Q19" s="95"/>
      <c r="R19" s="95"/>
      <c r="S19" s="96">
        <f>L19-P19</f>
        <v>70</v>
      </c>
      <c r="T19" s="96"/>
    </row>
    <row r="20" spans="1:20" ht="14.25" customHeight="1" x14ac:dyDescent="0.2">
      <c r="A20" s="27"/>
      <c r="B20" s="42"/>
      <c r="C20" s="4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1:20" ht="14.25" customHeight="1" x14ac:dyDescent="0.2">
      <c r="A21" s="28">
        <v>2</v>
      </c>
      <c r="B21" s="86"/>
      <c r="C21" s="86"/>
      <c r="D21" s="82"/>
      <c r="E21" s="82"/>
      <c r="F21" s="82"/>
      <c r="G21" s="8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s="25" customFormat="1" ht="45.6" customHeight="1" x14ac:dyDescent="0.2">
      <c r="A22" s="28"/>
      <c r="B22" s="86"/>
      <c r="C22" s="86"/>
      <c r="D22" s="91" t="s">
        <v>32</v>
      </c>
      <c r="E22" s="91"/>
      <c r="F22" s="91"/>
      <c r="G22" s="91"/>
      <c r="H22" s="56" t="s">
        <v>55</v>
      </c>
      <c r="I22" s="56"/>
      <c r="J22" s="92" t="s">
        <v>56</v>
      </c>
      <c r="K22" s="92"/>
      <c r="L22" s="46">
        <v>6</v>
      </c>
      <c r="M22" s="46"/>
      <c r="N22" s="46"/>
      <c r="O22" s="46"/>
      <c r="P22" s="90">
        <v>3</v>
      </c>
      <c r="Q22" s="90"/>
      <c r="R22" s="90"/>
      <c r="S22" s="89">
        <f>L22-P22</f>
        <v>3</v>
      </c>
      <c r="T22" s="89"/>
    </row>
    <row r="23" spans="1:20" s="25" customFormat="1" ht="33.6" customHeight="1" x14ac:dyDescent="0.2">
      <c r="A23" s="28"/>
      <c r="B23" s="86"/>
      <c r="C23" s="86"/>
      <c r="D23" s="48" t="s">
        <v>34</v>
      </c>
      <c r="E23" s="48"/>
      <c r="F23" s="48"/>
      <c r="G23" s="48"/>
      <c r="H23" s="56" t="s">
        <v>55</v>
      </c>
      <c r="I23" s="56"/>
      <c r="J23" s="84" t="s">
        <v>57</v>
      </c>
      <c r="K23" s="84"/>
      <c r="L23" s="46">
        <v>1</v>
      </c>
      <c r="M23" s="46"/>
      <c r="N23" s="46"/>
      <c r="O23" s="46"/>
      <c r="P23" s="46">
        <v>3</v>
      </c>
      <c r="Q23" s="46"/>
      <c r="R23" s="46"/>
      <c r="S23" s="89">
        <f>L23-P23</f>
        <v>-2</v>
      </c>
      <c r="T23" s="89"/>
    </row>
    <row r="24" spans="1:20" s="25" customFormat="1" ht="49.9" customHeight="1" x14ac:dyDescent="0.2">
      <c r="A24" s="28"/>
      <c r="B24" s="86"/>
      <c r="C24" s="86"/>
      <c r="D24" s="48" t="s">
        <v>35</v>
      </c>
      <c r="E24" s="48"/>
      <c r="F24" s="48"/>
      <c r="G24" s="48"/>
      <c r="H24" s="56" t="s">
        <v>55</v>
      </c>
      <c r="I24" s="56"/>
      <c r="J24" s="87" t="s">
        <v>58</v>
      </c>
      <c r="K24" s="87"/>
      <c r="L24" s="88">
        <v>8</v>
      </c>
      <c r="M24" s="88"/>
      <c r="N24" s="88"/>
      <c r="O24" s="88"/>
      <c r="P24" s="88">
        <v>1</v>
      </c>
      <c r="Q24" s="88"/>
      <c r="R24" s="88"/>
      <c r="S24" s="89">
        <f>L24-P24</f>
        <v>7</v>
      </c>
      <c r="T24" s="89"/>
    </row>
    <row r="25" spans="1:20" ht="28.9" customHeight="1" x14ac:dyDescent="0.2">
      <c r="A25" s="26"/>
      <c r="B25" s="73"/>
      <c r="C25" s="73"/>
      <c r="D25" s="48" t="s">
        <v>36</v>
      </c>
      <c r="E25" s="48"/>
      <c r="F25" s="48"/>
      <c r="G25" s="48"/>
      <c r="H25" s="56" t="s">
        <v>55</v>
      </c>
      <c r="I25" s="56"/>
      <c r="J25" s="84" t="s">
        <v>57</v>
      </c>
      <c r="K25" s="84"/>
      <c r="L25" s="46">
        <v>1</v>
      </c>
      <c r="M25" s="46"/>
      <c r="N25" s="46"/>
      <c r="O25" s="46"/>
      <c r="P25" s="90">
        <v>0</v>
      </c>
      <c r="Q25" s="90"/>
      <c r="R25" s="90"/>
      <c r="S25" s="89">
        <f>L25-P25</f>
        <v>1</v>
      </c>
      <c r="T25" s="89"/>
    </row>
    <row r="26" spans="1:20" ht="19.899999999999999" customHeight="1" x14ac:dyDescent="0.2">
      <c r="A26" s="24"/>
      <c r="B26" s="42"/>
      <c r="C26" s="42"/>
      <c r="D26" s="81" t="s">
        <v>59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ht="14.25" customHeight="1" x14ac:dyDescent="0.2">
      <c r="A27" s="13">
        <v>3</v>
      </c>
      <c r="B27" s="42"/>
      <c r="C27" s="42"/>
      <c r="D27" s="82" t="s">
        <v>60</v>
      </c>
      <c r="E27" s="82"/>
      <c r="F27" s="82"/>
      <c r="G27" s="8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s="25" customFormat="1" ht="57.75" customHeight="1" x14ac:dyDescent="0.2">
      <c r="A28" s="13"/>
      <c r="B28" s="42"/>
      <c r="C28" s="42"/>
      <c r="D28" s="75" t="s">
        <v>61</v>
      </c>
      <c r="E28" s="75"/>
      <c r="F28" s="75"/>
      <c r="G28" s="75"/>
      <c r="H28" s="83" t="s">
        <v>62</v>
      </c>
      <c r="I28" s="83"/>
      <c r="J28" s="84" t="s">
        <v>63</v>
      </c>
      <c r="K28" s="84"/>
      <c r="L28" s="77">
        <v>108.7</v>
      </c>
      <c r="M28" s="77"/>
      <c r="N28" s="77"/>
      <c r="O28" s="77"/>
      <c r="P28" s="77">
        <v>90</v>
      </c>
      <c r="Q28" s="77"/>
      <c r="R28" s="77"/>
      <c r="S28" s="85">
        <f>L28-P28</f>
        <v>18.700000000000003</v>
      </c>
      <c r="T28" s="85"/>
    </row>
    <row r="29" spans="1:20" s="25" customFormat="1" ht="61.7" customHeight="1" x14ac:dyDescent="0.2">
      <c r="A29" s="13"/>
      <c r="B29" s="42"/>
      <c r="C29" s="42"/>
      <c r="D29" s="75" t="s">
        <v>64</v>
      </c>
      <c r="E29" s="75"/>
      <c r="F29" s="75"/>
      <c r="G29" s="75"/>
      <c r="H29" s="83" t="s">
        <v>62</v>
      </c>
      <c r="I29" s="83"/>
      <c r="J29" s="84" t="s">
        <v>63</v>
      </c>
      <c r="K29" s="84"/>
      <c r="L29" s="77">
        <v>120</v>
      </c>
      <c r="M29" s="77"/>
      <c r="N29" s="77"/>
      <c r="O29" s="77"/>
      <c r="P29" s="77">
        <v>117.6</v>
      </c>
      <c r="Q29" s="77"/>
      <c r="R29" s="77"/>
      <c r="S29" s="85">
        <f>L29-P29</f>
        <v>2.4000000000000057</v>
      </c>
      <c r="T29" s="85"/>
    </row>
    <row r="30" spans="1:20" s="25" customFormat="1" ht="56.25" customHeight="1" x14ac:dyDescent="0.2">
      <c r="A30" s="13"/>
      <c r="B30" s="42"/>
      <c r="C30" s="42"/>
      <c r="D30" s="75" t="s">
        <v>65</v>
      </c>
      <c r="E30" s="75"/>
      <c r="F30" s="75"/>
      <c r="G30" s="75"/>
      <c r="H30" s="83" t="s">
        <v>62</v>
      </c>
      <c r="I30" s="83"/>
      <c r="J30" s="84" t="s">
        <v>63</v>
      </c>
      <c r="K30" s="84"/>
      <c r="L30" s="77">
        <v>95</v>
      </c>
      <c r="M30" s="77"/>
      <c r="N30" s="77"/>
      <c r="O30" s="77"/>
      <c r="P30" s="77">
        <f>P18/P24</f>
        <v>94.5</v>
      </c>
      <c r="Q30" s="77"/>
      <c r="R30" s="77"/>
      <c r="S30" s="85">
        <f>L30-P30</f>
        <v>0.5</v>
      </c>
      <c r="T30" s="85"/>
    </row>
    <row r="31" spans="1:20" ht="49.5" customHeight="1" x14ac:dyDescent="0.2">
      <c r="A31" s="26"/>
      <c r="B31" s="73"/>
      <c r="C31" s="73"/>
      <c r="D31" s="75" t="s">
        <v>66</v>
      </c>
      <c r="E31" s="75"/>
      <c r="F31" s="75"/>
      <c r="G31" s="75"/>
      <c r="H31" s="83" t="s">
        <v>62</v>
      </c>
      <c r="I31" s="83"/>
      <c r="J31" s="84" t="s">
        <v>63</v>
      </c>
      <c r="K31" s="84"/>
      <c r="L31" s="77">
        <f>L19/L25</f>
        <v>70</v>
      </c>
      <c r="M31" s="77"/>
      <c r="N31" s="77"/>
      <c r="O31" s="77"/>
      <c r="P31" s="77">
        <v>0</v>
      </c>
      <c r="Q31" s="77"/>
      <c r="R31" s="77"/>
      <c r="S31" s="85">
        <f>L31-P31</f>
        <v>70</v>
      </c>
      <c r="T31" s="85"/>
    </row>
    <row r="32" spans="1:20" ht="14.25" customHeight="1" x14ac:dyDescent="0.2">
      <c r="A32" s="24"/>
      <c r="B32" s="42"/>
      <c r="C32" s="42"/>
      <c r="D32" s="81" t="s">
        <v>67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 ht="14.25" customHeight="1" x14ac:dyDescent="0.2">
      <c r="A33" s="13">
        <v>4</v>
      </c>
      <c r="B33" s="42"/>
      <c r="C33" s="42"/>
      <c r="D33" s="82" t="s">
        <v>68</v>
      </c>
      <c r="E33" s="82"/>
      <c r="F33" s="82"/>
      <c r="G33" s="8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s="25" customFormat="1" ht="53.25" customHeight="1" x14ac:dyDescent="0.2">
      <c r="A34" s="13"/>
      <c r="B34" s="73"/>
      <c r="C34" s="73"/>
      <c r="D34" s="75" t="s">
        <v>69</v>
      </c>
      <c r="E34" s="75"/>
      <c r="F34" s="75"/>
      <c r="G34" s="75"/>
      <c r="H34" s="59" t="s">
        <v>70</v>
      </c>
      <c r="I34" s="59"/>
      <c r="J34" s="59" t="s">
        <v>71</v>
      </c>
      <c r="K34" s="59"/>
      <c r="L34" s="76">
        <v>100</v>
      </c>
      <c r="M34" s="76"/>
      <c r="N34" s="76"/>
      <c r="O34" s="76"/>
      <c r="P34" s="77">
        <f>P28/L28*100</f>
        <v>82.796688132474699</v>
      </c>
      <c r="Q34" s="77"/>
      <c r="R34" s="77"/>
      <c r="S34" s="42"/>
      <c r="T34" s="42"/>
    </row>
    <row r="35" spans="1:20" s="25" customFormat="1" ht="38.25" customHeight="1" x14ac:dyDescent="0.2">
      <c r="A35" s="13"/>
      <c r="B35" s="73"/>
      <c r="C35" s="73"/>
      <c r="D35" s="75" t="s">
        <v>72</v>
      </c>
      <c r="E35" s="75"/>
      <c r="F35" s="75"/>
      <c r="G35" s="75"/>
      <c r="H35" s="59" t="s">
        <v>70</v>
      </c>
      <c r="I35" s="59"/>
      <c r="J35" s="59" t="s">
        <v>71</v>
      </c>
      <c r="K35" s="59"/>
      <c r="L35" s="76">
        <v>100</v>
      </c>
      <c r="M35" s="76"/>
      <c r="N35" s="76"/>
      <c r="O35" s="76"/>
      <c r="P35" s="77">
        <f>P29/L29*100</f>
        <v>98</v>
      </c>
      <c r="Q35" s="77"/>
      <c r="R35" s="77"/>
      <c r="S35" s="42"/>
      <c r="T35" s="42"/>
    </row>
    <row r="36" spans="1:20" s="25" customFormat="1" ht="58.15" customHeight="1" x14ac:dyDescent="0.2">
      <c r="A36" s="13"/>
      <c r="B36" s="73"/>
      <c r="C36" s="73"/>
      <c r="D36" s="75" t="s">
        <v>73</v>
      </c>
      <c r="E36" s="75"/>
      <c r="F36" s="75"/>
      <c r="G36" s="75"/>
      <c r="H36" s="59" t="s">
        <v>70</v>
      </c>
      <c r="I36" s="59"/>
      <c r="J36" s="59" t="s">
        <v>71</v>
      </c>
      <c r="K36" s="59"/>
      <c r="L36" s="76">
        <v>100</v>
      </c>
      <c r="M36" s="76"/>
      <c r="N36" s="76"/>
      <c r="O36" s="76"/>
      <c r="P36" s="77">
        <f>P30/L30*100</f>
        <v>99.473684210526315</v>
      </c>
      <c r="Q36" s="77"/>
      <c r="R36" s="77"/>
      <c r="S36" s="42"/>
      <c r="T36" s="42"/>
    </row>
    <row r="37" spans="1:20" ht="63.75" customHeight="1" x14ac:dyDescent="0.2">
      <c r="A37" s="26"/>
      <c r="B37" s="73"/>
      <c r="C37" s="73"/>
      <c r="D37" s="78" t="s">
        <v>74</v>
      </c>
      <c r="E37" s="78"/>
      <c r="F37" s="78"/>
      <c r="G37" s="78"/>
      <c r="H37" s="59" t="s">
        <v>70</v>
      </c>
      <c r="I37" s="59"/>
      <c r="J37" s="59" t="s">
        <v>71</v>
      </c>
      <c r="K37" s="59"/>
      <c r="L37" s="79">
        <v>100</v>
      </c>
      <c r="M37" s="79"/>
      <c r="N37" s="79"/>
      <c r="O37" s="79"/>
      <c r="P37" s="77">
        <v>0</v>
      </c>
      <c r="Q37" s="77"/>
      <c r="R37" s="77"/>
      <c r="S37" s="80" t="s">
        <v>75</v>
      </c>
      <c r="T37" s="80"/>
    </row>
    <row r="38" spans="1:20" ht="14.25" customHeight="1" x14ac:dyDescent="0.2">
      <c r="A38" s="24"/>
      <c r="B38" s="42"/>
      <c r="C38" s="42"/>
      <c r="D38" s="62"/>
      <c r="E38" s="62"/>
      <c r="F38" s="62"/>
      <c r="G38" s="6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14.25" customHeight="1" x14ac:dyDescent="0.2">
      <c r="A39" s="24"/>
      <c r="B39" s="42"/>
      <c r="C39" s="42"/>
      <c r="D39" s="72" t="s">
        <v>76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ht="14.25" customHeight="1" x14ac:dyDescent="0.2">
      <c r="A40" s="24"/>
      <c r="B40" s="42"/>
      <c r="C40" s="42"/>
      <c r="D40" s="62" t="s">
        <v>77</v>
      </c>
      <c r="E40" s="62"/>
      <c r="F40" s="62"/>
      <c r="G40" s="6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4.25" customHeight="1" x14ac:dyDescent="0.2">
      <c r="A41" s="13">
        <v>1</v>
      </c>
      <c r="B41" s="42"/>
      <c r="C41" s="42"/>
      <c r="D41" s="62" t="s">
        <v>53</v>
      </c>
      <c r="E41" s="62"/>
      <c r="F41" s="62"/>
      <c r="G41" s="6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8.5" customHeight="1" x14ac:dyDescent="0.2">
      <c r="A42" s="26"/>
      <c r="B42" s="73"/>
      <c r="C42" s="73"/>
      <c r="D42" s="74" t="s">
        <v>78</v>
      </c>
      <c r="E42" s="74"/>
      <c r="F42" s="74"/>
      <c r="G42" s="74"/>
      <c r="H42" s="62" t="s">
        <v>79</v>
      </c>
      <c r="I42" s="62"/>
      <c r="J42" s="62" t="s">
        <v>54</v>
      </c>
      <c r="K42" s="62"/>
      <c r="L42" s="59" t="s">
        <v>75</v>
      </c>
      <c r="M42" s="59"/>
      <c r="N42" s="59"/>
      <c r="O42" s="59"/>
      <c r="P42" s="59" t="s">
        <v>75</v>
      </c>
      <c r="Q42" s="59"/>
      <c r="R42" s="59"/>
      <c r="S42" s="59" t="s">
        <v>75</v>
      </c>
      <c r="T42" s="59"/>
    </row>
    <row r="43" spans="1:20" ht="14.25" customHeight="1" x14ac:dyDescent="0.2">
      <c r="A43" s="24"/>
      <c r="B43" s="42"/>
      <c r="C43" s="42"/>
      <c r="D43" s="72" t="s">
        <v>80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14.25" customHeight="1" x14ac:dyDescent="0.2">
      <c r="A44" s="13">
        <v>2</v>
      </c>
      <c r="B44" s="42"/>
      <c r="C44" s="42"/>
      <c r="D44" s="62" t="s">
        <v>81</v>
      </c>
      <c r="E44" s="62"/>
      <c r="F44" s="62"/>
      <c r="G44" s="6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14.25" customHeight="1" x14ac:dyDescent="0.2">
      <c r="A45" s="24"/>
      <c r="B45" s="42"/>
      <c r="C45" s="42"/>
      <c r="D45" s="74" t="s">
        <v>82</v>
      </c>
      <c r="E45" s="74"/>
      <c r="F45" s="74"/>
      <c r="G45" s="74"/>
      <c r="H45" s="62" t="s">
        <v>55</v>
      </c>
      <c r="I45" s="62"/>
      <c r="J45" s="62" t="s">
        <v>57</v>
      </c>
      <c r="K45" s="62"/>
      <c r="L45" s="59" t="s">
        <v>75</v>
      </c>
      <c r="M45" s="59"/>
      <c r="N45" s="59"/>
      <c r="O45" s="59"/>
      <c r="P45" s="59" t="s">
        <v>75</v>
      </c>
      <c r="Q45" s="59"/>
      <c r="R45" s="59"/>
      <c r="S45" s="59" t="s">
        <v>75</v>
      </c>
      <c r="T45" s="59"/>
    </row>
    <row r="46" spans="1:20" ht="12" customHeight="1" x14ac:dyDescent="0.2">
      <c r="A46" s="24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14.25" customHeight="1" x14ac:dyDescent="0.2">
      <c r="A47" s="13">
        <v>3</v>
      </c>
      <c r="B47" s="42"/>
      <c r="C47" s="42"/>
      <c r="D47" s="62" t="s">
        <v>60</v>
      </c>
      <c r="E47" s="62"/>
      <c r="F47" s="62"/>
      <c r="G47" s="6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3.65" customHeight="1" x14ac:dyDescent="0.2">
      <c r="A48" s="26"/>
      <c r="B48" s="73"/>
      <c r="C48" s="73"/>
      <c r="D48" s="74" t="s">
        <v>83</v>
      </c>
      <c r="E48" s="74"/>
      <c r="F48" s="74"/>
      <c r="G48" s="74"/>
      <c r="H48" s="62" t="s">
        <v>79</v>
      </c>
      <c r="I48" s="62"/>
      <c r="J48" s="62" t="s">
        <v>84</v>
      </c>
      <c r="K48" s="62"/>
      <c r="L48" s="59" t="s">
        <v>75</v>
      </c>
      <c r="M48" s="59"/>
      <c r="N48" s="59"/>
      <c r="O48" s="59"/>
      <c r="P48" s="59" t="s">
        <v>75</v>
      </c>
      <c r="Q48" s="59"/>
      <c r="R48" s="59"/>
      <c r="S48" s="59" t="s">
        <v>75</v>
      </c>
      <c r="T48" s="59"/>
    </row>
    <row r="49" spans="1:20" ht="14.25" customHeight="1" x14ac:dyDescent="0.2">
      <c r="A49" s="24"/>
      <c r="B49" s="42"/>
      <c r="C49" s="42"/>
      <c r="D49" s="72" t="s">
        <v>85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</row>
    <row r="50" spans="1:20" ht="14.25" customHeight="1" x14ac:dyDescent="0.2">
      <c r="A50" s="13">
        <v>4</v>
      </c>
      <c r="B50" s="42"/>
      <c r="C50" s="42"/>
      <c r="D50" s="62" t="s">
        <v>68</v>
      </c>
      <c r="E50" s="62"/>
      <c r="F50" s="62"/>
      <c r="G50" s="6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8.5" customHeight="1" x14ac:dyDescent="0.2">
      <c r="A51" s="26"/>
      <c r="B51" s="73"/>
      <c r="C51" s="73"/>
      <c r="D51" s="74" t="s">
        <v>86</v>
      </c>
      <c r="E51" s="74"/>
      <c r="F51" s="74"/>
      <c r="G51" s="74"/>
      <c r="H51" s="59" t="s">
        <v>70</v>
      </c>
      <c r="I51" s="59"/>
      <c r="J51" s="59" t="s">
        <v>71</v>
      </c>
      <c r="K51" s="59"/>
      <c r="L51" s="59" t="s">
        <v>75</v>
      </c>
      <c r="M51" s="59"/>
      <c r="N51" s="59"/>
      <c r="O51" s="59"/>
      <c r="P51" s="59" t="s">
        <v>75</v>
      </c>
      <c r="Q51" s="59"/>
      <c r="R51" s="59"/>
      <c r="S51" s="59" t="s">
        <v>75</v>
      </c>
      <c r="T51" s="59"/>
    </row>
    <row r="52" spans="1:20" ht="14.25" customHeight="1" x14ac:dyDescent="0.2">
      <c r="A52" s="24"/>
      <c r="B52" s="42"/>
      <c r="C52" s="42"/>
      <c r="D52" s="72" t="s">
        <v>87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</sheetData>
  <mergeCells count="292">
    <mergeCell ref="A3:D4"/>
    <mergeCell ref="E3:H3"/>
    <mergeCell ref="I3:M3"/>
    <mergeCell ref="N3:R3"/>
    <mergeCell ref="S3:U4"/>
    <mergeCell ref="G4:H4"/>
    <mergeCell ref="I4:J4"/>
    <mergeCell ref="K4:L4"/>
    <mergeCell ref="N4:P4"/>
    <mergeCell ref="A5:D5"/>
    <mergeCell ref="G5:H5"/>
    <mergeCell ref="I5:J5"/>
    <mergeCell ref="K5:L5"/>
    <mergeCell ref="N5:P5"/>
    <mergeCell ref="S5:U5"/>
    <mergeCell ref="A6:D6"/>
    <mergeCell ref="G6:H6"/>
    <mergeCell ref="I6:J6"/>
    <mergeCell ref="K6:L6"/>
    <mergeCell ref="N6:P6"/>
    <mergeCell ref="S6:U6"/>
    <mergeCell ref="A7:D7"/>
    <mergeCell ref="G7:H7"/>
    <mergeCell ref="I7:J7"/>
    <mergeCell ref="K7:L7"/>
    <mergeCell ref="N7:P7"/>
    <mergeCell ref="S7:U7"/>
    <mergeCell ref="A8:D8"/>
    <mergeCell ref="G8:H8"/>
    <mergeCell ref="I8:J8"/>
    <mergeCell ref="K8:L8"/>
    <mergeCell ref="N8:P8"/>
    <mergeCell ref="S8:U8"/>
    <mergeCell ref="A9:D9"/>
    <mergeCell ref="G9:H9"/>
    <mergeCell ref="I9:J9"/>
    <mergeCell ref="K9:L9"/>
    <mergeCell ref="N9:P9"/>
    <mergeCell ref="S9:U9"/>
    <mergeCell ref="A10:D10"/>
    <mergeCell ref="G10:H10"/>
    <mergeCell ref="I10:J10"/>
    <mergeCell ref="K10:L10"/>
    <mergeCell ref="N10:P10"/>
    <mergeCell ref="S10:U10"/>
    <mergeCell ref="B12:C12"/>
    <mergeCell ref="D12:G12"/>
    <mergeCell ref="H12:I12"/>
    <mergeCell ref="J12:K12"/>
    <mergeCell ref="L12:O12"/>
    <mergeCell ref="P12:R12"/>
    <mergeCell ref="S12:T12"/>
    <mergeCell ref="B13:C13"/>
    <mergeCell ref="D13:G13"/>
    <mergeCell ref="H13:I13"/>
    <mergeCell ref="J13:K13"/>
    <mergeCell ref="L13:O13"/>
    <mergeCell ref="P13:R13"/>
    <mergeCell ref="S13:T13"/>
    <mergeCell ref="B14:C14"/>
    <mergeCell ref="D14:G14"/>
    <mergeCell ref="H14:I14"/>
    <mergeCell ref="J14:K14"/>
    <mergeCell ref="L14:O14"/>
    <mergeCell ref="P14:R14"/>
    <mergeCell ref="S14:T14"/>
    <mergeCell ref="B15:C15"/>
    <mergeCell ref="D15:G15"/>
    <mergeCell ref="H15:I15"/>
    <mergeCell ref="J15:K15"/>
    <mergeCell ref="L15:O15"/>
    <mergeCell ref="P15:R15"/>
    <mergeCell ref="S15:T15"/>
    <mergeCell ref="B16:C16"/>
    <mergeCell ref="D16:G16"/>
    <mergeCell ref="H16:I16"/>
    <mergeCell ref="J16:K16"/>
    <mergeCell ref="L16:O16"/>
    <mergeCell ref="P16:R16"/>
    <mergeCell ref="S16:T16"/>
    <mergeCell ref="B17:C17"/>
    <mergeCell ref="D17:G17"/>
    <mergeCell ref="H17:I17"/>
    <mergeCell ref="J17:K17"/>
    <mergeCell ref="L17:O17"/>
    <mergeCell ref="P17:R17"/>
    <mergeCell ref="S17:T17"/>
    <mergeCell ref="B18:C18"/>
    <mergeCell ref="D18:G18"/>
    <mergeCell ref="H18:I18"/>
    <mergeCell ref="J18:K18"/>
    <mergeCell ref="L18:O18"/>
    <mergeCell ref="P18:R18"/>
    <mergeCell ref="S18:T18"/>
    <mergeCell ref="B19:C19"/>
    <mergeCell ref="D19:G19"/>
    <mergeCell ref="H19:I19"/>
    <mergeCell ref="J19:K19"/>
    <mergeCell ref="L19:O19"/>
    <mergeCell ref="P19:R19"/>
    <mergeCell ref="S19:T19"/>
    <mergeCell ref="B20:C20"/>
    <mergeCell ref="D20:T20"/>
    <mergeCell ref="B21:C21"/>
    <mergeCell ref="D21:G21"/>
    <mergeCell ref="H21:I21"/>
    <mergeCell ref="J21:K21"/>
    <mergeCell ref="L21:O21"/>
    <mergeCell ref="P21:R21"/>
    <mergeCell ref="S21:T21"/>
    <mergeCell ref="B22:C22"/>
    <mergeCell ref="D22:G22"/>
    <mergeCell ref="H22:I22"/>
    <mergeCell ref="J22:K22"/>
    <mergeCell ref="L22:O22"/>
    <mergeCell ref="P22:R22"/>
    <mergeCell ref="S22:T22"/>
    <mergeCell ref="B23:C23"/>
    <mergeCell ref="D23:G23"/>
    <mergeCell ref="H23:I23"/>
    <mergeCell ref="J23:K23"/>
    <mergeCell ref="L23:O23"/>
    <mergeCell ref="P23:R23"/>
    <mergeCell ref="S23:T23"/>
    <mergeCell ref="B24:C24"/>
    <mergeCell ref="D24:G24"/>
    <mergeCell ref="H24:I24"/>
    <mergeCell ref="J24:K24"/>
    <mergeCell ref="L24:O24"/>
    <mergeCell ref="P24:R24"/>
    <mergeCell ref="S24:T24"/>
    <mergeCell ref="B25:C25"/>
    <mergeCell ref="D25:G25"/>
    <mergeCell ref="H25:I25"/>
    <mergeCell ref="J25:K25"/>
    <mergeCell ref="L25:O25"/>
    <mergeCell ref="P25:R25"/>
    <mergeCell ref="S25:T25"/>
    <mergeCell ref="B26:C26"/>
    <mergeCell ref="D26:T26"/>
    <mergeCell ref="B27:C27"/>
    <mergeCell ref="D27:G27"/>
    <mergeCell ref="H27:I27"/>
    <mergeCell ref="J27:K27"/>
    <mergeCell ref="L27:O27"/>
    <mergeCell ref="P27:R27"/>
    <mergeCell ref="S27:T27"/>
    <mergeCell ref="B28:C28"/>
    <mergeCell ref="D28:G28"/>
    <mergeCell ref="H28:I28"/>
    <mergeCell ref="J28:K28"/>
    <mergeCell ref="L28:O28"/>
    <mergeCell ref="P28:R28"/>
    <mergeCell ref="S28:T28"/>
    <mergeCell ref="B29:C29"/>
    <mergeCell ref="D29:G29"/>
    <mergeCell ref="H29:I29"/>
    <mergeCell ref="J29:K29"/>
    <mergeCell ref="L29:O29"/>
    <mergeCell ref="P29:R29"/>
    <mergeCell ref="S29:T29"/>
    <mergeCell ref="B30:C30"/>
    <mergeCell ref="D30:G30"/>
    <mergeCell ref="H30:I30"/>
    <mergeCell ref="J30:K30"/>
    <mergeCell ref="L30:O30"/>
    <mergeCell ref="P30:R30"/>
    <mergeCell ref="S30:T30"/>
    <mergeCell ref="B31:C31"/>
    <mergeCell ref="D31:G31"/>
    <mergeCell ref="H31:I31"/>
    <mergeCell ref="J31:K31"/>
    <mergeCell ref="L31:O31"/>
    <mergeCell ref="P31:R31"/>
    <mergeCell ref="S31:T31"/>
    <mergeCell ref="B32:C32"/>
    <mergeCell ref="D32:T32"/>
    <mergeCell ref="B33:C33"/>
    <mergeCell ref="D33:G33"/>
    <mergeCell ref="H33:I33"/>
    <mergeCell ref="J33:K33"/>
    <mergeCell ref="L33:O33"/>
    <mergeCell ref="P33:R33"/>
    <mergeCell ref="S33:T33"/>
    <mergeCell ref="B34:C34"/>
    <mergeCell ref="D34:G34"/>
    <mergeCell ref="H34:I34"/>
    <mergeCell ref="J34:K34"/>
    <mergeCell ref="L34:O34"/>
    <mergeCell ref="P34:R34"/>
    <mergeCell ref="S34:T34"/>
    <mergeCell ref="B35:C35"/>
    <mergeCell ref="D35:G35"/>
    <mergeCell ref="H35:I35"/>
    <mergeCell ref="J35:K35"/>
    <mergeCell ref="L35:O35"/>
    <mergeCell ref="P35:R35"/>
    <mergeCell ref="S35:T35"/>
    <mergeCell ref="B36:C36"/>
    <mergeCell ref="D36:G36"/>
    <mergeCell ref="H36:I36"/>
    <mergeCell ref="J36:K36"/>
    <mergeCell ref="L36:O36"/>
    <mergeCell ref="P36:R36"/>
    <mergeCell ref="S36:T36"/>
    <mergeCell ref="B37:C37"/>
    <mergeCell ref="D37:G37"/>
    <mergeCell ref="H37:I37"/>
    <mergeCell ref="J37:K37"/>
    <mergeCell ref="L37:O37"/>
    <mergeCell ref="P37:R37"/>
    <mergeCell ref="S37:T37"/>
    <mergeCell ref="B38:C38"/>
    <mergeCell ref="D38:G38"/>
    <mergeCell ref="H38:I38"/>
    <mergeCell ref="J38:K38"/>
    <mergeCell ref="L38:O38"/>
    <mergeCell ref="P38:R38"/>
    <mergeCell ref="S38:T38"/>
    <mergeCell ref="B39:C39"/>
    <mergeCell ref="D39:T39"/>
    <mergeCell ref="B40:C40"/>
    <mergeCell ref="D40:G40"/>
    <mergeCell ref="H40:I40"/>
    <mergeCell ref="J40:K40"/>
    <mergeCell ref="L40:O40"/>
    <mergeCell ref="P40:R40"/>
    <mergeCell ref="S40:T40"/>
    <mergeCell ref="B41:C41"/>
    <mergeCell ref="D41:G41"/>
    <mergeCell ref="H41:I41"/>
    <mergeCell ref="J41:K41"/>
    <mergeCell ref="L41:O41"/>
    <mergeCell ref="P41:R41"/>
    <mergeCell ref="S41:T41"/>
    <mergeCell ref="B42:C42"/>
    <mergeCell ref="D42:G42"/>
    <mergeCell ref="H42:I42"/>
    <mergeCell ref="J42:K42"/>
    <mergeCell ref="L42:O42"/>
    <mergeCell ref="P42:R42"/>
    <mergeCell ref="S42:T42"/>
    <mergeCell ref="B43:C43"/>
    <mergeCell ref="D43:T43"/>
    <mergeCell ref="B44:C44"/>
    <mergeCell ref="D44:G44"/>
    <mergeCell ref="H44:I44"/>
    <mergeCell ref="J44:K44"/>
    <mergeCell ref="L44:O44"/>
    <mergeCell ref="P44:R44"/>
    <mergeCell ref="S44:T44"/>
    <mergeCell ref="B45:C45"/>
    <mergeCell ref="D45:G45"/>
    <mergeCell ref="H45:I45"/>
    <mergeCell ref="J45:K45"/>
    <mergeCell ref="L45:O45"/>
    <mergeCell ref="P45:R45"/>
    <mergeCell ref="S45:T45"/>
    <mergeCell ref="B46:C46"/>
    <mergeCell ref="D46:T46"/>
    <mergeCell ref="B47:C47"/>
    <mergeCell ref="D47:G47"/>
    <mergeCell ref="H47:I47"/>
    <mergeCell ref="J47:K47"/>
    <mergeCell ref="L47:O47"/>
    <mergeCell ref="P47:R47"/>
    <mergeCell ref="S47:T47"/>
    <mergeCell ref="B48:C48"/>
    <mergeCell ref="D48:G48"/>
    <mergeCell ref="H48:I48"/>
    <mergeCell ref="J48:K48"/>
    <mergeCell ref="L48:O48"/>
    <mergeCell ref="P48:R48"/>
    <mergeCell ref="S48:T48"/>
    <mergeCell ref="B49:C49"/>
    <mergeCell ref="D49:T49"/>
    <mergeCell ref="B52:C52"/>
    <mergeCell ref="D52:T52"/>
    <mergeCell ref="B50:C50"/>
    <mergeCell ref="D50:G50"/>
    <mergeCell ref="H50:I50"/>
    <mergeCell ref="J50:K50"/>
    <mergeCell ref="L50:O50"/>
    <mergeCell ref="P50:R50"/>
    <mergeCell ref="S50:T50"/>
    <mergeCell ref="B51:C51"/>
    <mergeCell ref="D51:G51"/>
    <mergeCell ref="H51:I51"/>
    <mergeCell ref="J51:K51"/>
    <mergeCell ref="L51:O51"/>
    <mergeCell ref="P51:R51"/>
    <mergeCell ref="S51:T51"/>
  </mergeCells>
  <pageMargins left="0.196527777777778" right="0.196527777777778" top="0.43333333333333302" bottom="0.27569444444444402" header="0.51180555555555496" footer="0.51180555555555496"/>
  <pageSetup paperSize="9" scale="91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10" zoomScale="75" zoomScaleNormal="75" workbookViewId="0">
      <selection activeCell="J26" sqref="J26"/>
    </sheetView>
  </sheetViews>
  <sheetFormatPr defaultColWidth="8.6640625" defaultRowHeight="12.75" x14ac:dyDescent="0.2"/>
  <cols>
    <col min="1" max="1" width="7.5" customWidth="1"/>
    <col min="2" max="2" width="2.5" customWidth="1"/>
    <col min="3" max="3" width="28.83203125" customWidth="1"/>
    <col min="4" max="4" width="11.5" customWidth="1"/>
    <col min="5" max="5" width="11.33203125" customWidth="1"/>
    <col min="6" max="6" width="11.5" customWidth="1"/>
    <col min="7" max="7" width="8" customWidth="1"/>
    <col min="8" max="8" width="11.5" customWidth="1"/>
    <col min="9" max="9" width="4.83203125" customWidth="1"/>
    <col min="10" max="10" width="6.5" customWidth="1"/>
    <col min="11" max="11" width="8.1640625" customWidth="1"/>
    <col min="12" max="12" width="11.33203125" customWidth="1"/>
    <col min="13" max="13" width="11.5" customWidth="1"/>
    <col min="14" max="14" width="8" customWidth="1"/>
    <col min="15" max="15" width="11.5" customWidth="1"/>
    <col min="16" max="16" width="11.33203125" customWidth="1"/>
    <col min="17" max="17" width="8.1640625" customWidth="1"/>
  </cols>
  <sheetData>
    <row r="1" spans="1:17" ht="19.899999999999999" customHeight="1" x14ac:dyDescent="0.2">
      <c r="A1" s="3" t="s">
        <v>88</v>
      </c>
    </row>
    <row r="2" spans="1:17" ht="15.75" customHeight="1" x14ac:dyDescent="0.2">
      <c r="P2" s="7" t="s">
        <v>11</v>
      </c>
    </row>
    <row r="3" spans="1:17" ht="38.65" customHeight="1" x14ac:dyDescent="0.2">
      <c r="A3" s="112" t="s">
        <v>89</v>
      </c>
      <c r="B3" s="113" t="s">
        <v>90</v>
      </c>
      <c r="C3" s="113"/>
      <c r="D3" s="114" t="s">
        <v>22</v>
      </c>
      <c r="E3" s="110" t="s">
        <v>91</v>
      </c>
      <c r="F3" s="110"/>
      <c r="G3" s="110"/>
      <c r="H3" s="69" t="s">
        <v>92</v>
      </c>
      <c r="I3" s="69"/>
      <c r="J3" s="69"/>
      <c r="K3" s="69"/>
      <c r="L3" s="110" t="s">
        <v>93</v>
      </c>
      <c r="M3" s="110"/>
      <c r="N3" s="110"/>
      <c r="O3" s="71" t="s">
        <v>94</v>
      </c>
      <c r="P3" s="71"/>
      <c r="Q3" s="71"/>
    </row>
    <row r="4" spans="1:17" ht="37.9" customHeight="1" x14ac:dyDescent="0.2">
      <c r="A4" s="112"/>
      <c r="B4" s="113"/>
      <c r="C4" s="113"/>
      <c r="D4" s="114"/>
      <c r="E4" s="29" t="s">
        <v>18</v>
      </c>
      <c r="F4" s="29" t="s">
        <v>95</v>
      </c>
      <c r="G4" s="30" t="s">
        <v>17</v>
      </c>
      <c r="H4" s="29" t="s">
        <v>18</v>
      </c>
      <c r="I4" s="111" t="s">
        <v>95</v>
      </c>
      <c r="J4" s="111"/>
      <c r="K4" s="30" t="s">
        <v>17</v>
      </c>
      <c r="L4" s="29" t="s">
        <v>18</v>
      </c>
      <c r="M4" s="29" t="s">
        <v>95</v>
      </c>
      <c r="N4" s="30" t="s">
        <v>17</v>
      </c>
      <c r="O4" s="29" t="s">
        <v>18</v>
      </c>
      <c r="P4" s="29" t="s">
        <v>95</v>
      </c>
      <c r="Q4" s="30" t="s">
        <v>17</v>
      </c>
    </row>
    <row r="5" spans="1:17" ht="15.75" customHeight="1" x14ac:dyDescent="0.2">
      <c r="A5" s="9">
        <v>1</v>
      </c>
      <c r="B5" s="64">
        <v>2</v>
      </c>
      <c r="C5" s="64"/>
      <c r="D5" s="9">
        <v>3</v>
      </c>
      <c r="E5" s="9">
        <v>4</v>
      </c>
      <c r="F5" s="9">
        <v>5</v>
      </c>
      <c r="G5" s="9">
        <v>6</v>
      </c>
      <c r="H5" s="9">
        <v>7</v>
      </c>
      <c r="I5" s="64">
        <v>8</v>
      </c>
      <c r="J5" s="64"/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</row>
    <row r="6" spans="1:17" ht="15.75" customHeight="1" x14ac:dyDescent="0.2">
      <c r="A6" s="24"/>
      <c r="B6" s="104" t="s">
        <v>43</v>
      </c>
      <c r="C6" s="104"/>
      <c r="D6" s="24"/>
      <c r="E6" s="24"/>
      <c r="F6" s="24"/>
      <c r="G6" s="24"/>
      <c r="H6" s="24"/>
      <c r="I6" s="42"/>
      <c r="J6" s="42"/>
      <c r="K6" s="24"/>
      <c r="L6" s="24"/>
      <c r="M6" s="24"/>
      <c r="N6" s="24"/>
      <c r="O6" s="24"/>
      <c r="P6" s="24"/>
      <c r="Q6" s="24"/>
    </row>
    <row r="7" spans="1:17" ht="15.75" customHeight="1" x14ac:dyDescent="0.2">
      <c r="A7" s="24"/>
      <c r="B7" s="104" t="s">
        <v>96</v>
      </c>
      <c r="C7" s="104"/>
      <c r="D7" s="24"/>
      <c r="E7" s="24"/>
      <c r="F7" s="24"/>
      <c r="G7" s="24"/>
      <c r="H7" s="24"/>
      <c r="I7" s="42"/>
      <c r="J7" s="42"/>
      <c r="K7" s="24"/>
      <c r="L7" s="24"/>
      <c r="M7" s="24"/>
      <c r="N7" s="24"/>
      <c r="O7" s="24"/>
      <c r="P7" s="24"/>
      <c r="Q7" s="24"/>
    </row>
    <row r="8" spans="1:17" ht="15.75" customHeight="1" x14ac:dyDescent="0.2">
      <c r="A8" s="24"/>
      <c r="B8" s="107" t="s">
        <v>97</v>
      </c>
      <c r="C8" s="107"/>
      <c r="D8" s="24"/>
      <c r="E8" s="24"/>
      <c r="F8" s="24"/>
      <c r="G8" s="24"/>
      <c r="H8" s="24"/>
      <c r="I8" s="42"/>
      <c r="J8" s="42"/>
      <c r="K8" s="24"/>
      <c r="L8" s="24"/>
      <c r="M8" s="24"/>
      <c r="N8" s="24"/>
      <c r="O8" s="24"/>
      <c r="P8" s="24"/>
      <c r="Q8" s="31"/>
    </row>
    <row r="9" spans="1:17" ht="15" customHeight="1" x14ac:dyDescent="0.2">
      <c r="A9" s="24"/>
      <c r="B9" s="107" t="s">
        <v>98</v>
      </c>
      <c r="C9" s="107"/>
      <c r="D9" s="24"/>
      <c r="E9" s="8" t="s">
        <v>99</v>
      </c>
      <c r="F9" s="24"/>
      <c r="G9" s="24"/>
      <c r="H9" s="8" t="s">
        <v>99</v>
      </c>
      <c r="I9" s="108"/>
      <c r="J9" s="108"/>
      <c r="K9" s="24"/>
      <c r="L9" s="8" t="s">
        <v>99</v>
      </c>
      <c r="M9" s="24"/>
      <c r="N9" s="24"/>
      <c r="O9" s="32" t="s">
        <v>99</v>
      </c>
      <c r="P9" s="33"/>
      <c r="Q9" s="34"/>
    </row>
    <row r="10" spans="1:17" ht="15" customHeight="1" x14ac:dyDescent="0.2">
      <c r="A10" s="24"/>
      <c r="B10" s="104" t="s">
        <v>100</v>
      </c>
      <c r="C10" s="104"/>
      <c r="D10" s="24"/>
      <c r="E10" s="24"/>
      <c r="F10" s="24"/>
      <c r="G10" s="24"/>
      <c r="H10" s="24"/>
      <c r="I10" s="108"/>
      <c r="J10" s="108"/>
      <c r="K10" s="24"/>
      <c r="L10" s="24"/>
      <c r="M10" s="24"/>
      <c r="N10" s="35"/>
      <c r="O10" s="36"/>
      <c r="P10" s="36"/>
      <c r="Q10" s="28"/>
    </row>
    <row r="11" spans="1:17" ht="15" customHeight="1" x14ac:dyDescent="0.2">
      <c r="A11" s="24"/>
      <c r="B11" s="109" t="s">
        <v>101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15" customHeight="1" x14ac:dyDescent="0.2">
      <c r="A12" s="24"/>
      <c r="B12" s="104" t="s">
        <v>102</v>
      </c>
      <c r="C12" s="10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6"/>
      <c r="P12" s="36"/>
      <c r="Q12" s="28"/>
    </row>
    <row r="13" spans="1:17" ht="15" customHeight="1" x14ac:dyDescent="0.2">
      <c r="A13" s="24"/>
      <c r="B13" s="104" t="s">
        <v>100</v>
      </c>
      <c r="C13" s="10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6"/>
      <c r="P13" s="36"/>
      <c r="Q13" s="28"/>
    </row>
    <row r="14" spans="1:17" ht="15" customHeight="1" x14ac:dyDescent="0.2">
      <c r="A14" s="24"/>
      <c r="B14" s="104" t="s">
        <v>46</v>
      </c>
      <c r="C14" s="10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6"/>
      <c r="P14" s="36"/>
      <c r="Q14" s="28"/>
    </row>
    <row r="15" spans="1:17" ht="15" x14ac:dyDescent="0.25">
      <c r="A15" s="37" t="s">
        <v>103</v>
      </c>
    </row>
    <row r="16" spans="1:17" ht="15" x14ac:dyDescent="0.25">
      <c r="A16" s="37" t="s">
        <v>104</v>
      </c>
    </row>
    <row r="17" spans="1:11" ht="19.149999999999999" customHeight="1" x14ac:dyDescent="0.25">
      <c r="A17" s="37" t="s">
        <v>105</v>
      </c>
    </row>
    <row r="19" spans="1:11" x14ac:dyDescent="0.2">
      <c r="A19" s="38" t="s">
        <v>106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38" t="s">
        <v>107</v>
      </c>
      <c r="B20" s="2"/>
      <c r="C20" s="2"/>
      <c r="D20" s="2"/>
      <c r="E20" s="39" t="s">
        <v>108</v>
      </c>
      <c r="F20" s="2"/>
      <c r="G20" s="2"/>
      <c r="H20" s="2"/>
      <c r="I20" s="2"/>
      <c r="J20" s="2"/>
      <c r="K20" s="2"/>
    </row>
    <row r="21" spans="1:11" x14ac:dyDescent="0.2">
      <c r="A21" s="38" t="s">
        <v>109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38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">
      <c r="A23" s="38" t="s">
        <v>110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">
      <c r="A24" s="38" t="s">
        <v>111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38" t="s">
        <v>112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 x14ac:dyDescent="0.2">
      <c r="A26" s="40"/>
    </row>
    <row r="27" spans="1:11" ht="15.75" x14ac:dyDescent="0.2">
      <c r="A27" s="40"/>
    </row>
    <row r="28" spans="1:11" ht="15" x14ac:dyDescent="0.2">
      <c r="A28" s="41" t="s">
        <v>113</v>
      </c>
    </row>
  </sheetData>
  <mergeCells count="24">
    <mergeCell ref="A3:A4"/>
    <mergeCell ref="B3:C4"/>
    <mergeCell ref="D3:D4"/>
    <mergeCell ref="E3:G3"/>
    <mergeCell ref="H3:K3"/>
    <mergeCell ref="L3:N3"/>
    <mergeCell ref="O3:Q3"/>
    <mergeCell ref="I4:J4"/>
    <mergeCell ref="B5:C5"/>
    <mergeCell ref="I5:J5"/>
    <mergeCell ref="B6:C6"/>
    <mergeCell ref="I6:J6"/>
    <mergeCell ref="B7:C7"/>
    <mergeCell ref="I7:J7"/>
    <mergeCell ref="B8:C8"/>
    <mergeCell ref="I8:J8"/>
    <mergeCell ref="B12:C12"/>
    <mergeCell ref="B13:C13"/>
    <mergeCell ref="B14:C14"/>
    <mergeCell ref="B9:C9"/>
    <mergeCell ref="I9:J9"/>
    <mergeCell ref="B10:C10"/>
    <mergeCell ref="I10:J10"/>
    <mergeCell ref="B11:Q11"/>
  </mergeCells>
  <pageMargins left="0.196527777777778" right="0.196527777777778" top="0.43333333333333302" bottom="0.27569444444444402" header="0.51180555555555496" footer="0.51180555555555496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ЗАТВЕРДЖЕНО</dc:title>
  <dc:subject/>
  <dc:creator>georgina</dc:creator>
  <dc:description/>
  <cp:lastModifiedBy>RePack by Diakov</cp:lastModifiedBy>
  <cp:revision>8</cp:revision>
  <cp:lastPrinted>2020-02-19T09:51:50Z</cp:lastPrinted>
  <dcterms:created xsi:type="dcterms:W3CDTF">2018-12-22T09:38:43Z</dcterms:created>
  <dcterms:modified xsi:type="dcterms:W3CDTF">2020-02-19T09:52:33Z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