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<sst xmlns="http://schemas.openxmlformats.org/spreadsheetml/2006/main" count="743" uniqueCount="258">
  <si>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</si>
  <si>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</si>
  <si>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</si>
  <si>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</si>
  <si>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</si>
  <si>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</si>
  <si>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</si>
  <si>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</si>
  <si>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</si>
  <si>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</si>
  <si>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</si>
  <si>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</si>
  <si>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</si>
  <si>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</si>
  <si>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</si>
  <si>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</si>
  <si>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</si>
  <si>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</si>
  <si>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</si>
  <si>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</si>
  <si>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</si>
  <si>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</si>
  <si>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</si>
  <si>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</si>
  <si>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</si>
  <si>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</si>
  <si>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</si>
  <si>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</si>
  <si>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</si>
  <si>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</si>
  <si>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</si>
  <si>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</si>
  <si>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</si>
  <si>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</si>
  <si>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</si>
  <si>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</si>
  <si>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</si>
  <si>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</si>
  <si>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</si>
  <si>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</si>
  <si>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</si>
  <si>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</si>
  <si>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</si>
  <si>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</si>
  <si>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</si>
  <si>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</si>
  <si>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</si>
  <si>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</si>
  <si>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</si>
  <si>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</si>
  <si>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</si>
  <si>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</si>
  <si>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</si>
  <si>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</si>
  <si>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</si>
  <si>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</si>
  <si>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</si>
  <si>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</si>
  <si>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</si>
  <si>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</si>
  <si>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</si>
  <si>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</si>
  <si>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</si>
  <si>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</si>
  <si>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</si>
  <si>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</si>
  <si>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</si>
  <si>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</si>
  <si>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</si>
  <si>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</si>
  <si>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</si>
  <si>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</si>
  <si>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</si>
  <si>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</si>
  <si>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</si>
  <si>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</si>
  <si>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</si>
  <si>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</si>
  <si>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</si>
  <si>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</si>
  <si>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</si>
  <si>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</si>
  <si>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</si>
  <si>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</si>
  <si>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</si>
  <si>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</si>
  <si>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</si>
  <si>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</si>
  <si>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</si>
  <si>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</si>
  <si>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</si>
  <si>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</si>
  <si>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</si>
  <si>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</si>
  <si>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</si>
  <si>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</si>
  <si>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</si>
  <si>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</si>
  <si>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</si>
  <si>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</si>
  <si>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</si>
  <si>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</si>
  <si>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</si>
  <si>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</si>
  <si>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</si>
  <si>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</si>
  <si>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</si>
  <si>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</si>
  <si>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</si>
  <si>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</si>
  <si>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</si>
  <si>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</si>
  <si>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</si>
  <si>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</si>
  <si>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</si>
  <si>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</si>
  <si>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</si>
  <si>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</si>
  <si>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</si>
  <si>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</si>
  <si>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</si>
  <si>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</si>
  <si>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</si>
  <si>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</si>
  <si>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</si>
  <si>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</si>
  <si>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</si>
  <si>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</si>
  <si>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</si>
  <si>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</si>
  <si>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</si>
  <si>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</si>
  <si>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</si>
  <si>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</si>
  <si>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</si>
  <si>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</si>
  <si>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</si>
  <si>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</si>
  <si>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</si>
  <si>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</si>
  <si>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</si>
  <si>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</si>
  <si>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</si>
  <si>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</si>
  <si>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</si>
  <si>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</si>
  <si>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</si>
  <si>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</si>
  <si>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</si>
  <si>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</si>
  <si>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</si>
  <si>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</si>
  <si>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</si>
  <si>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</si>
  <si>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</si>
  <si>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</si>
  <si>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</si>
  <si>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</si>
  <si>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</si>
  <si>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</si>
  <si>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</si>
  <si>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</si>
  <si>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</si>
  <si>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</si>
  <si>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</si>
  <si>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</si>
  <si>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</si>
  <si>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</si>
  <si>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</si>
  <si>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</si>
  <si>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</si>
  <si>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</si>
  <si>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</si>
  <si>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</si>
  <si>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</si>
  <si>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</si>
  <si>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</si>
  <si>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</si>
  <si>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</si>
  <si>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</si>
  <si>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</si>
  <si>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</si>
  <si>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</si>
  <si>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</si>
  <si>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</si>
  <si>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</si>
  <si>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</si>
  <si>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</si>
  <si>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</si>
  <si>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</si>
  <si>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 xml:space="preserve">1. 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</si>
  <si>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</si>
  <si>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</si>
  <si>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</si>
  <si>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</si>
  <si>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</si>
  <si>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</si>
  <si>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</si>
  <si>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</si>
  <si>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</si>
  <si>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</si>
  <si>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</si>
  <si>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</si>
  <si>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</si>
  <si>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</si>
  <si>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</si>
  <si>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</si>
  <si>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</si>
  <si>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</si>
  <si>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</si>
  <si>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</si>
  <si>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</si>
  <si>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</si>
  <si>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</si>
  <si>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</si>
  <si>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</si>
  <si>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</si>
  <si>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</si>
  <si>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</si>
  <si>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</si>
  <si>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</si>
  <si>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</si>
  <si>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</si>
  <si>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</si>
  <si>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</si>
  <si>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</si>
  <si>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07100000000</t>
  </si>
  <si>
    <t>Надання кредитів</t>
  </si>
  <si>
    <t>гривня</t>
  </si>
  <si>
    <t>Загальна площа житлових будинків, введених в експлуатацію</t>
  </si>
  <si>
    <t xml:space="preserve">Кількість житлових будинків, в яких зроблені інженерні мережі, впроваджені енергоефективні технології </t>
  </si>
  <si>
    <t>тис.кв.м.</t>
  </si>
  <si>
    <t>од.</t>
  </si>
  <si>
    <t xml:space="preserve">Рівень забезпечення індивідуальних сільських забудовників пільговими кредитами </t>
  </si>
  <si>
    <t>%</t>
  </si>
  <si>
    <t xml:space="preserve">Кількість укладених договорів, за якими планується здійснювати кредитування </t>
  </si>
  <si>
    <t>Департамент агропромислового розвитку Закарпастької обласної адміністрації</t>
  </si>
  <si>
    <t>Надання кредиту</t>
  </si>
  <si>
    <t>Сприяння індивідуальному житловому будівництву на селі, поліпшення житлово-побутових умов сільського населення</t>
  </si>
  <si>
    <t>Створення спрятливих умов для будівництва, реконструкції, карпітального ремонту, купівлі житлових будинків, квартир на селі</t>
  </si>
  <si>
    <t>Конституція України Бюджетний кодекс України, Закон України "Про Місцеве самоврядування", рішення сесії обласної ради від 07.06.2018 № 1185 "Про внесення змін до Обласної цільової програми "Власний дім" на 2016-2020 роки"</t>
  </si>
  <si>
    <t xml:space="preserve">     </t>
  </si>
  <si>
    <t>Юрій ЛЕСЬО</t>
  </si>
  <si>
    <t>Наталія КОСТЮХ</t>
  </si>
  <si>
    <t>Надання інших внутрішніх кредитів</t>
  </si>
  <si>
    <t>Обласна цільова програма “Власний дім” на 2016-2020 роки</t>
  </si>
  <si>
    <t>рішення сесії обласної ради від 07.06.2018 №1185 “Про внесення змін до Обласної цільової програми “Власний дім” на 2016-2020 роки”</t>
  </si>
  <si>
    <t>Департамент агропромислового розвитку Закарпатської обласної адміністрації</t>
  </si>
  <si>
    <t>Загальна площа житлових будинків введених в експлуатацію</t>
  </si>
  <si>
    <t>Кількість житлових будинків, в яких зроблені інженерні мережі, впроваджені енергоефективні технології</t>
  </si>
  <si>
    <t>кількість укладених договорів, за якими плванується здійснювати кредитування</t>
  </si>
  <si>
    <t>рівень забезпечення індивідуальних сільських забудовників пільговимми кредитами</t>
  </si>
  <si>
    <t>грн</t>
  </si>
  <si>
    <t>внутрішній облік</t>
  </si>
  <si>
    <t>тис.кв.м</t>
  </si>
  <si>
    <t>од</t>
  </si>
  <si>
    <t>збільшення площі житлових будинків введених в експлуатацію</t>
  </si>
  <si>
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 -  посилити співфінансування програми з інших місцевих бюджетів.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</si>
</sst>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"/>
    <numFmt numFmtId="203" formatCode="#,##0.0_р_."/>
    <numFmt numFmtId="204" formatCode="0.000000"/>
    <numFmt numFmtId="205" formatCode="0.00000"/>
    <numFmt numFmtId="206" formatCode="0.0000"/>
    <numFmt numFmtId="207" formatCode="0.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</numFmts>
  <fonts count="6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49" fillId="44" borderId="2" applyNumberFormat="0" applyAlignment="0" applyProtection="0"/>
    <xf numFmtId="0" fontId="50" fillId="45" borderId="3" applyNumberFormat="0" applyAlignment="0" applyProtection="0"/>
    <xf numFmtId="0" fontId="51" fillId="45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2" fillId="0" borderId="8" applyNumberFormat="0" applyFill="0" applyAlignment="0" applyProtection="0"/>
    <xf numFmtId="0" fontId="19" fillId="46" borderId="9" applyNumberFormat="0" applyAlignment="0" applyProtection="0"/>
    <xf numFmtId="0" fontId="53" fillId="47" borderId="10" applyNumberFormat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6" fillId="50" borderId="0" applyNumberFormat="0" applyBorder="0" applyAlignment="0" applyProtection="0"/>
    <xf numFmtId="0" fontId="23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58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5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5" applyFont="1">
      <alignment/>
      <protection/>
    </xf>
    <xf numFmtId="0" fontId="2" fillId="0" borderId="0" xfId="85" applyFont="1">
      <alignment/>
      <protection/>
    </xf>
    <xf numFmtId="0" fontId="3" fillId="0" borderId="16" xfId="85" applyFont="1" applyBorder="1" applyAlignment="1">
      <alignment horizontal="center" vertical="center" wrapText="1"/>
      <protection/>
    </xf>
    <xf numFmtId="0" fontId="3" fillId="0" borderId="0" xfId="85" applyFont="1">
      <alignment/>
      <protection/>
    </xf>
    <xf numFmtId="0" fontId="3" fillId="0" borderId="16" xfId="85" applyFont="1" applyBorder="1" applyAlignment="1">
      <alignment horizontal="center" wrapText="1"/>
      <protection/>
    </xf>
    <xf numFmtId="0" fontId="3" fillId="0" borderId="16" xfId="85" applyFont="1" applyBorder="1" applyAlignment="1">
      <alignment horizontal="center"/>
      <protection/>
    </xf>
    <xf numFmtId="0" fontId="3" fillId="0" borderId="16" xfId="85" applyFont="1" applyBorder="1">
      <alignment/>
      <protection/>
    </xf>
    <xf numFmtId="0" fontId="3" fillId="0" borderId="16" xfId="85" applyFont="1" applyBorder="1" applyAlignment="1">
      <alignment wrapText="1"/>
      <protection/>
    </xf>
    <xf numFmtId="0" fontId="3" fillId="0" borderId="0" xfId="85" applyFont="1" applyBorder="1" applyAlignment="1">
      <alignment horizontal="center" wrapText="1"/>
      <protection/>
    </xf>
    <xf numFmtId="0" fontId="5" fillId="0" borderId="0" xfId="85" applyFont="1" applyBorder="1" applyAlignment="1">
      <alignment wrapText="1"/>
      <protection/>
    </xf>
    <xf numFmtId="1" fontId="5" fillId="0" borderId="0" xfId="85" applyNumberFormat="1" applyFont="1" applyBorder="1" applyAlignment="1">
      <alignment horizontal="center" vertical="top" wrapText="1"/>
      <protection/>
    </xf>
    <xf numFmtId="0" fontId="2" fillId="0" borderId="0" xfId="85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5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/>
    </xf>
    <xf numFmtId="197" fontId="28" fillId="0" borderId="16" xfId="0" applyNumberFormat="1" applyFont="1" applyBorder="1" applyAlignment="1">
      <alignment/>
    </xf>
    <xf numFmtId="197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97" fontId="34" fillId="0" borderId="0" xfId="84" applyNumberFormat="1" applyFont="1" applyFill="1" applyBorder="1">
      <alignment/>
      <protection/>
    </xf>
    <xf numFmtId="197" fontId="3" fillId="0" borderId="0" xfId="0" applyNumberFormat="1" applyFont="1" applyFill="1" applyBorder="1" applyAlignment="1">
      <alignment/>
    </xf>
    <xf numFmtId="0" fontId="5" fillId="0" borderId="0" xfId="85" applyFont="1" applyBorder="1" applyAlignment="1">
      <alignment horizontal="center" wrapText="1"/>
      <protection/>
    </xf>
    <xf numFmtId="197" fontId="5" fillId="0" borderId="0" xfId="85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5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197" fontId="9" fillId="0" borderId="0" xfId="0" applyNumberFormat="1" applyFont="1" applyBorder="1" applyAlignment="1">
      <alignment vertical="top" wrapText="1"/>
    </xf>
    <xf numFmtId="197" fontId="8" fillId="0" borderId="20" xfId="0" applyNumberFormat="1" applyFont="1" applyBorder="1" applyAlignment="1">
      <alignment vertical="center" wrapText="1"/>
    </xf>
    <xf numFmtId="197" fontId="8" fillId="0" borderId="16" xfId="0" applyNumberFormat="1" applyFont="1" applyBorder="1" applyAlignment="1">
      <alignment vertical="center" wrapText="1"/>
    </xf>
    <xf numFmtId="197" fontId="8" fillId="0" borderId="16" xfId="0" applyNumberFormat="1" applyFont="1" applyBorder="1" applyAlignment="1">
      <alignment/>
    </xf>
    <xf numFmtId="197" fontId="8" fillId="0" borderId="16" xfId="0" applyNumberFormat="1" applyFont="1" applyFill="1" applyBorder="1" applyAlignment="1">
      <alignment wrapText="1"/>
    </xf>
    <xf numFmtId="197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2" fillId="0" borderId="21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3" xfId="0" applyFont="1" applyFill="1" applyBorder="1" applyAlignment="1">
      <alignment vertical="top" wrapText="1"/>
    </xf>
    <xf numFmtId="197" fontId="40" fillId="0" borderId="16" xfId="84" applyNumberFormat="1" applyFont="1" applyFill="1" applyBorder="1" applyAlignment="1">
      <alignment vertical="top"/>
      <protection/>
    </xf>
    <xf numFmtId="197" fontId="41" fillId="0" borderId="16" xfId="84" applyNumberFormat="1" applyFont="1" applyFill="1" applyBorder="1" applyAlignment="1">
      <alignment vertical="top"/>
      <protection/>
    </xf>
    <xf numFmtId="197" fontId="41" fillId="0" borderId="18" xfId="84" applyNumberFormat="1" applyFont="1" applyFill="1" applyBorder="1" applyAlignment="1">
      <alignment vertical="top"/>
      <protection/>
    </xf>
    <xf numFmtId="197" fontId="41" fillId="0" borderId="24" xfId="84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197" fontId="28" fillId="0" borderId="16" xfId="0" applyNumberFormat="1" applyFont="1" applyFill="1" applyBorder="1" applyAlignment="1">
      <alignment vertical="top"/>
    </xf>
    <xf numFmtId="0" fontId="32" fillId="0" borderId="21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97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97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/>
    </xf>
    <xf numFmtId="0" fontId="30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7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97" fontId="3" fillId="0" borderId="0" xfId="85" applyNumberFormat="1" applyFont="1" applyBorder="1" applyAlignment="1">
      <alignment horizontal="center" vertical="top" wrapText="1"/>
      <protection/>
    </xf>
    <xf numFmtId="0" fontId="3" fillId="0" borderId="17" xfId="0" applyFont="1" applyBorder="1" applyAlignment="1">
      <alignment horizontal="centerContinuous"/>
    </xf>
    <xf numFmtId="197" fontId="28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center"/>
    </xf>
    <xf numFmtId="19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97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197" fontId="28" fillId="0" borderId="16" xfId="0" applyNumberFormat="1" applyFont="1" applyBorder="1" applyAlignment="1">
      <alignment vertical="top" wrapText="1"/>
    </xf>
    <xf numFmtId="197" fontId="3" fillId="0" borderId="16" xfId="85" applyNumberFormat="1" applyFont="1" applyBorder="1" applyAlignment="1">
      <alignment wrapText="1"/>
      <protection/>
    </xf>
    <xf numFmtId="197" fontId="5" fillId="0" borderId="16" xfId="85" applyNumberFormat="1" applyFont="1" applyBorder="1" applyAlignment="1">
      <alignment vertical="top" wrapText="1"/>
      <protection/>
    </xf>
    <xf numFmtId="197" fontId="3" fillId="0" borderId="16" xfId="85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97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8" fillId="0" borderId="25" xfId="0" applyFont="1" applyBorder="1" applyAlignment="1">
      <alignment vertical="top" wrapText="1"/>
    </xf>
    <xf numFmtId="0" fontId="28" fillId="0" borderId="20" xfId="0" applyFont="1" applyBorder="1" applyAlignment="1">
      <alignment/>
    </xf>
    <xf numFmtId="197" fontId="28" fillId="0" borderId="20" xfId="0" applyNumberFormat="1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5" applyFont="1" applyBorder="1" applyAlignment="1">
      <alignment horizontal="center" vertical="top" wrapText="1"/>
      <protection/>
    </xf>
    <xf numFmtId="0" fontId="3" fillId="0" borderId="18" xfId="85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9" fillId="0" borderId="17" xfId="0" applyNumberFormat="1" applyFont="1" applyBorder="1" applyAlignment="1">
      <alignment horizontal="center"/>
    </xf>
    <xf numFmtId="197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wrapText="1"/>
    </xf>
    <xf numFmtId="2" fontId="8" fillId="0" borderId="16" xfId="83" applyNumberFormat="1" applyFont="1" applyFill="1" applyBorder="1" applyAlignment="1">
      <alignment horizontal="center" vertical="center" wrapText="1"/>
      <protection/>
    </xf>
    <xf numFmtId="0" fontId="8" fillId="0" borderId="16" xfId="83" applyNumberFormat="1" applyFont="1" applyFill="1" applyBorder="1" applyAlignment="1">
      <alignment horizontal="center" vertical="center" wrapText="1"/>
      <protection/>
    </xf>
    <xf numFmtId="0" fontId="8" fillId="0" borderId="16" xfId="83" applyFont="1" applyFill="1" applyBorder="1" applyAlignment="1">
      <alignment horizontal="center" vertical="center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17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8" fillId="0" borderId="16" xfId="0" applyFont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8" fillId="0" borderId="17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7" xfId="85" applyFont="1" applyBorder="1" applyAlignment="1">
      <alignment horizontal="center" vertical="top" wrapText="1"/>
      <protection/>
    </xf>
    <xf numFmtId="0" fontId="3" fillId="0" borderId="19" xfId="85" applyFont="1" applyBorder="1" applyAlignment="1">
      <alignment horizontal="center" vertical="top" wrapText="1"/>
      <protection/>
    </xf>
    <xf numFmtId="0" fontId="3" fillId="0" borderId="28" xfId="85" applyFont="1" applyBorder="1" applyAlignment="1">
      <alignment horizontal="center" vertical="top" wrapText="1"/>
      <protection/>
    </xf>
    <xf numFmtId="0" fontId="3" fillId="0" borderId="29" xfId="85" applyFont="1" applyBorder="1" applyAlignment="1">
      <alignment horizontal="center" vertical="top" wrapText="1"/>
      <protection/>
    </xf>
    <xf numFmtId="0" fontId="3" fillId="0" borderId="17" xfId="85" applyFont="1" applyBorder="1" applyAlignment="1">
      <alignment horizontal="center" vertical="top" wrapText="1"/>
      <protection/>
    </xf>
    <xf numFmtId="0" fontId="3" fillId="0" borderId="30" xfId="85" applyFont="1" applyBorder="1" applyAlignment="1">
      <alignment horizontal="center" vertical="top" wrapText="1"/>
      <protection/>
    </xf>
    <xf numFmtId="0" fontId="3" fillId="0" borderId="18" xfId="85" applyFont="1" applyBorder="1" applyAlignment="1">
      <alignment horizontal="center" vertical="top" wrapText="1"/>
      <protection/>
    </xf>
    <xf numFmtId="0" fontId="3" fillId="0" borderId="24" xfId="85" applyFont="1" applyBorder="1" applyAlignment="1">
      <alignment horizontal="center" vertical="top" wrapText="1"/>
      <protection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6" xfId="85" applyFont="1" applyBorder="1" applyAlignment="1">
      <alignment horizontal="center" vertical="top" wrapText="1"/>
      <protection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5" xfId="85" applyFont="1" applyBorder="1" applyAlignment="1">
      <alignment horizontal="center" vertical="top" wrapText="1"/>
      <protection/>
    </xf>
    <xf numFmtId="0" fontId="3" fillId="0" borderId="20" xfId="85" applyFont="1" applyBorder="1" applyAlignment="1">
      <alignment horizontal="center" vertical="top" wrapText="1"/>
      <protection/>
    </xf>
    <xf numFmtId="0" fontId="3" fillId="0" borderId="16" xfId="85" applyFont="1" applyBorder="1" applyAlignment="1">
      <alignment wrapText="1"/>
      <protection/>
    </xf>
    <xf numFmtId="0" fontId="3" fillId="0" borderId="16" xfId="85" applyFont="1" applyBorder="1" applyAlignment="1">
      <alignment horizontal="center" wrapText="1"/>
      <protection/>
    </xf>
    <xf numFmtId="0" fontId="33" fillId="0" borderId="16" xfId="85" applyFont="1" applyBorder="1" applyAlignment="1">
      <alignment horizontal="center" vertical="top" wrapText="1"/>
      <protection/>
    </xf>
    <xf numFmtId="0" fontId="3" fillId="0" borderId="25" xfId="85" applyFont="1" applyBorder="1" applyAlignment="1">
      <alignment horizontal="center" wrapText="1"/>
      <protection/>
    </xf>
    <xf numFmtId="0" fontId="3" fillId="0" borderId="26" xfId="85" applyFont="1" applyBorder="1" applyAlignment="1">
      <alignment horizontal="center" wrapText="1"/>
      <protection/>
    </xf>
    <xf numFmtId="0" fontId="3" fillId="0" borderId="20" xfId="85" applyFont="1" applyBorder="1" applyAlignment="1">
      <alignment horizontal="center" wrapText="1"/>
      <protection/>
    </xf>
    <xf numFmtId="0" fontId="3" fillId="0" borderId="25" xfId="85" applyFont="1" applyBorder="1" applyAlignment="1">
      <alignment/>
      <protection/>
    </xf>
    <xf numFmtId="0" fontId="3" fillId="0" borderId="26" xfId="85" applyFont="1" applyBorder="1" applyAlignment="1">
      <alignment/>
      <protection/>
    </xf>
    <xf numFmtId="0" fontId="3" fillId="0" borderId="20" xfId="85" applyFont="1" applyBorder="1" applyAlignment="1">
      <alignment/>
      <protection/>
    </xf>
    <xf numFmtId="0" fontId="9" fillId="0" borderId="17" xfId="85" applyFont="1" applyBorder="1" applyAlignment="1">
      <alignment wrapText="1"/>
      <protection/>
    </xf>
    <xf numFmtId="0" fontId="9" fillId="0" borderId="17" xfId="85" applyFont="1" applyBorder="1" applyAlignment="1">
      <alignment/>
      <protection/>
    </xf>
    <xf numFmtId="0" fontId="2" fillId="0" borderId="0" xfId="85" applyFont="1" applyAlignment="1">
      <alignment wrapText="1"/>
      <protection/>
    </xf>
    <xf numFmtId="0" fontId="5" fillId="0" borderId="25" xfId="85" applyFont="1" applyBorder="1" applyAlignment="1">
      <alignment horizontal="center" wrapText="1"/>
      <protection/>
    </xf>
    <xf numFmtId="0" fontId="5" fillId="0" borderId="26" xfId="85" applyFont="1" applyBorder="1" applyAlignment="1">
      <alignment horizontal="center" wrapText="1"/>
      <protection/>
    </xf>
    <xf numFmtId="0" fontId="5" fillId="0" borderId="20" xfId="85" applyFont="1" applyBorder="1" applyAlignment="1">
      <alignment horizontal="center" wrapText="1"/>
      <protection/>
    </xf>
    <xf numFmtId="0" fontId="5" fillId="0" borderId="16" xfId="85" applyFont="1" applyBorder="1" applyAlignment="1">
      <alignment wrapText="1"/>
      <protection/>
    </xf>
    <xf numFmtId="0" fontId="8" fillId="0" borderId="2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28" fillId="0" borderId="2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28" fillId="0" borderId="25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7" xfId="85" applyFont="1" applyBorder="1" applyAlignment="1">
      <alignment horizontal="center" vertical="top" wrapText="1"/>
      <protection/>
    </xf>
    <xf numFmtId="0" fontId="8" fillId="0" borderId="28" xfId="85" applyFont="1" applyBorder="1" applyAlignment="1">
      <alignment horizontal="center" vertical="top" wrapText="1"/>
      <protection/>
    </xf>
    <xf numFmtId="0" fontId="8" fillId="0" borderId="29" xfId="85" applyFont="1" applyBorder="1" applyAlignment="1">
      <alignment horizontal="center" vertical="top" wrapText="1"/>
      <protection/>
    </xf>
    <xf numFmtId="0" fontId="8" fillId="0" borderId="30" xfId="85" applyFont="1" applyBorder="1" applyAlignment="1">
      <alignment horizontal="center" vertical="top" wrapText="1"/>
      <protection/>
    </xf>
    <xf numFmtId="0" fontId="8" fillId="0" borderId="36" xfId="0" applyFont="1" applyBorder="1" applyAlignment="1">
      <alignment horizontal="center" vertical="top" wrapText="1"/>
    </xf>
    <xf numFmtId="197" fontId="3" fillId="0" borderId="16" xfId="0" applyNumberFormat="1" applyFont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_Dod5kochtor" xfId="84"/>
    <cellStyle name="Обычный_бюджетний запит 70101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zoomScalePageLayoutView="0" workbookViewId="0" topLeftCell="A13">
      <selection activeCell="I27" sqref="I27"/>
    </sheetView>
  </sheetViews>
  <sheetFormatPr defaultColWidth="9.00390625" defaultRowHeight="12.75"/>
  <cols>
    <col min="1" max="1" width="8.125" style="59" customWidth="1"/>
    <col min="2" max="5" width="12.625" style="59" customWidth="1"/>
    <col min="6" max="6" width="11.75390625" style="59" customWidth="1"/>
    <col min="7" max="7" width="11.875" style="59" bestFit="1" customWidth="1"/>
    <col min="8" max="8" width="9.375" style="59" customWidth="1"/>
    <col min="9" max="10" width="11.75390625" style="59" customWidth="1"/>
    <col min="11" max="11" width="11.875" style="59" bestFit="1" customWidth="1"/>
    <col min="12" max="12" width="8.25390625" style="59" customWidth="1"/>
    <col min="13" max="13" width="13.875" style="59" customWidth="1"/>
    <col min="14" max="14" width="11.75390625" style="59" customWidth="1"/>
    <col min="15" max="15" width="11.875" style="59" bestFit="1" customWidth="1"/>
    <col min="16" max="16" width="8.00390625" style="59" customWidth="1"/>
    <col min="17" max="17" width="14.75390625" style="59" customWidth="1"/>
    <col min="18" max="16384" width="9.125" style="59" customWidth="1"/>
  </cols>
  <sheetData>
    <row r="1" spans="1:17" s="215" customFormat="1" ht="18.75">
      <c r="A1" s="89" t="s">
        <v>180</v>
      </c>
      <c r="B1" s="214"/>
      <c r="C1" s="214"/>
      <c r="D1" s="214"/>
      <c r="E1" s="214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5.75">
      <c r="A2" s="105" t="s">
        <v>190</v>
      </c>
      <c r="B2" s="105"/>
      <c r="C2" s="105" t="s">
        <v>236</v>
      </c>
      <c r="D2" s="105"/>
      <c r="E2" s="105"/>
      <c r="F2" s="105"/>
      <c r="G2" s="105"/>
      <c r="H2" s="64"/>
      <c r="I2" s="31"/>
      <c r="J2" s="62"/>
      <c r="K2" s="236">
        <v>2400000</v>
      </c>
      <c r="L2" s="236"/>
      <c r="M2" s="236"/>
      <c r="N2" s="236"/>
      <c r="O2" s="236"/>
      <c r="P2" s="81"/>
      <c r="Q2" s="207">
        <v>33614655</v>
      </c>
    </row>
    <row r="3" spans="1:17" s="216" customFormat="1" ht="24.75" customHeight="1">
      <c r="A3" s="108" t="s">
        <v>113</v>
      </c>
      <c r="B3" s="108"/>
      <c r="C3" s="103"/>
      <c r="D3" s="103"/>
      <c r="E3" s="103"/>
      <c r="F3" s="103"/>
      <c r="G3" s="103"/>
      <c r="H3" s="103"/>
      <c r="I3" s="103"/>
      <c r="J3" s="217"/>
      <c r="K3" s="252" t="s">
        <v>179</v>
      </c>
      <c r="L3" s="252"/>
      <c r="M3" s="252"/>
      <c r="N3" s="252"/>
      <c r="O3" s="252"/>
      <c r="P3" s="217"/>
      <c r="Q3" s="206" t="s">
        <v>178</v>
      </c>
    </row>
    <row r="4" spans="1:17" s="81" customFormat="1" ht="15.75">
      <c r="A4" s="84" t="s">
        <v>24</v>
      </c>
      <c r="B4" s="84"/>
      <c r="C4" s="105" t="s">
        <v>236</v>
      </c>
      <c r="D4" s="84"/>
      <c r="E4" s="84"/>
      <c r="F4" s="84"/>
      <c r="G4" s="84"/>
      <c r="H4" s="84"/>
      <c r="I4" s="84"/>
      <c r="J4" s="62"/>
      <c r="K4" s="236">
        <v>2400000</v>
      </c>
      <c r="L4" s="236"/>
      <c r="M4" s="236"/>
      <c r="N4" s="236"/>
      <c r="O4" s="236"/>
      <c r="Q4" s="210">
        <v>33614655</v>
      </c>
    </row>
    <row r="5" spans="1:17" s="216" customFormat="1" ht="39" customHeight="1">
      <c r="A5" s="108" t="s">
        <v>116</v>
      </c>
      <c r="B5" s="108"/>
      <c r="C5" s="108"/>
      <c r="D5" s="108"/>
      <c r="E5" s="108"/>
      <c r="F5" s="108"/>
      <c r="G5" s="108"/>
      <c r="H5" s="108"/>
      <c r="I5" s="108"/>
      <c r="J5" s="217"/>
      <c r="K5" s="252" t="s">
        <v>181</v>
      </c>
      <c r="L5" s="252"/>
      <c r="M5" s="252"/>
      <c r="N5" s="252"/>
      <c r="O5" s="252"/>
      <c r="P5" s="217"/>
      <c r="Q5" s="209" t="s">
        <v>178</v>
      </c>
    </row>
    <row r="6" spans="1:17" ht="15.75">
      <c r="A6" s="64" t="s">
        <v>98</v>
      </c>
      <c r="B6" s="236">
        <v>2418831</v>
      </c>
      <c r="C6" s="236"/>
      <c r="D6" s="219"/>
      <c r="E6" s="236">
        <v>8831</v>
      </c>
      <c r="F6" s="236"/>
      <c r="G6" s="63"/>
      <c r="H6" s="236">
        <v>1060</v>
      </c>
      <c r="I6" s="236"/>
      <c r="J6" s="81"/>
      <c r="K6" s="236" t="s">
        <v>237</v>
      </c>
      <c r="L6" s="236"/>
      <c r="M6" s="236"/>
      <c r="N6" s="236"/>
      <c r="O6" s="236"/>
      <c r="P6" s="81"/>
      <c r="Q6" s="220">
        <v>7100000</v>
      </c>
    </row>
    <row r="7" spans="1:17" s="216" customFormat="1" ht="52.5" customHeight="1">
      <c r="A7" s="221"/>
      <c r="B7" s="241" t="s">
        <v>182</v>
      </c>
      <c r="C7" s="241"/>
      <c r="D7" s="209"/>
      <c r="E7" s="241" t="s">
        <v>187</v>
      </c>
      <c r="F7" s="241"/>
      <c r="G7" s="42"/>
      <c r="H7" s="264" t="s">
        <v>184</v>
      </c>
      <c r="I7" s="264"/>
      <c r="J7" s="217"/>
      <c r="K7" s="252" t="s">
        <v>183</v>
      </c>
      <c r="L7" s="252"/>
      <c r="M7" s="252"/>
      <c r="N7" s="252"/>
      <c r="O7" s="252"/>
      <c r="P7" s="217"/>
      <c r="Q7" s="208" t="s">
        <v>177</v>
      </c>
    </row>
    <row r="8" spans="1:17" ht="15.75">
      <c r="A8" s="24" t="s">
        <v>185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62" t="s">
        <v>156</v>
      </c>
      <c r="B9" s="81"/>
      <c r="C9" s="81"/>
      <c r="D9" s="81"/>
      <c r="E9" s="81"/>
      <c r="F9" s="63"/>
      <c r="G9" s="63"/>
      <c r="H9" s="63"/>
      <c r="K9" s="63"/>
      <c r="L9" s="63"/>
      <c r="M9" s="63"/>
      <c r="N9" s="63"/>
      <c r="O9" s="63"/>
      <c r="P9" s="63"/>
      <c r="Q9" s="63"/>
    </row>
    <row r="10" spans="1:17" ht="15.75">
      <c r="A10" s="263" t="s">
        <v>238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</row>
    <row r="11" spans="1:17" ht="15.75">
      <c r="A11" s="62" t="s">
        <v>155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15.75">
      <c r="A12" s="263" t="s">
        <v>239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</row>
    <row r="13" spans="1:17" ht="15.75">
      <c r="A13" s="64" t="s">
        <v>153</v>
      </c>
      <c r="B13" s="81"/>
      <c r="C13" s="81"/>
      <c r="D13" s="81"/>
      <c r="E13" s="81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32.25" customHeight="1">
      <c r="A14" s="251" t="s">
        <v>240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</row>
    <row r="15" spans="1:17" s="81" customFormat="1" ht="15.75">
      <c r="A15" s="64" t="s">
        <v>154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5.75">
      <c r="A16" s="10" t="s">
        <v>186</v>
      </c>
      <c r="Q16" s="37" t="s">
        <v>114</v>
      </c>
    </row>
    <row r="17" spans="1:17" ht="15.75" customHeight="1">
      <c r="A17" s="237" t="s">
        <v>3</v>
      </c>
      <c r="B17" s="257" t="s">
        <v>15</v>
      </c>
      <c r="C17" s="258"/>
      <c r="D17" s="258"/>
      <c r="E17" s="259"/>
      <c r="F17" s="242" t="s">
        <v>173</v>
      </c>
      <c r="G17" s="243"/>
      <c r="H17" s="243"/>
      <c r="I17" s="244"/>
      <c r="J17" s="242" t="s">
        <v>174</v>
      </c>
      <c r="K17" s="243"/>
      <c r="L17" s="243"/>
      <c r="M17" s="244"/>
      <c r="N17" s="242" t="s">
        <v>175</v>
      </c>
      <c r="O17" s="243"/>
      <c r="P17" s="243"/>
      <c r="Q17" s="244"/>
    </row>
    <row r="18" spans="1:17" ht="60">
      <c r="A18" s="253"/>
      <c r="B18" s="260"/>
      <c r="C18" s="261"/>
      <c r="D18" s="261"/>
      <c r="E18" s="262"/>
      <c r="F18" s="200" t="s">
        <v>25</v>
      </c>
      <c r="G18" s="132" t="s">
        <v>26</v>
      </c>
      <c r="H18" s="179" t="s">
        <v>118</v>
      </c>
      <c r="I18" s="179" t="s">
        <v>188</v>
      </c>
      <c r="J18" s="200" t="s">
        <v>25</v>
      </c>
      <c r="K18" s="132" t="s">
        <v>26</v>
      </c>
      <c r="L18" s="179" t="s">
        <v>118</v>
      </c>
      <c r="M18" s="179" t="s">
        <v>189</v>
      </c>
      <c r="N18" s="200" t="s">
        <v>25</v>
      </c>
      <c r="O18" s="132" t="s">
        <v>26</v>
      </c>
      <c r="P18" s="179" t="s">
        <v>118</v>
      </c>
      <c r="Q18" s="179" t="s">
        <v>128</v>
      </c>
    </row>
    <row r="19" spans="1:17" s="87" customFormat="1" ht="15">
      <c r="A19" s="29">
        <v>1</v>
      </c>
      <c r="B19" s="238">
        <v>2</v>
      </c>
      <c r="C19" s="239"/>
      <c r="D19" s="239"/>
      <c r="E19" s="240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7" customFormat="1" ht="15">
      <c r="A20" s="26"/>
      <c r="B20" s="248" t="s">
        <v>2</v>
      </c>
      <c r="C20" s="249"/>
      <c r="D20" s="249"/>
      <c r="E20" s="250"/>
      <c r="F20" s="114">
        <v>5100000</v>
      </c>
      <c r="G20" s="73" t="s">
        <v>162</v>
      </c>
      <c r="H20" s="73" t="s">
        <v>162</v>
      </c>
      <c r="I20" s="115">
        <v>5100000</v>
      </c>
      <c r="J20" s="114">
        <v>5700000</v>
      </c>
      <c r="K20" s="73" t="s">
        <v>162</v>
      </c>
      <c r="L20" s="73" t="s">
        <v>162</v>
      </c>
      <c r="M20" s="115">
        <v>5700000</v>
      </c>
      <c r="N20" s="114">
        <v>7550000</v>
      </c>
      <c r="O20" s="73" t="s">
        <v>162</v>
      </c>
      <c r="P20" s="73" t="s">
        <v>162</v>
      </c>
      <c r="Q20" s="115">
        <v>7550000</v>
      </c>
    </row>
    <row r="21" spans="1:17" s="87" customFormat="1" ht="15">
      <c r="A21" s="26"/>
      <c r="B21" s="248" t="s">
        <v>112</v>
      </c>
      <c r="C21" s="249"/>
      <c r="D21" s="249"/>
      <c r="E21" s="250"/>
      <c r="F21" s="73" t="s">
        <v>162</v>
      </c>
      <c r="G21" s="115"/>
      <c r="H21" s="115"/>
      <c r="I21" s="115"/>
      <c r="J21" s="73" t="s">
        <v>162</v>
      </c>
      <c r="K21" s="115"/>
      <c r="L21" s="115"/>
      <c r="M21" s="115"/>
      <c r="N21" s="73" t="s">
        <v>162</v>
      </c>
      <c r="O21" s="115"/>
      <c r="P21" s="115"/>
      <c r="Q21" s="115"/>
    </row>
    <row r="22" spans="1:17" s="36" customFormat="1" ht="27" customHeight="1">
      <c r="A22" s="8">
        <v>25010100</v>
      </c>
      <c r="B22" s="245" t="s">
        <v>7</v>
      </c>
      <c r="C22" s="246"/>
      <c r="D22" s="246"/>
      <c r="E22" s="247"/>
      <c r="F22" s="73" t="s">
        <v>162</v>
      </c>
      <c r="G22" s="115"/>
      <c r="H22" s="115"/>
      <c r="I22" s="115"/>
      <c r="J22" s="73" t="s">
        <v>162</v>
      </c>
      <c r="K22" s="115"/>
      <c r="L22" s="115"/>
      <c r="M22" s="115"/>
      <c r="N22" s="73" t="s">
        <v>162</v>
      </c>
      <c r="O22" s="115"/>
      <c r="P22" s="115"/>
      <c r="Q22" s="115"/>
    </row>
    <row r="23" spans="1:17" s="36" customFormat="1" ht="27" customHeight="1">
      <c r="A23" s="8">
        <v>25010200</v>
      </c>
      <c r="B23" s="245" t="s">
        <v>23</v>
      </c>
      <c r="C23" s="246"/>
      <c r="D23" s="246"/>
      <c r="E23" s="247"/>
      <c r="F23" s="73" t="s">
        <v>162</v>
      </c>
      <c r="G23" s="115"/>
      <c r="H23" s="115"/>
      <c r="I23" s="115"/>
      <c r="J23" s="73" t="s">
        <v>162</v>
      </c>
      <c r="K23" s="115"/>
      <c r="L23" s="115"/>
      <c r="M23" s="115"/>
      <c r="N23" s="73" t="s">
        <v>162</v>
      </c>
      <c r="O23" s="115"/>
      <c r="P23" s="115"/>
      <c r="Q23" s="115"/>
    </row>
    <row r="24" spans="1:17" s="36" customFormat="1" ht="15">
      <c r="A24" s="8">
        <v>25010300</v>
      </c>
      <c r="B24" s="245" t="s">
        <v>4</v>
      </c>
      <c r="C24" s="246"/>
      <c r="D24" s="246"/>
      <c r="E24" s="247"/>
      <c r="F24" s="73" t="s">
        <v>162</v>
      </c>
      <c r="G24" s="115"/>
      <c r="H24" s="115"/>
      <c r="I24" s="115"/>
      <c r="J24" s="73" t="s">
        <v>162</v>
      </c>
      <c r="K24" s="115"/>
      <c r="L24" s="115"/>
      <c r="M24" s="115"/>
      <c r="N24" s="73" t="s">
        <v>162</v>
      </c>
      <c r="O24" s="115"/>
      <c r="P24" s="115"/>
      <c r="Q24" s="115"/>
    </row>
    <row r="25" spans="1:17" s="36" customFormat="1" ht="21" customHeight="1">
      <c r="A25" s="8">
        <v>25010400</v>
      </c>
      <c r="B25" s="245" t="s">
        <v>8</v>
      </c>
      <c r="C25" s="246"/>
      <c r="D25" s="246"/>
      <c r="E25" s="247"/>
      <c r="F25" s="73" t="s">
        <v>162</v>
      </c>
      <c r="G25" s="115"/>
      <c r="H25" s="115"/>
      <c r="I25" s="115"/>
      <c r="J25" s="73" t="s">
        <v>162</v>
      </c>
      <c r="K25" s="115"/>
      <c r="L25" s="115"/>
      <c r="M25" s="115"/>
      <c r="N25" s="73" t="s">
        <v>162</v>
      </c>
      <c r="O25" s="115"/>
      <c r="P25" s="115"/>
      <c r="Q25" s="115"/>
    </row>
    <row r="26" spans="1:17" s="36" customFormat="1" ht="15">
      <c r="A26" s="8">
        <v>25020100</v>
      </c>
      <c r="B26" s="245" t="s">
        <v>9</v>
      </c>
      <c r="C26" s="246"/>
      <c r="D26" s="246"/>
      <c r="E26" s="247"/>
      <c r="F26" s="73" t="s">
        <v>162</v>
      </c>
      <c r="G26" s="115"/>
      <c r="H26" s="115"/>
      <c r="I26" s="115"/>
      <c r="J26" s="73" t="s">
        <v>162</v>
      </c>
      <c r="K26" s="115"/>
      <c r="L26" s="115"/>
      <c r="M26" s="115"/>
      <c r="N26" s="73" t="s">
        <v>162</v>
      </c>
      <c r="O26" s="115"/>
      <c r="P26" s="115"/>
      <c r="Q26" s="115"/>
    </row>
    <row r="27" spans="1:17" s="36" customFormat="1" ht="37.5" customHeight="1">
      <c r="A27" s="8">
        <v>25020200</v>
      </c>
      <c r="B27" s="245" t="s">
        <v>18</v>
      </c>
      <c r="C27" s="246"/>
      <c r="D27" s="246"/>
      <c r="E27" s="247"/>
      <c r="F27" s="73" t="s">
        <v>162</v>
      </c>
      <c r="G27" s="115"/>
      <c r="H27" s="115"/>
      <c r="I27" s="115"/>
      <c r="J27" s="73" t="s">
        <v>162</v>
      </c>
      <c r="K27" s="115"/>
      <c r="L27" s="115"/>
      <c r="M27" s="115"/>
      <c r="N27" s="73" t="s">
        <v>162</v>
      </c>
      <c r="O27" s="115"/>
      <c r="P27" s="115"/>
      <c r="Q27" s="115"/>
    </row>
    <row r="28" spans="1:17" s="36" customFormat="1" ht="51.75" customHeight="1">
      <c r="A28" s="8">
        <v>25020300</v>
      </c>
      <c r="B28" s="245" t="s">
        <v>10</v>
      </c>
      <c r="C28" s="246"/>
      <c r="D28" s="246"/>
      <c r="E28" s="247"/>
      <c r="F28" s="73" t="s">
        <v>162</v>
      </c>
      <c r="G28" s="115"/>
      <c r="H28" s="115"/>
      <c r="I28" s="115"/>
      <c r="J28" s="73" t="s">
        <v>162</v>
      </c>
      <c r="K28" s="115"/>
      <c r="L28" s="115"/>
      <c r="M28" s="115"/>
      <c r="N28" s="73" t="s">
        <v>162</v>
      </c>
      <c r="O28" s="115"/>
      <c r="P28" s="115"/>
      <c r="Q28" s="115"/>
    </row>
    <row r="29" spans="1:17" s="87" customFormat="1" ht="15">
      <c r="A29" s="8"/>
      <c r="B29" s="248" t="s">
        <v>100</v>
      </c>
      <c r="C29" s="249"/>
      <c r="D29" s="249"/>
      <c r="E29" s="250"/>
      <c r="F29" s="73" t="s">
        <v>162</v>
      </c>
      <c r="G29" s="115"/>
      <c r="H29" s="115"/>
      <c r="I29" s="115"/>
      <c r="J29" s="73" t="s">
        <v>162</v>
      </c>
      <c r="K29" s="115"/>
      <c r="L29" s="115"/>
      <c r="M29" s="115"/>
      <c r="N29" s="73" t="s">
        <v>162</v>
      </c>
      <c r="O29" s="115"/>
      <c r="P29" s="115"/>
      <c r="Q29" s="115"/>
    </row>
    <row r="30" spans="1:17" s="87" customFormat="1" ht="22.5" customHeight="1">
      <c r="A30" s="2">
        <v>602400</v>
      </c>
      <c r="B30" s="245" t="s">
        <v>20</v>
      </c>
      <c r="C30" s="246"/>
      <c r="D30" s="246"/>
      <c r="E30" s="247"/>
      <c r="F30" s="73" t="s">
        <v>162</v>
      </c>
      <c r="G30" s="116"/>
      <c r="H30" s="116"/>
      <c r="I30" s="116"/>
      <c r="J30" s="73" t="s">
        <v>162</v>
      </c>
      <c r="K30" s="116"/>
      <c r="L30" s="116"/>
      <c r="M30" s="116"/>
      <c r="N30" s="73" t="s">
        <v>162</v>
      </c>
      <c r="O30" s="116"/>
      <c r="P30" s="116"/>
      <c r="Q30" s="116"/>
    </row>
    <row r="31" spans="1:17" s="87" customFormat="1" ht="15">
      <c r="A31" s="2"/>
      <c r="B31" s="248" t="s">
        <v>117</v>
      </c>
      <c r="C31" s="249"/>
      <c r="D31" s="249"/>
      <c r="E31" s="250"/>
      <c r="F31" s="73" t="s">
        <v>162</v>
      </c>
      <c r="G31" s="116">
        <v>2949100</v>
      </c>
      <c r="H31" s="116"/>
      <c r="I31" s="116">
        <v>2949100</v>
      </c>
      <c r="J31" s="73" t="s">
        <v>162</v>
      </c>
      <c r="K31" s="116">
        <v>5200000</v>
      </c>
      <c r="L31" s="116"/>
      <c r="M31" s="116">
        <v>5200000</v>
      </c>
      <c r="N31" s="73" t="s">
        <v>162</v>
      </c>
      <c r="O31" s="116">
        <v>3700000</v>
      </c>
      <c r="P31" s="116"/>
      <c r="Q31" s="116">
        <v>3700000</v>
      </c>
    </row>
    <row r="32" spans="1:17" s="120" customFormat="1" ht="12" customHeight="1">
      <c r="A32" s="30"/>
      <c r="B32" s="254" t="s">
        <v>115</v>
      </c>
      <c r="C32" s="255"/>
      <c r="D32" s="255"/>
      <c r="E32" s="256"/>
      <c r="F32" s="170">
        <v>5100000</v>
      </c>
      <c r="G32" s="170">
        <v>2949100</v>
      </c>
      <c r="H32" s="170"/>
      <c r="I32" s="170">
        <f>SUM(I20+I31)</f>
        <v>8049100</v>
      </c>
      <c r="J32" s="170">
        <v>5700000</v>
      </c>
      <c r="K32" s="170">
        <v>5200000</v>
      </c>
      <c r="L32" s="170"/>
      <c r="M32" s="170">
        <v>10900000</v>
      </c>
      <c r="N32" s="170">
        <v>7550000</v>
      </c>
      <c r="O32" s="170">
        <v>3700000</v>
      </c>
      <c r="P32" s="170"/>
      <c r="Q32" s="170">
        <v>11250000</v>
      </c>
    </row>
  </sheetData>
  <sheetProtection/>
  <mergeCells count="34">
    <mergeCell ref="A12:Q12"/>
    <mergeCell ref="A10:Q10"/>
    <mergeCell ref="H7:I7"/>
    <mergeCell ref="E7:F7"/>
    <mergeCell ref="E6:F6"/>
    <mergeCell ref="K7:O7"/>
    <mergeCell ref="K6:O6"/>
    <mergeCell ref="H6:I6"/>
    <mergeCell ref="B6:C6"/>
    <mergeCell ref="B7:C7"/>
    <mergeCell ref="N17:Q17"/>
    <mergeCell ref="F17:I17"/>
    <mergeCell ref="J17:M17"/>
    <mergeCell ref="B17:E18"/>
    <mergeCell ref="B21:E21"/>
    <mergeCell ref="B22:E22"/>
    <mergeCell ref="B31:E31"/>
    <mergeCell ref="B32:E32"/>
    <mergeCell ref="B25:E25"/>
    <mergeCell ref="B26:E26"/>
    <mergeCell ref="B27:E27"/>
    <mergeCell ref="B28:E28"/>
    <mergeCell ref="B29:E29"/>
    <mergeCell ref="B30:E30"/>
    <mergeCell ref="B23:E23"/>
    <mergeCell ref="B24:E24"/>
    <mergeCell ref="B20:E20"/>
    <mergeCell ref="A14:Q14"/>
    <mergeCell ref="K5:O5"/>
    <mergeCell ref="K2:O2"/>
    <mergeCell ref="K3:O3"/>
    <mergeCell ref="K4:O4"/>
    <mergeCell ref="A17:A18"/>
    <mergeCell ref="B19:E19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zoomScalePageLayoutView="0" workbookViewId="0" topLeftCell="A1">
      <selection activeCell="B14" sqref="B14:E14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49"/>
      <c r="H1" s="149"/>
      <c r="I1" s="149"/>
      <c r="J1" s="149"/>
      <c r="K1" s="149"/>
      <c r="L1" s="149"/>
      <c r="N1" s="160"/>
    </row>
    <row r="2" spans="1:10" s="40" customFormat="1" ht="15.75">
      <c r="A2" s="31" t="s">
        <v>135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202</v>
      </c>
      <c r="B3" s="9"/>
      <c r="C3" s="9"/>
      <c r="D3" s="9"/>
      <c r="E3" s="9"/>
      <c r="F3" s="9"/>
      <c r="G3" s="9"/>
      <c r="H3" s="9"/>
      <c r="I3" s="99"/>
      <c r="J3" s="99"/>
      <c r="N3" s="37" t="s">
        <v>114</v>
      </c>
    </row>
    <row r="4" spans="1:14" s="165" customFormat="1" ht="12.75">
      <c r="A4" s="306" t="s">
        <v>11</v>
      </c>
      <c r="B4" s="308" t="s">
        <v>136</v>
      </c>
      <c r="C4" s="308" t="s">
        <v>92</v>
      </c>
      <c r="D4" s="241"/>
      <c r="E4" s="309"/>
      <c r="F4" s="319" t="s">
        <v>173</v>
      </c>
      <c r="G4" s="320"/>
      <c r="H4" s="321"/>
      <c r="I4" s="319" t="s">
        <v>174</v>
      </c>
      <c r="J4" s="320"/>
      <c r="K4" s="321"/>
      <c r="L4" s="318" t="s">
        <v>175</v>
      </c>
      <c r="M4" s="318"/>
      <c r="N4" s="318"/>
    </row>
    <row r="5" spans="1:14" s="165" customFormat="1" ht="25.5">
      <c r="A5" s="306"/>
      <c r="B5" s="310"/>
      <c r="C5" s="310"/>
      <c r="D5" s="311"/>
      <c r="E5" s="312"/>
      <c r="F5" s="202" t="s">
        <v>25</v>
      </c>
      <c r="G5" s="202" t="s">
        <v>26</v>
      </c>
      <c r="H5" s="33" t="s">
        <v>158</v>
      </c>
      <c r="I5" s="202" t="s">
        <v>25</v>
      </c>
      <c r="J5" s="202" t="s">
        <v>26</v>
      </c>
      <c r="K5" s="33" t="s">
        <v>122</v>
      </c>
      <c r="L5" s="202" t="s">
        <v>25</v>
      </c>
      <c r="M5" s="202" t="s">
        <v>26</v>
      </c>
      <c r="N5" s="33" t="s">
        <v>157</v>
      </c>
    </row>
    <row r="6" spans="1:14" s="165" customFormat="1" ht="13.5" thickBot="1">
      <c r="A6" s="33">
        <v>1</v>
      </c>
      <c r="B6" s="198">
        <v>2</v>
      </c>
      <c r="C6" s="303">
        <v>3</v>
      </c>
      <c r="D6" s="304"/>
      <c r="E6" s="305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61.5" customHeight="1" thickBot="1">
      <c r="A7" s="178"/>
      <c r="B7" s="382" t="s">
        <v>245</v>
      </c>
      <c r="C7" s="242" t="s">
        <v>246</v>
      </c>
      <c r="D7" s="243"/>
      <c r="E7" s="244"/>
      <c r="F7" s="383">
        <v>5100000</v>
      </c>
      <c r="G7" s="383">
        <v>2949100</v>
      </c>
      <c r="H7" s="383">
        <f>SUM(F7+G7)</f>
        <v>8049100</v>
      </c>
      <c r="I7" s="383">
        <v>5700000</v>
      </c>
      <c r="J7" s="383">
        <v>5200000</v>
      </c>
      <c r="K7" s="383">
        <f>SUM(I7+J7)</f>
        <v>10900000</v>
      </c>
      <c r="L7" s="383">
        <v>7550000</v>
      </c>
      <c r="M7" s="383">
        <v>3700000</v>
      </c>
      <c r="N7" s="383">
        <f>SUM(L7+M7)</f>
        <v>11250000</v>
      </c>
    </row>
    <row r="8" spans="1:14" s="41" customFormat="1" ht="15">
      <c r="A8" s="178"/>
      <c r="B8" s="195"/>
      <c r="C8" s="242"/>
      <c r="D8" s="243"/>
      <c r="E8" s="244"/>
      <c r="F8" s="383"/>
      <c r="G8" s="383"/>
      <c r="H8" s="383"/>
      <c r="I8" s="383"/>
      <c r="J8" s="383"/>
      <c r="K8" s="383"/>
      <c r="L8" s="180"/>
      <c r="M8" s="180"/>
      <c r="N8" s="180"/>
    </row>
    <row r="9" spans="1:14" s="164" customFormat="1" ht="15">
      <c r="A9" s="181"/>
      <c r="B9" s="187" t="s">
        <v>115</v>
      </c>
      <c r="C9" s="242"/>
      <c r="D9" s="243"/>
      <c r="E9" s="244"/>
      <c r="F9" s="383">
        <v>5100000</v>
      </c>
      <c r="G9" s="383">
        <v>2949100</v>
      </c>
      <c r="H9" s="383">
        <f>SUM(F9+G9)</f>
        <v>8049100</v>
      </c>
      <c r="I9" s="383">
        <v>5700000</v>
      </c>
      <c r="J9" s="383">
        <v>5200000</v>
      </c>
      <c r="K9" s="383">
        <f>SUM(I9+J9)</f>
        <v>10900000</v>
      </c>
      <c r="L9" s="383">
        <v>7550000</v>
      </c>
      <c r="M9" s="383">
        <v>3700000</v>
      </c>
      <c r="N9" s="383">
        <f>SUM(L9+M9)</f>
        <v>11250000</v>
      </c>
    </row>
    <row r="10" spans="1:11" s="41" customFormat="1" ht="12.75">
      <c r="A10" s="42"/>
      <c r="B10" s="43"/>
      <c r="C10" s="42"/>
      <c r="E10" s="42"/>
      <c r="F10" s="42"/>
      <c r="G10" s="42"/>
      <c r="H10" s="42"/>
      <c r="I10" s="42"/>
      <c r="J10" s="42"/>
      <c r="K10" s="42"/>
    </row>
    <row r="11" spans="1:14" s="40" customFormat="1" ht="15.75" customHeight="1">
      <c r="A11" s="9" t="s">
        <v>203</v>
      </c>
      <c r="B11" s="9"/>
      <c r="C11" s="9"/>
      <c r="E11" s="9"/>
      <c r="F11" s="9"/>
      <c r="G11" s="9"/>
      <c r="H11" s="9"/>
      <c r="I11" s="9"/>
      <c r="J11" s="44"/>
      <c r="K11" s="44"/>
      <c r="N11" s="37" t="s">
        <v>114</v>
      </c>
    </row>
    <row r="12" spans="1:14" s="165" customFormat="1" ht="12.75">
      <c r="A12" s="306" t="s">
        <v>11</v>
      </c>
      <c r="B12" s="306" t="s">
        <v>136</v>
      </c>
      <c r="C12" s="306"/>
      <c r="D12" s="306"/>
      <c r="E12" s="306"/>
      <c r="F12" s="308" t="s">
        <v>92</v>
      </c>
      <c r="G12" s="241"/>
      <c r="H12" s="309"/>
      <c r="I12" s="306" t="s">
        <v>166</v>
      </c>
      <c r="J12" s="306"/>
      <c r="K12" s="306"/>
      <c r="L12" s="306" t="s">
        <v>176</v>
      </c>
      <c r="M12" s="306"/>
      <c r="N12" s="306"/>
    </row>
    <row r="13" spans="1:14" s="165" customFormat="1" ht="25.5">
      <c r="A13" s="306"/>
      <c r="B13" s="306"/>
      <c r="C13" s="306"/>
      <c r="D13" s="306"/>
      <c r="E13" s="306"/>
      <c r="F13" s="310"/>
      <c r="G13" s="311"/>
      <c r="H13" s="312"/>
      <c r="I13" s="202" t="s">
        <v>25</v>
      </c>
      <c r="J13" s="202" t="s">
        <v>26</v>
      </c>
      <c r="K13" s="33" t="s">
        <v>158</v>
      </c>
      <c r="L13" s="202" t="s">
        <v>25</v>
      </c>
      <c r="M13" s="202" t="s">
        <v>26</v>
      </c>
      <c r="N13" s="33" t="s">
        <v>122</v>
      </c>
    </row>
    <row r="14" spans="1:14" s="165" customFormat="1" ht="12.75">
      <c r="A14" s="33">
        <v>1</v>
      </c>
      <c r="B14" s="306">
        <v>2</v>
      </c>
      <c r="C14" s="306"/>
      <c r="D14" s="306"/>
      <c r="E14" s="306"/>
      <c r="F14" s="303">
        <v>3</v>
      </c>
      <c r="G14" s="304"/>
      <c r="H14" s="305"/>
      <c r="I14" s="33">
        <v>4</v>
      </c>
      <c r="J14" s="33">
        <v>5</v>
      </c>
      <c r="K14" s="33">
        <v>6</v>
      </c>
      <c r="L14" s="33">
        <v>7</v>
      </c>
      <c r="M14" s="33">
        <v>8</v>
      </c>
      <c r="N14" s="33">
        <v>9</v>
      </c>
    </row>
    <row r="15" spans="1:14" s="41" customFormat="1" ht="78" customHeight="1">
      <c r="A15" s="178"/>
      <c r="B15" s="253" t="s">
        <v>245</v>
      </c>
      <c r="C15" s="253"/>
      <c r="D15" s="253"/>
      <c r="E15" s="253"/>
      <c r="F15" s="242" t="s">
        <v>246</v>
      </c>
      <c r="G15" s="243"/>
      <c r="H15" s="244"/>
      <c r="I15" s="383">
        <v>6830000</v>
      </c>
      <c r="J15" s="383">
        <v>5600000</v>
      </c>
      <c r="K15" s="383">
        <f>SUM(I15+J15)</f>
        <v>12430000</v>
      </c>
      <c r="L15" s="383">
        <v>7100000</v>
      </c>
      <c r="M15" s="383">
        <v>5800000</v>
      </c>
      <c r="N15" s="383">
        <f>SUM(L15+M15)</f>
        <v>12900000</v>
      </c>
    </row>
    <row r="16" spans="1:14" s="41" customFormat="1" ht="15">
      <c r="A16" s="178"/>
      <c r="B16" s="253"/>
      <c r="C16" s="253"/>
      <c r="D16" s="253"/>
      <c r="E16" s="253"/>
      <c r="F16" s="242"/>
      <c r="G16" s="243"/>
      <c r="H16" s="244"/>
      <c r="I16" s="180"/>
      <c r="J16" s="180"/>
      <c r="K16" s="180"/>
      <c r="L16" s="180"/>
      <c r="M16" s="180"/>
      <c r="N16" s="180"/>
    </row>
    <row r="17" spans="1:14" s="41" customFormat="1" ht="15">
      <c r="A17" s="181"/>
      <c r="B17" s="307" t="s">
        <v>115</v>
      </c>
      <c r="C17" s="307"/>
      <c r="D17" s="307"/>
      <c r="E17" s="307"/>
      <c r="F17" s="242"/>
      <c r="G17" s="243"/>
      <c r="H17" s="244"/>
      <c r="I17" s="383">
        <v>6830000</v>
      </c>
      <c r="J17" s="383">
        <v>5600000</v>
      </c>
      <c r="K17" s="383">
        <f>SUM(I17+J17)</f>
        <v>12430000</v>
      </c>
      <c r="L17" s="383">
        <v>7100000</v>
      </c>
      <c r="M17" s="383">
        <v>5800000</v>
      </c>
      <c r="N17" s="383">
        <f>SUM(L17+M17)</f>
        <v>12900000</v>
      </c>
    </row>
    <row r="19" spans="1:14" ht="15.75">
      <c r="A19" s="9" t="s">
        <v>204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7" t="s">
        <v>114</v>
      </c>
    </row>
    <row r="20" spans="1:14" ht="12.75" customHeight="1">
      <c r="A20" s="306" t="s">
        <v>140</v>
      </c>
      <c r="B20" s="306"/>
      <c r="C20" s="314" t="s">
        <v>165</v>
      </c>
      <c r="D20" s="314" t="s">
        <v>139</v>
      </c>
      <c r="E20" s="306" t="s">
        <v>173</v>
      </c>
      <c r="F20" s="306"/>
      <c r="G20" s="306" t="s">
        <v>174</v>
      </c>
      <c r="H20" s="306"/>
      <c r="I20" s="306" t="s">
        <v>175</v>
      </c>
      <c r="J20" s="306"/>
      <c r="K20" s="306" t="s">
        <v>166</v>
      </c>
      <c r="L20" s="306"/>
      <c r="M20" s="306" t="s">
        <v>176</v>
      </c>
      <c r="N20" s="306"/>
    </row>
    <row r="21" spans="1:14" ht="89.25" customHeight="1">
      <c r="A21" s="306"/>
      <c r="B21" s="306"/>
      <c r="C21" s="315"/>
      <c r="D21" s="315"/>
      <c r="E21" s="33" t="s">
        <v>137</v>
      </c>
      <c r="F21" s="33" t="s">
        <v>138</v>
      </c>
      <c r="G21" s="33" t="s">
        <v>137</v>
      </c>
      <c r="H21" s="33" t="s">
        <v>138</v>
      </c>
      <c r="I21" s="33" t="s">
        <v>137</v>
      </c>
      <c r="J21" s="33" t="s">
        <v>138</v>
      </c>
      <c r="K21" s="33" t="s">
        <v>137</v>
      </c>
      <c r="L21" s="33" t="s">
        <v>138</v>
      </c>
      <c r="M21" s="33" t="s">
        <v>137</v>
      </c>
      <c r="N21" s="33" t="s">
        <v>138</v>
      </c>
    </row>
    <row r="22" spans="1:14" ht="12.75">
      <c r="A22" s="306">
        <v>1</v>
      </c>
      <c r="B22" s="306"/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33">
        <v>12</v>
      </c>
      <c r="N22" s="33">
        <v>13</v>
      </c>
    </row>
    <row r="23" spans="1:14" ht="15">
      <c r="A23" s="317"/>
      <c r="B23" s="317"/>
      <c r="C23" s="178"/>
      <c r="D23" s="178"/>
      <c r="E23" s="180"/>
      <c r="F23" s="180"/>
      <c r="G23" s="180"/>
      <c r="H23" s="180"/>
      <c r="I23" s="180"/>
      <c r="J23" s="180"/>
      <c r="K23" s="178"/>
      <c r="L23" s="178"/>
      <c r="M23" s="178"/>
      <c r="N23" s="178"/>
    </row>
    <row r="24" spans="1:14" ht="15">
      <c r="A24" s="317"/>
      <c r="B24" s="317"/>
      <c r="C24" s="181"/>
      <c r="D24" s="181"/>
      <c r="E24" s="180"/>
      <c r="F24" s="180"/>
      <c r="G24" s="180"/>
      <c r="H24" s="180"/>
      <c r="I24" s="180"/>
      <c r="J24" s="180"/>
      <c r="K24" s="178"/>
      <c r="L24" s="178"/>
      <c r="M24" s="178"/>
      <c r="N24" s="178"/>
    </row>
    <row r="25" spans="1:14" ht="14.25">
      <c r="A25" s="307" t="s">
        <v>115</v>
      </c>
      <c r="B25" s="307"/>
      <c r="C25" s="196"/>
      <c r="D25" s="196"/>
      <c r="E25" s="197"/>
      <c r="F25" s="197"/>
      <c r="G25" s="197"/>
      <c r="H25" s="197"/>
      <c r="I25" s="197"/>
      <c r="J25" s="197"/>
      <c r="K25" s="181"/>
      <c r="L25" s="181"/>
      <c r="M25" s="181"/>
      <c r="N25" s="181"/>
    </row>
    <row r="26" spans="2:14" ht="12.75">
      <c r="B26" s="72"/>
      <c r="C26" s="72"/>
      <c r="D26" s="72"/>
      <c r="E26" s="72"/>
      <c r="F26" s="166"/>
      <c r="G26" s="166"/>
      <c r="H26" s="166"/>
      <c r="I26" s="166"/>
      <c r="J26" s="166"/>
      <c r="K26" s="166"/>
      <c r="L26" s="166"/>
      <c r="M26" s="166"/>
      <c r="N26" s="45"/>
    </row>
    <row r="27" spans="1:14" ht="30" customHeight="1">
      <c r="A27" s="316" t="s">
        <v>205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</row>
    <row r="28" spans="1:14" s="11" customFormat="1" ht="15">
      <c r="A28" s="313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</row>
  </sheetData>
  <sheetProtection/>
  <mergeCells count="37"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  <mergeCell ref="A27:N27"/>
    <mergeCell ref="A20:B21"/>
    <mergeCell ref="A22:B22"/>
    <mergeCell ref="C20:C21"/>
    <mergeCell ref="A23:B23"/>
    <mergeCell ref="A24:B24"/>
    <mergeCell ref="A25:B25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zoomScalePageLayoutView="0" workbookViewId="0" topLeftCell="A4">
      <selection activeCell="C13" sqref="C13:C14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1" spans="9:12" s="46" customFormat="1" ht="15.75" customHeight="1">
      <c r="I1" s="12"/>
      <c r="J1" s="12"/>
      <c r="K1" s="12"/>
      <c r="L1" s="160"/>
    </row>
    <row r="2" spans="1:12" s="46" customFormat="1" ht="18" customHeight="1">
      <c r="A2" s="100" t="s">
        <v>206</v>
      </c>
      <c r="B2" s="100"/>
      <c r="C2" s="100"/>
      <c r="D2" s="100"/>
      <c r="E2" s="100"/>
      <c r="F2" s="100"/>
      <c r="G2" s="100"/>
      <c r="H2" s="100"/>
      <c r="I2" s="100"/>
      <c r="J2" s="100"/>
      <c r="K2" s="71"/>
      <c r="L2" s="71"/>
    </row>
    <row r="3" spans="1:12" s="46" customFormat="1" ht="15.75">
      <c r="A3" s="47" t="s">
        <v>207</v>
      </c>
      <c r="L3" s="37" t="s">
        <v>114</v>
      </c>
    </row>
    <row r="4" spans="1:12" ht="39" customHeight="1">
      <c r="A4" s="332" t="s">
        <v>163</v>
      </c>
      <c r="B4" s="322" t="s">
        <v>15</v>
      </c>
      <c r="C4" s="323"/>
      <c r="D4" s="324"/>
      <c r="E4" s="332" t="s">
        <v>93</v>
      </c>
      <c r="F4" s="332" t="s">
        <v>97</v>
      </c>
      <c r="G4" s="333" t="s">
        <v>141</v>
      </c>
      <c r="H4" s="330" t="s">
        <v>142</v>
      </c>
      <c r="I4" s="328" t="s">
        <v>143</v>
      </c>
      <c r="J4" s="335" t="s">
        <v>107</v>
      </c>
      <c r="K4" s="336"/>
      <c r="L4" s="328" t="s">
        <v>144</v>
      </c>
    </row>
    <row r="5" spans="1:12" ht="39" customHeight="1">
      <c r="A5" s="332"/>
      <c r="B5" s="325"/>
      <c r="C5" s="326"/>
      <c r="D5" s="327"/>
      <c r="E5" s="332"/>
      <c r="F5" s="332"/>
      <c r="G5" s="334"/>
      <c r="H5" s="331"/>
      <c r="I5" s="329"/>
      <c r="J5" s="203" t="s">
        <v>94</v>
      </c>
      <c r="K5" s="203" t="s">
        <v>95</v>
      </c>
      <c r="L5" s="329"/>
    </row>
    <row r="6" spans="1:12" ht="12.75">
      <c r="A6" s="50">
        <v>1</v>
      </c>
      <c r="B6" s="340">
        <v>2</v>
      </c>
      <c r="C6" s="341"/>
      <c r="D6" s="342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12.75">
      <c r="A7" s="51"/>
      <c r="B7" s="343"/>
      <c r="C7" s="344"/>
      <c r="D7" s="345"/>
      <c r="E7" s="183"/>
      <c r="F7" s="183"/>
      <c r="G7" s="183"/>
      <c r="H7" s="183"/>
      <c r="I7" s="183"/>
      <c r="J7" s="183"/>
      <c r="K7" s="183"/>
      <c r="L7" s="183"/>
    </row>
    <row r="8" spans="1:12" ht="12.75">
      <c r="A8" s="51"/>
      <c r="B8" s="343"/>
      <c r="C8" s="344"/>
      <c r="D8" s="345"/>
      <c r="E8" s="183"/>
      <c r="F8" s="183"/>
      <c r="G8" s="183"/>
      <c r="H8" s="183"/>
      <c r="I8" s="183"/>
      <c r="J8" s="183"/>
      <c r="K8" s="183"/>
      <c r="L8" s="183"/>
    </row>
    <row r="9" spans="1:12" ht="12.75">
      <c r="A9" s="50"/>
      <c r="B9" s="349" t="s">
        <v>115</v>
      </c>
      <c r="C9" s="350"/>
      <c r="D9" s="351"/>
      <c r="E9" s="184"/>
      <c r="F9" s="184"/>
      <c r="G9" s="184"/>
      <c r="H9" s="184"/>
      <c r="I9" s="184"/>
      <c r="J9" s="184"/>
      <c r="K9" s="184"/>
      <c r="L9" s="184"/>
    </row>
    <row r="10" spans="1:10" ht="12.75">
      <c r="A10" s="54"/>
      <c r="B10" s="55"/>
      <c r="C10" s="56"/>
      <c r="D10" s="56"/>
      <c r="E10" s="56"/>
      <c r="F10" s="56"/>
      <c r="G10" s="56"/>
      <c r="H10" s="56"/>
      <c r="I10" s="56"/>
      <c r="J10" s="56"/>
    </row>
    <row r="11" spans="1:12" s="46" customFormat="1" ht="15.75">
      <c r="A11" s="47" t="s">
        <v>208</v>
      </c>
      <c r="L11" s="37" t="s">
        <v>114</v>
      </c>
    </row>
    <row r="12" spans="1:12" ht="12.75">
      <c r="A12" s="332" t="s">
        <v>163</v>
      </c>
      <c r="B12" s="332" t="s">
        <v>15</v>
      </c>
      <c r="C12" s="339" t="s">
        <v>169</v>
      </c>
      <c r="D12" s="339"/>
      <c r="E12" s="339"/>
      <c r="F12" s="339"/>
      <c r="G12" s="339"/>
      <c r="H12" s="339" t="s">
        <v>171</v>
      </c>
      <c r="I12" s="339"/>
      <c r="J12" s="339"/>
      <c r="K12" s="339"/>
      <c r="L12" s="339"/>
    </row>
    <row r="13" spans="1:12" ht="39" customHeight="1">
      <c r="A13" s="332"/>
      <c r="B13" s="332"/>
      <c r="C13" s="332" t="s">
        <v>164</v>
      </c>
      <c r="D13" s="332" t="s">
        <v>145</v>
      </c>
      <c r="E13" s="332" t="s">
        <v>146</v>
      </c>
      <c r="F13" s="332"/>
      <c r="G13" s="332" t="s">
        <v>147</v>
      </c>
      <c r="H13" s="332" t="s">
        <v>16</v>
      </c>
      <c r="I13" s="332" t="s">
        <v>148</v>
      </c>
      <c r="J13" s="332" t="s">
        <v>146</v>
      </c>
      <c r="K13" s="332"/>
      <c r="L13" s="332" t="s">
        <v>149</v>
      </c>
    </row>
    <row r="14" spans="1:12" ht="63" customHeight="1">
      <c r="A14" s="332"/>
      <c r="B14" s="332"/>
      <c r="C14" s="332"/>
      <c r="D14" s="332"/>
      <c r="E14" s="203" t="s">
        <v>94</v>
      </c>
      <c r="F14" s="203" t="s">
        <v>95</v>
      </c>
      <c r="G14" s="332"/>
      <c r="H14" s="332"/>
      <c r="I14" s="332"/>
      <c r="J14" s="203" t="s">
        <v>94</v>
      </c>
      <c r="K14" s="203" t="s">
        <v>95</v>
      </c>
      <c r="L14" s="332"/>
    </row>
    <row r="15" spans="1:12" ht="12.75">
      <c r="A15" s="50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0">
        <v>12</v>
      </c>
    </row>
    <row r="16" spans="1:12" ht="12.75">
      <c r="A16" s="51"/>
      <c r="B16" s="53"/>
      <c r="C16" s="185"/>
      <c r="D16" s="185"/>
      <c r="E16" s="185"/>
      <c r="F16" s="185"/>
      <c r="G16" s="185"/>
      <c r="H16" s="185"/>
      <c r="I16" s="185"/>
      <c r="J16" s="185"/>
      <c r="K16" s="185"/>
      <c r="L16" s="185"/>
    </row>
    <row r="17" spans="1:12" ht="12.75">
      <c r="A17" s="51"/>
      <c r="B17" s="53"/>
      <c r="C17" s="185"/>
      <c r="D17" s="185"/>
      <c r="E17" s="185"/>
      <c r="F17" s="185"/>
      <c r="G17" s="185"/>
      <c r="H17" s="185"/>
      <c r="I17" s="185"/>
      <c r="J17" s="185"/>
      <c r="K17" s="185"/>
      <c r="L17" s="185"/>
    </row>
    <row r="18" spans="1:12" ht="12.75">
      <c r="A18" s="50"/>
      <c r="B18" s="119" t="s">
        <v>115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12.75">
      <c r="A19" s="54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ht="15.75">
      <c r="A20" s="57" t="s">
        <v>209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7" t="s">
        <v>114</v>
      </c>
    </row>
    <row r="21" spans="1:12" ht="78" customHeight="1">
      <c r="A21" s="204" t="s">
        <v>163</v>
      </c>
      <c r="B21" s="203" t="s">
        <v>15</v>
      </c>
      <c r="C21" s="203" t="s">
        <v>93</v>
      </c>
      <c r="D21" s="203" t="s">
        <v>97</v>
      </c>
      <c r="E21" s="203" t="s">
        <v>170</v>
      </c>
      <c r="F21" s="203" t="s">
        <v>210</v>
      </c>
      <c r="G21" s="203" t="s">
        <v>211</v>
      </c>
      <c r="H21" s="332" t="s">
        <v>96</v>
      </c>
      <c r="I21" s="332"/>
      <c r="J21" s="332" t="s">
        <v>108</v>
      </c>
      <c r="K21" s="332"/>
      <c r="L21" s="332"/>
    </row>
    <row r="22" spans="1:12" ht="12.75">
      <c r="A22" s="48">
        <v>1</v>
      </c>
      <c r="B22" s="50">
        <v>2</v>
      </c>
      <c r="C22" s="50">
        <v>3</v>
      </c>
      <c r="D22" s="48">
        <v>4</v>
      </c>
      <c r="E22" s="50">
        <v>5</v>
      </c>
      <c r="F22" s="50">
        <v>6</v>
      </c>
      <c r="G22" s="48">
        <v>7</v>
      </c>
      <c r="H22" s="338">
        <v>8</v>
      </c>
      <c r="I22" s="338"/>
      <c r="J22" s="338">
        <v>9</v>
      </c>
      <c r="K22" s="338"/>
      <c r="L22" s="338"/>
    </row>
    <row r="23" spans="1:12" ht="12.75">
      <c r="A23" s="48"/>
      <c r="B23" s="52"/>
      <c r="C23" s="183"/>
      <c r="D23" s="183"/>
      <c r="E23" s="183"/>
      <c r="F23" s="183"/>
      <c r="G23" s="183"/>
      <c r="H23" s="337"/>
      <c r="I23" s="337"/>
      <c r="J23" s="337"/>
      <c r="K23" s="337"/>
      <c r="L23" s="337"/>
    </row>
    <row r="24" spans="1:12" ht="12.75">
      <c r="A24" s="50"/>
      <c r="B24" s="52"/>
      <c r="C24" s="183"/>
      <c r="D24" s="183"/>
      <c r="E24" s="183"/>
      <c r="F24" s="183"/>
      <c r="G24" s="183"/>
      <c r="H24" s="337"/>
      <c r="I24" s="337"/>
      <c r="J24" s="337"/>
      <c r="K24" s="337"/>
      <c r="L24" s="337"/>
    </row>
    <row r="25" spans="1:12" ht="12.75">
      <c r="A25" s="50"/>
      <c r="B25" s="119" t="s">
        <v>115</v>
      </c>
      <c r="C25" s="184"/>
      <c r="D25" s="184"/>
      <c r="E25" s="184"/>
      <c r="F25" s="184"/>
      <c r="G25" s="184"/>
      <c r="H25" s="352"/>
      <c r="I25" s="352"/>
      <c r="J25" s="352"/>
      <c r="K25" s="352"/>
      <c r="L25" s="352"/>
    </row>
    <row r="26" spans="1:12" ht="12.75">
      <c r="A26" s="54"/>
      <c r="B26" s="167"/>
      <c r="C26" s="168"/>
      <c r="D26" s="168"/>
      <c r="E26" s="168"/>
      <c r="F26" s="168"/>
      <c r="G26" s="168"/>
      <c r="H26" s="54"/>
      <c r="I26" s="54"/>
      <c r="J26" s="54"/>
      <c r="K26" s="54"/>
      <c r="L26" s="54"/>
    </row>
    <row r="27" spans="1:12" ht="15.75">
      <c r="A27" s="100" t="s">
        <v>212</v>
      </c>
      <c r="B27" s="167"/>
      <c r="C27" s="168"/>
      <c r="D27" s="168"/>
      <c r="E27" s="168"/>
      <c r="F27" s="168"/>
      <c r="G27" s="168"/>
      <c r="H27" s="54"/>
      <c r="I27" s="54"/>
      <c r="J27" s="54"/>
      <c r="K27" s="54"/>
      <c r="L27" s="54"/>
    </row>
    <row r="28" spans="1:12" ht="15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</row>
    <row r="29" spans="1:12" ht="15.75">
      <c r="A29" s="57"/>
      <c r="B29" s="167"/>
      <c r="C29" s="168"/>
      <c r="D29" s="168"/>
      <c r="E29" s="168"/>
      <c r="F29" s="168"/>
      <c r="G29" s="168"/>
      <c r="H29" s="54"/>
      <c r="I29" s="54"/>
      <c r="J29" s="54"/>
      <c r="K29" s="54"/>
      <c r="L29" s="54"/>
    </row>
    <row r="30" spans="2:11" ht="16.5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2" ht="33.75" customHeight="1">
      <c r="A31" s="348" t="s">
        <v>213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</row>
    <row r="32" spans="1:12" ht="15.75">
      <c r="A32" s="346"/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</row>
    <row r="33" spans="1:12" ht="15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5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1" s="14" customFormat="1" ht="15" customHeight="1">
      <c r="A35" s="17" t="s">
        <v>5</v>
      </c>
      <c r="H35" s="15"/>
      <c r="J35" s="18" t="s">
        <v>242</v>
      </c>
      <c r="K35" s="16"/>
    </row>
    <row r="36" spans="1:11" s="7" customFormat="1" ht="12.75">
      <c r="A36" s="22"/>
      <c r="H36" s="5" t="s">
        <v>0</v>
      </c>
      <c r="J36" s="13" t="s">
        <v>1</v>
      </c>
      <c r="K36" s="58"/>
    </row>
    <row r="37" spans="1:11" s="7" customFormat="1" ht="12.75">
      <c r="A37" s="22"/>
      <c r="H37" s="5"/>
      <c r="J37" s="13"/>
      <c r="K37" s="58"/>
    </row>
    <row r="38" spans="1:11" s="14" customFormat="1" ht="15.75">
      <c r="A38" s="9" t="s">
        <v>6</v>
      </c>
      <c r="H38" s="19"/>
      <c r="J38" s="18" t="s">
        <v>243</v>
      </c>
      <c r="K38" s="16"/>
    </row>
    <row r="39" spans="8:11" s="3" customFormat="1" ht="12.75">
      <c r="H39" s="5" t="s">
        <v>0</v>
      </c>
      <c r="J39" s="13" t="s">
        <v>1</v>
      </c>
      <c r="K39" s="58"/>
    </row>
  </sheetData>
  <sheetProtection/>
  <mergeCells count="38"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  <mergeCell ref="B6:D6"/>
    <mergeCell ref="B12:B14"/>
    <mergeCell ref="G13:G14"/>
    <mergeCell ref="H21:I21"/>
    <mergeCell ref="C13:C14"/>
    <mergeCell ref="B7:D7"/>
    <mergeCell ref="B8:D8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J4:K4"/>
    <mergeCell ref="J24:L24"/>
    <mergeCell ref="J21:L21"/>
    <mergeCell ref="J22:L22"/>
    <mergeCell ref="J23:L23"/>
    <mergeCell ref="L4:L5"/>
    <mergeCell ref="B4:D5"/>
    <mergeCell ref="I4:I5"/>
    <mergeCell ref="H4:H5"/>
    <mergeCell ref="E4:E5"/>
    <mergeCell ref="F4:F5"/>
    <mergeCell ref="G4:G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showZeros="0" tabSelected="1" zoomScalePageLayoutView="0" workbookViewId="0" topLeftCell="A10">
      <selection activeCell="A27" sqref="A27:J27"/>
    </sheetView>
  </sheetViews>
  <sheetFormatPr defaultColWidth="9.00390625" defaultRowHeight="12.75"/>
  <cols>
    <col min="1" max="1" width="3.75390625" style="12" customWidth="1"/>
    <col min="2" max="2" width="20.875" style="12" customWidth="1"/>
    <col min="3" max="3" width="16.375" style="12" customWidth="1"/>
    <col min="4" max="4" width="21.25390625" style="12" customWidth="1"/>
    <col min="5" max="5" width="13.25390625" style="12" customWidth="1"/>
    <col min="6" max="6" width="17.375" style="12" customWidth="1"/>
    <col min="7" max="7" width="16.375" style="12" customWidth="1"/>
    <col min="8" max="8" width="18.25390625" style="12" customWidth="1"/>
    <col min="9" max="9" width="17.25390625" style="12" customWidth="1"/>
    <col min="10" max="10" width="17.75390625" style="12" customWidth="1"/>
    <col min="11" max="16384" width="9.125" style="12" customWidth="1"/>
  </cols>
  <sheetData>
    <row r="1" spans="1:10" s="212" customFormat="1" ht="18.75">
      <c r="A1" s="88" t="s">
        <v>214</v>
      </c>
      <c r="B1" s="88"/>
      <c r="C1" s="88"/>
      <c r="D1" s="88"/>
      <c r="E1" s="211"/>
      <c r="F1" s="211"/>
      <c r="G1" s="211"/>
      <c r="H1" s="211"/>
      <c r="I1" s="211"/>
      <c r="J1" s="211"/>
    </row>
    <row r="2" spans="1:10" ht="15.75">
      <c r="A2" s="105" t="s">
        <v>21</v>
      </c>
      <c r="B2" s="105" t="s">
        <v>247</v>
      </c>
      <c r="C2" s="105"/>
      <c r="D2" s="105"/>
      <c r="E2" s="105"/>
      <c r="F2" s="218"/>
      <c r="H2" s="236">
        <v>24000000</v>
      </c>
      <c r="I2" s="236"/>
      <c r="J2" s="207">
        <v>33614655</v>
      </c>
    </row>
    <row r="3" spans="1:10" s="3" customFormat="1" ht="26.25" customHeight="1">
      <c r="A3" s="103" t="s">
        <v>113</v>
      </c>
      <c r="B3" s="103"/>
      <c r="C3" s="104"/>
      <c r="D3" s="104"/>
      <c r="E3" s="104"/>
      <c r="F3" s="104"/>
      <c r="H3" s="252" t="s">
        <v>179</v>
      </c>
      <c r="I3" s="252"/>
      <c r="J3" s="209" t="s">
        <v>178</v>
      </c>
    </row>
    <row r="4" spans="1:10" s="3" customFormat="1" ht="15.75">
      <c r="A4" s="84" t="s">
        <v>24</v>
      </c>
      <c r="B4" s="105" t="s">
        <v>247</v>
      </c>
      <c r="C4" s="60"/>
      <c r="D4" s="60"/>
      <c r="E4" s="60"/>
      <c r="F4" s="218"/>
      <c r="H4" s="236">
        <v>24000000</v>
      </c>
      <c r="I4" s="236"/>
      <c r="J4" s="210">
        <v>33614655</v>
      </c>
    </row>
    <row r="5" spans="1:10" s="3" customFormat="1" ht="52.5" customHeight="1">
      <c r="A5" s="103" t="s">
        <v>116</v>
      </c>
      <c r="B5" s="103"/>
      <c r="C5" s="103"/>
      <c r="D5" s="103"/>
      <c r="E5" s="103"/>
      <c r="F5" s="61"/>
      <c r="H5" s="252" t="s">
        <v>181</v>
      </c>
      <c r="I5" s="252"/>
      <c r="J5" s="209" t="s">
        <v>178</v>
      </c>
    </row>
    <row r="6" spans="1:10" s="3" customFormat="1" ht="15.75">
      <c r="A6" s="62" t="s">
        <v>98</v>
      </c>
      <c r="B6" s="60">
        <v>2418831</v>
      </c>
      <c r="C6" s="97"/>
      <c r="D6" s="169">
        <v>8831</v>
      </c>
      <c r="E6" s="63"/>
      <c r="F6" s="219">
        <v>1060</v>
      </c>
      <c r="H6" s="236" t="s">
        <v>237</v>
      </c>
      <c r="I6" s="360"/>
      <c r="J6" s="224" t="s">
        <v>226</v>
      </c>
    </row>
    <row r="7" spans="2:10" s="3" customFormat="1" ht="51.75" customHeight="1">
      <c r="B7" s="213" t="s">
        <v>182</v>
      </c>
      <c r="C7" s="97"/>
      <c r="D7" s="223" t="s">
        <v>187</v>
      </c>
      <c r="E7" s="111"/>
      <c r="F7" s="222" t="s">
        <v>184</v>
      </c>
      <c r="H7" s="241" t="s">
        <v>183</v>
      </c>
      <c r="I7" s="241"/>
      <c r="J7" s="208" t="s">
        <v>177</v>
      </c>
    </row>
    <row r="8" spans="1:10" ht="15.75">
      <c r="A8" s="27" t="s">
        <v>150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215</v>
      </c>
      <c r="B9" s="28"/>
      <c r="E9" s="23"/>
      <c r="F9" s="23"/>
      <c r="G9" s="23"/>
      <c r="H9" s="23"/>
      <c r="I9" s="23"/>
      <c r="J9" s="4" t="s">
        <v>114</v>
      </c>
    </row>
    <row r="10" spans="1:10" s="3" customFormat="1" ht="15">
      <c r="A10" s="378" t="s">
        <v>224</v>
      </c>
      <c r="B10" s="379"/>
      <c r="C10" s="257" t="s">
        <v>15</v>
      </c>
      <c r="D10" s="259"/>
      <c r="E10" s="300" t="s">
        <v>173</v>
      </c>
      <c r="F10" s="300" t="s">
        <v>174</v>
      </c>
      <c r="G10" s="237" t="s">
        <v>175</v>
      </c>
      <c r="H10" s="237"/>
      <c r="I10" s="237" t="s">
        <v>216</v>
      </c>
      <c r="J10" s="237"/>
    </row>
    <row r="11" spans="1:10" s="3" customFormat="1" ht="45.75" customHeight="1">
      <c r="A11" s="380"/>
      <c r="B11" s="381"/>
      <c r="C11" s="260"/>
      <c r="D11" s="262"/>
      <c r="E11" s="302"/>
      <c r="F11" s="302"/>
      <c r="G11" s="179" t="s">
        <v>16</v>
      </c>
      <c r="H11" s="179" t="s">
        <v>17</v>
      </c>
      <c r="I11" s="237"/>
      <c r="J11" s="237"/>
    </row>
    <row r="12" spans="1:10" s="3" customFormat="1" ht="15">
      <c r="A12" s="238">
        <v>1</v>
      </c>
      <c r="B12" s="240"/>
      <c r="C12" s="238">
        <v>2</v>
      </c>
      <c r="D12" s="240"/>
      <c r="E12" s="29">
        <v>3</v>
      </c>
      <c r="F12" s="29">
        <v>4</v>
      </c>
      <c r="G12" s="29">
        <v>5</v>
      </c>
      <c r="H12" s="29">
        <v>6</v>
      </c>
      <c r="I12" s="361">
        <v>7</v>
      </c>
      <c r="J12" s="361"/>
    </row>
    <row r="13" spans="1:10" s="11" customFormat="1" ht="28.5" customHeight="1">
      <c r="A13" s="353">
        <v>4113</v>
      </c>
      <c r="B13" s="354"/>
      <c r="C13" s="358" t="s">
        <v>244</v>
      </c>
      <c r="D13" s="359"/>
      <c r="E13" s="76">
        <v>8049100</v>
      </c>
      <c r="F13" s="76">
        <v>10900000</v>
      </c>
      <c r="G13" s="76">
        <v>8500000</v>
      </c>
      <c r="H13" s="76">
        <v>2800000</v>
      </c>
      <c r="I13" s="377" t="s">
        <v>256</v>
      </c>
      <c r="J13" s="377"/>
    </row>
    <row r="14" spans="1:10" s="11" customFormat="1" ht="1.5" customHeight="1">
      <c r="A14" s="353"/>
      <c r="B14" s="354"/>
      <c r="C14" s="358"/>
      <c r="D14" s="359"/>
      <c r="E14" s="76"/>
      <c r="F14" s="76"/>
      <c r="G14" s="76"/>
      <c r="H14" s="76"/>
      <c r="I14" s="373"/>
      <c r="J14" s="374"/>
    </row>
    <row r="15" spans="1:10" ht="15" customHeight="1">
      <c r="A15" s="24" t="s">
        <v>109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3" customFormat="1" ht="58.5" customHeight="1">
      <c r="A16" s="132" t="s">
        <v>11</v>
      </c>
      <c r="B16" s="268" t="s">
        <v>15</v>
      </c>
      <c r="C16" s="269"/>
      <c r="D16" s="270"/>
      <c r="E16" s="132" t="s">
        <v>13</v>
      </c>
      <c r="F16" s="289" t="s">
        <v>14</v>
      </c>
      <c r="G16" s="289"/>
      <c r="H16" s="289"/>
      <c r="I16" s="199" t="s">
        <v>217</v>
      </c>
      <c r="J16" s="179" t="s">
        <v>218</v>
      </c>
    </row>
    <row r="17" spans="1:10" s="3" customFormat="1" ht="9.75" customHeight="1">
      <c r="A17" s="69">
        <v>1</v>
      </c>
      <c r="B17" s="286">
        <v>2</v>
      </c>
      <c r="C17" s="287"/>
      <c r="D17" s="288"/>
      <c r="E17" s="69">
        <v>3</v>
      </c>
      <c r="F17" s="286">
        <v>4</v>
      </c>
      <c r="G17" s="287"/>
      <c r="H17" s="288"/>
      <c r="I17" s="29">
        <v>5</v>
      </c>
      <c r="J17" s="29">
        <v>6</v>
      </c>
    </row>
    <row r="18" spans="1:10" s="3" customFormat="1" ht="15">
      <c r="A18" s="69"/>
      <c r="B18" s="355" t="s">
        <v>101</v>
      </c>
      <c r="C18" s="356"/>
      <c r="D18" s="357"/>
      <c r="E18" s="69"/>
      <c r="F18" s="286"/>
      <c r="G18" s="287"/>
      <c r="H18" s="288"/>
      <c r="I18" s="116"/>
      <c r="J18" s="116"/>
    </row>
    <row r="19" spans="1:10" s="3" customFormat="1" ht="15">
      <c r="A19" s="132">
        <v>1</v>
      </c>
      <c r="B19" s="384" t="s">
        <v>244</v>
      </c>
      <c r="C19" s="385"/>
      <c r="D19" s="386"/>
      <c r="E19" s="132" t="s">
        <v>252</v>
      </c>
      <c r="F19" s="286" t="s">
        <v>253</v>
      </c>
      <c r="G19" s="287"/>
      <c r="H19" s="288"/>
      <c r="I19" s="116">
        <v>8500000</v>
      </c>
      <c r="J19" s="116">
        <v>11300000</v>
      </c>
    </row>
    <row r="20" spans="1:10" s="3" customFormat="1" ht="15">
      <c r="A20" s="132"/>
      <c r="B20" s="283" t="s">
        <v>102</v>
      </c>
      <c r="C20" s="362"/>
      <c r="D20" s="363"/>
      <c r="E20" s="132"/>
      <c r="F20" s="286"/>
      <c r="G20" s="287"/>
      <c r="H20" s="288"/>
      <c r="I20" s="116"/>
      <c r="J20" s="116"/>
    </row>
    <row r="21" spans="1:10" s="3" customFormat="1" ht="18.75" customHeight="1">
      <c r="A21" s="132">
        <v>1</v>
      </c>
      <c r="B21" s="384" t="s">
        <v>248</v>
      </c>
      <c r="C21" s="385"/>
      <c r="D21" s="386"/>
      <c r="E21" s="132" t="s">
        <v>254</v>
      </c>
      <c r="F21" s="286" t="s">
        <v>253</v>
      </c>
      <c r="G21" s="287"/>
      <c r="H21" s="288"/>
      <c r="I21" s="116">
        <v>1.5</v>
      </c>
      <c r="J21" s="116">
        <v>1.6</v>
      </c>
    </row>
    <row r="22" spans="1:10" s="3" customFormat="1" ht="30" customHeight="1">
      <c r="A22" s="132">
        <v>2</v>
      </c>
      <c r="B22" s="283" t="s">
        <v>249</v>
      </c>
      <c r="C22" s="362"/>
      <c r="D22" s="363"/>
      <c r="E22" s="132" t="s">
        <v>255</v>
      </c>
      <c r="F22" s="286" t="s">
        <v>253</v>
      </c>
      <c r="G22" s="287"/>
      <c r="H22" s="288"/>
      <c r="I22" s="116">
        <v>130</v>
      </c>
      <c r="J22" s="116">
        <v>135</v>
      </c>
    </row>
    <row r="23" spans="1:10" s="3" customFormat="1" ht="15">
      <c r="A23" s="146"/>
      <c r="B23" s="283" t="s">
        <v>104</v>
      </c>
      <c r="C23" s="362"/>
      <c r="D23" s="363"/>
      <c r="E23" s="132"/>
      <c r="F23" s="286"/>
      <c r="G23" s="287"/>
      <c r="H23" s="288"/>
      <c r="I23" s="116"/>
      <c r="J23" s="116"/>
    </row>
    <row r="24" spans="1:10" s="3" customFormat="1" ht="28.5" customHeight="1">
      <c r="A24" s="188">
        <v>1</v>
      </c>
      <c r="B24" s="370" t="s">
        <v>250</v>
      </c>
      <c r="C24" s="371"/>
      <c r="D24" s="372"/>
      <c r="E24" s="189" t="s">
        <v>255</v>
      </c>
      <c r="F24" s="286" t="s">
        <v>253</v>
      </c>
      <c r="G24" s="287"/>
      <c r="H24" s="288"/>
      <c r="I24" s="116">
        <v>140</v>
      </c>
      <c r="J24" s="116">
        <v>147</v>
      </c>
    </row>
    <row r="25" spans="1:10" s="3" customFormat="1" ht="15">
      <c r="A25" s="146"/>
      <c r="B25" s="283" t="s">
        <v>103</v>
      </c>
      <c r="C25" s="362"/>
      <c r="D25" s="363"/>
      <c r="E25" s="132"/>
      <c r="F25" s="286"/>
      <c r="G25" s="287"/>
      <c r="H25" s="288"/>
      <c r="I25" s="116"/>
      <c r="J25" s="116"/>
    </row>
    <row r="26" spans="1:10" s="3" customFormat="1" ht="27.75" customHeight="1">
      <c r="A26" s="188">
        <v>1</v>
      </c>
      <c r="B26" s="370" t="s">
        <v>251</v>
      </c>
      <c r="C26" s="371"/>
      <c r="D26" s="372"/>
      <c r="E26" s="189" t="s">
        <v>234</v>
      </c>
      <c r="F26" s="286" t="s">
        <v>253</v>
      </c>
      <c r="G26" s="287"/>
      <c r="H26" s="288"/>
      <c r="I26" s="116">
        <v>58</v>
      </c>
      <c r="J26" s="116">
        <v>70</v>
      </c>
    </row>
    <row r="27" spans="1:10" s="3" customFormat="1" ht="28.5" customHeight="1">
      <c r="A27" s="376" t="s">
        <v>257</v>
      </c>
      <c r="B27" s="376"/>
      <c r="C27" s="376"/>
      <c r="D27" s="376"/>
      <c r="E27" s="376"/>
      <c r="F27" s="376"/>
      <c r="G27" s="376"/>
      <c r="H27" s="376"/>
      <c r="I27" s="376"/>
      <c r="J27" s="376"/>
    </row>
    <row r="28" spans="1:10" s="3" customFormat="1" ht="15.75">
      <c r="A28" s="367"/>
      <c r="B28" s="367"/>
      <c r="C28" s="367"/>
      <c r="D28" s="367"/>
      <c r="E28" s="367"/>
      <c r="F28" s="367"/>
      <c r="G28" s="367"/>
      <c r="H28" s="367"/>
      <c r="I28" s="367"/>
      <c r="J28" s="367"/>
    </row>
    <row r="29" spans="1:10" s="3" customFormat="1" ht="15.75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1" customFormat="1" ht="15">
      <c r="A30" s="307" t="s">
        <v>115</v>
      </c>
      <c r="B30" s="307"/>
      <c r="C30" s="364"/>
      <c r="D30" s="365"/>
      <c r="E30" s="107"/>
      <c r="F30" s="107"/>
      <c r="G30" s="107"/>
      <c r="H30" s="107"/>
      <c r="I30" s="375"/>
      <c r="J30" s="375"/>
    </row>
    <row r="31" spans="1:10" s="3" customFormat="1" ht="15.75">
      <c r="A31" s="97"/>
      <c r="B31" s="97"/>
      <c r="C31" s="98"/>
      <c r="D31" s="98"/>
      <c r="E31" s="25"/>
      <c r="F31" s="25"/>
      <c r="G31" s="25"/>
      <c r="H31" s="101"/>
      <c r="I31" s="101"/>
      <c r="J31" s="101"/>
    </row>
    <row r="32" spans="1:10" s="20" customFormat="1" ht="15.75">
      <c r="A32" s="28" t="s">
        <v>219</v>
      </c>
      <c r="B32" s="28"/>
      <c r="E32" s="23"/>
      <c r="F32" s="23"/>
      <c r="G32" s="23"/>
      <c r="H32" s="23"/>
      <c r="I32" s="23"/>
      <c r="J32" s="4" t="s">
        <v>114</v>
      </c>
    </row>
    <row r="33" spans="1:10" s="3" customFormat="1" ht="15">
      <c r="A33" s="378" t="s">
        <v>3</v>
      </c>
      <c r="B33" s="379"/>
      <c r="C33" s="257" t="s">
        <v>15</v>
      </c>
      <c r="D33" s="259"/>
      <c r="E33" s="237" t="s">
        <v>166</v>
      </c>
      <c r="F33" s="237"/>
      <c r="G33" s="237" t="s">
        <v>176</v>
      </c>
      <c r="H33" s="237"/>
      <c r="I33" s="237" t="s">
        <v>220</v>
      </c>
      <c r="J33" s="237"/>
    </row>
    <row r="34" spans="1:10" s="3" customFormat="1" ht="45">
      <c r="A34" s="380"/>
      <c r="B34" s="381"/>
      <c r="C34" s="260"/>
      <c r="D34" s="262"/>
      <c r="E34" s="179" t="s">
        <v>22</v>
      </c>
      <c r="F34" s="179" t="s">
        <v>151</v>
      </c>
      <c r="G34" s="179" t="s">
        <v>22</v>
      </c>
      <c r="H34" s="179" t="s">
        <v>151</v>
      </c>
      <c r="I34" s="237"/>
      <c r="J34" s="237"/>
    </row>
    <row r="35" spans="1:10" s="3" customFormat="1" ht="15">
      <c r="A35" s="238">
        <v>1</v>
      </c>
      <c r="B35" s="240"/>
      <c r="C35" s="238">
        <v>2</v>
      </c>
      <c r="D35" s="240"/>
      <c r="E35" s="29">
        <v>3</v>
      </c>
      <c r="F35" s="29">
        <v>4</v>
      </c>
      <c r="G35" s="29">
        <v>5</v>
      </c>
      <c r="H35" s="29">
        <v>6</v>
      </c>
      <c r="I35" s="361">
        <v>7</v>
      </c>
      <c r="J35" s="361"/>
    </row>
    <row r="36" spans="1:10" s="3" customFormat="1" ht="15">
      <c r="A36" s="353"/>
      <c r="B36" s="354"/>
      <c r="C36" s="358"/>
      <c r="D36" s="359"/>
      <c r="E36" s="76"/>
      <c r="F36" s="76"/>
      <c r="G36" s="76"/>
      <c r="H36" s="76"/>
      <c r="I36" s="377"/>
      <c r="J36" s="377"/>
    </row>
    <row r="37" spans="1:10" s="3" customFormat="1" ht="15">
      <c r="A37" s="353"/>
      <c r="B37" s="354"/>
      <c r="C37" s="358"/>
      <c r="D37" s="359"/>
      <c r="E37" s="76"/>
      <c r="F37" s="76"/>
      <c r="G37" s="76"/>
      <c r="H37" s="76"/>
      <c r="I37" s="377"/>
      <c r="J37" s="377"/>
    </row>
    <row r="38" spans="1:10" s="1" customFormat="1" ht="15" customHeight="1">
      <c r="A38" s="24" t="s">
        <v>152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s="3" customFormat="1" ht="90" customHeight="1">
      <c r="A39" s="132" t="s">
        <v>11</v>
      </c>
      <c r="B39" s="268" t="s">
        <v>15</v>
      </c>
      <c r="C39" s="269"/>
      <c r="D39" s="270"/>
      <c r="E39" s="132" t="s">
        <v>13</v>
      </c>
      <c r="F39" s="132" t="s">
        <v>14</v>
      </c>
      <c r="G39" s="179" t="s">
        <v>167</v>
      </c>
      <c r="H39" s="179" t="s">
        <v>168</v>
      </c>
      <c r="I39" s="179" t="s">
        <v>221</v>
      </c>
      <c r="J39" s="179" t="s">
        <v>222</v>
      </c>
    </row>
    <row r="40" spans="1:10" s="3" customFormat="1" ht="15">
      <c r="A40" s="69">
        <v>1</v>
      </c>
      <c r="B40" s="286">
        <v>2</v>
      </c>
      <c r="C40" s="287"/>
      <c r="D40" s="288"/>
      <c r="E40" s="69">
        <v>3</v>
      </c>
      <c r="F40" s="69">
        <v>4</v>
      </c>
      <c r="G40" s="69">
        <v>5</v>
      </c>
      <c r="H40" s="69">
        <v>6</v>
      </c>
      <c r="I40" s="69">
        <v>7</v>
      </c>
      <c r="J40" s="69">
        <v>8</v>
      </c>
    </row>
    <row r="41" spans="1:10" s="3" customFormat="1" ht="15">
      <c r="A41" s="69"/>
      <c r="B41" s="355" t="s">
        <v>101</v>
      </c>
      <c r="C41" s="356"/>
      <c r="D41" s="357"/>
      <c r="E41" s="69"/>
      <c r="F41" s="69"/>
      <c r="G41" s="190"/>
      <c r="H41" s="190"/>
      <c r="I41" s="190"/>
      <c r="J41" s="190"/>
    </row>
    <row r="42" spans="1:10" s="3" customFormat="1" ht="15">
      <c r="A42" s="69"/>
      <c r="B42" s="268"/>
      <c r="C42" s="269"/>
      <c r="D42" s="270"/>
      <c r="E42" s="69"/>
      <c r="F42" s="69"/>
      <c r="G42" s="190"/>
      <c r="H42" s="190"/>
      <c r="I42" s="190"/>
      <c r="J42" s="190"/>
    </row>
    <row r="43" spans="1:10" s="3" customFormat="1" ht="15">
      <c r="A43" s="132"/>
      <c r="B43" s="283" t="s">
        <v>102</v>
      </c>
      <c r="C43" s="362"/>
      <c r="D43" s="363"/>
      <c r="E43" s="132"/>
      <c r="F43" s="153"/>
      <c r="G43" s="190"/>
      <c r="H43" s="190"/>
      <c r="I43" s="190"/>
      <c r="J43" s="190"/>
    </row>
    <row r="44" spans="1:10" s="3" customFormat="1" ht="15">
      <c r="A44" s="132"/>
      <c r="B44" s="283"/>
      <c r="C44" s="362"/>
      <c r="D44" s="363"/>
      <c r="E44" s="132"/>
      <c r="F44" s="153"/>
      <c r="G44" s="190"/>
      <c r="H44" s="190"/>
      <c r="I44" s="190"/>
      <c r="J44" s="190"/>
    </row>
    <row r="45" spans="1:10" s="3" customFormat="1" ht="15">
      <c r="A45" s="132"/>
      <c r="B45" s="283" t="s">
        <v>104</v>
      </c>
      <c r="C45" s="362"/>
      <c r="D45" s="363"/>
      <c r="E45" s="132"/>
      <c r="F45" s="153"/>
      <c r="G45" s="190"/>
      <c r="H45" s="190"/>
      <c r="I45" s="190"/>
      <c r="J45" s="190"/>
    </row>
    <row r="46" spans="1:10" s="3" customFormat="1" ht="15">
      <c r="A46" s="146"/>
      <c r="B46" s="370"/>
      <c r="C46" s="371"/>
      <c r="D46" s="372"/>
      <c r="E46" s="132"/>
      <c r="F46" s="147"/>
      <c r="G46" s="190"/>
      <c r="H46" s="190"/>
      <c r="I46" s="190"/>
      <c r="J46" s="190"/>
    </row>
    <row r="47" spans="1:10" s="3" customFormat="1" ht="15">
      <c r="A47" s="188"/>
      <c r="B47" s="283" t="s">
        <v>103</v>
      </c>
      <c r="C47" s="362"/>
      <c r="D47" s="363"/>
      <c r="E47" s="189"/>
      <c r="F47" s="106"/>
      <c r="G47" s="190"/>
      <c r="H47" s="190"/>
      <c r="I47" s="190"/>
      <c r="J47" s="190"/>
    </row>
    <row r="48" spans="1:10" s="3" customFormat="1" ht="15">
      <c r="A48" s="146"/>
      <c r="B48" s="370"/>
      <c r="C48" s="371"/>
      <c r="D48" s="372"/>
      <c r="E48" s="132"/>
      <c r="F48" s="147"/>
      <c r="G48" s="190"/>
      <c r="H48" s="190"/>
      <c r="I48" s="190"/>
      <c r="J48" s="190"/>
    </row>
    <row r="49" spans="1:10" s="3" customFormat="1" ht="28.5" customHeight="1">
      <c r="A49" s="366" t="s">
        <v>223</v>
      </c>
      <c r="B49" s="366"/>
      <c r="C49" s="366"/>
      <c r="D49" s="366"/>
      <c r="E49" s="366"/>
      <c r="F49" s="366"/>
      <c r="G49" s="366"/>
      <c r="H49" s="366"/>
      <c r="I49" s="366"/>
      <c r="J49" s="366"/>
    </row>
    <row r="50" spans="1:10" s="3" customFormat="1" ht="15.75">
      <c r="A50" s="367"/>
      <c r="B50" s="367"/>
      <c r="C50" s="367"/>
      <c r="D50" s="367"/>
      <c r="E50" s="367"/>
      <c r="F50" s="367"/>
      <c r="G50" s="367"/>
      <c r="H50" s="367"/>
      <c r="I50" s="367"/>
      <c r="J50" s="367"/>
    </row>
    <row r="51" spans="1:10" s="6" customFormat="1" ht="12.75">
      <c r="A51" s="171"/>
      <c r="B51" s="171"/>
      <c r="C51" s="171"/>
      <c r="D51" s="171"/>
      <c r="E51" s="173"/>
      <c r="F51" s="173"/>
      <c r="G51" s="173"/>
      <c r="H51" s="173"/>
      <c r="I51" s="173"/>
      <c r="J51" s="4"/>
    </row>
    <row r="52" spans="1:10" s="11" customFormat="1" ht="15">
      <c r="A52" s="307" t="s">
        <v>115</v>
      </c>
      <c r="B52" s="307"/>
      <c r="C52" s="364"/>
      <c r="D52" s="365"/>
      <c r="E52" s="107"/>
      <c r="F52" s="107"/>
      <c r="G52" s="107"/>
      <c r="H52" s="107"/>
      <c r="I52" s="368"/>
      <c r="J52" s="369"/>
    </row>
    <row r="53" spans="1:10" s="3" customFormat="1" ht="6" customHeight="1">
      <c r="A53" s="85"/>
      <c r="B53" s="85"/>
      <c r="C53" s="172"/>
      <c r="D53" s="172"/>
      <c r="E53" s="25"/>
      <c r="F53" s="25"/>
      <c r="G53" s="25"/>
      <c r="H53" s="25"/>
      <c r="I53" s="97"/>
      <c r="J53" s="97"/>
    </row>
    <row r="54" spans="1:10" s="14" customFormat="1" ht="15" customHeight="1">
      <c r="A54" s="17" t="s">
        <v>5</v>
      </c>
      <c r="B54" s="17"/>
      <c r="G54" s="15"/>
      <c r="I54" s="18" t="s">
        <v>242</v>
      </c>
      <c r="J54" s="16"/>
    </row>
    <row r="55" spans="1:10" s="7" customFormat="1" ht="12.75">
      <c r="A55" s="22"/>
      <c r="B55" s="22"/>
      <c r="G55" s="5" t="s">
        <v>0</v>
      </c>
      <c r="I55" s="13" t="s">
        <v>1</v>
      </c>
      <c r="J55" s="58"/>
    </row>
    <row r="56" spans="1:10" s="7" customFormat="1" ht="12.75">
      <c r="A56" s="22"/>
      <c r="B56" s="22"/>
      <c r="G56" s="5"/>
      <c r="I56" s="13"/>
      <c r="J56" s="58"/>
    </row>
    <row r="57" spans="1:10" s="14" customFormat="1" ht="15" customHeight="1">
      <c r="A57" s="9" t="s">
        <v>6</v>
      </c>
      <c r="B57" s="9"/>
      <c r="G57" s="19"/>
      <c r="I57" s="18" t="s">
        <v>243</v>
      </c>
      <c r="J57" s="16"/>
    </row>
    <row r="58" spans="7:10" s="3" customFormat="1" ht="12.75">
      <c r="G58" s="5" t="s">
        <v>0</v>
      </c>
      <c r="I58" s="13" t="s">
        <v>1</v>
      </c>
      <c r="J58" s="58"/>
    </row>
  </sheetData>
  <sheetProtection/>
  <mergeCells count="77">
    <mergeCell ref="B48:D48"/>
    <mergeCell ref="A33:B34"/>
    <mergeCell ref="A28:J28"/>
    <mergeCell ref="A30:B30"/>
    <mergeCell ref="I37:J37"/>
    <mergeCell ref="A35:B35"/>
    <mergeCell ref="A36:B36"/>
    <mergeCell ref="E33:F33"/>
    <mergeCell ref="B42:D42"/>
    <mergeCell ref="I35:J35"/>
    <mergeCell ref="I13:J13"/>
    <mergeCell ref="A10:B11"/>
    <mergeCell ref="F24:H24"/>
    <mergeCell ref="B23:D23"/>
    <mergeCell ref="B24:D24"/>
    <mergeCell ref="F22:H22"/>
    <mergeCell ref="F23:H23"/>
    <mergeCell ref="F20:H20"/>
    <mergeCell ref="A12:B12"/>
    <mergeCell ref="A13:B13"/>
    <mergeCell ref="G33:H33"/>
    <mergeCell ref="I33:J34"/>
    <mergeCell ref="I36:J36"/>
    <mergeCell ref="B25:D25"/>
    <mergeCell ref="B20:D20"/>
    <mergeCell ref="B22:D22"/>
    <mergeCell ref="B26:D26"/>
    <mergeCell ref="C30:D30"/>
    <mergeCell ref="B21:D21"/>
    <mergeCell ref="F21:H21"/>
    <mergeCell ref="F18:H18"/>
    <mergeCell ref="I14:J14"/>
    <mergeCell ref="F16:H16"/>
    <mergeCell ref="I30:J30"/>
    <mergeCell ref="A27:J27"/>
    <mergeCell ref="F17:H17"/>
    <mergeCell ref="F19:H19"/>
    <mergeCell ref="F25:H25"/>
    <mergeCell ref="F26:H26"/>
    <mergeCell ref="A14:B14"/>
    <mergeCell ref="B43:D43"/>
    <mergeCell ref="B44:D44"/>
    <mergeCell ref="C52:D52"/>
    <mergeCell ref="B45:D45"/>
    <mergeCell ref="A52:B52"/>
    <mergeCell ref="A49:J49"/>
    <mergeCell ref="A50:J50"/>
    <mergeCell ref="I52:J52"/>
    <mergeCell ref="B46:D46"/>
    <mergeCell ref="B47:D47"/>
    <mergeCell ref="C13:D13"/>
    <mergeCell ref="C14:D14"/>
    <mergeCell ref="B16:D16"/>
    <mergeCell ref="B17:D17"/>
    <mergeCell ref="B18:D18"/>
    <mergeCell ref="B19:D19"/>
    <mergeCell ref="C10:D11"/>
    <mergeCell ref="C12:D12"/>
    <mergeCell ref="G10:H10"/>
    <mergeCell ref="I10:J11"/>
    <mergeCell ref="E10:E11"/>
    <mergeCell ref="F10:F11"/>
    <mergeCell ref="I12:J12"/>
    <mergeCell ref="H5:I5"/>
    <mergeCell ref="H3:I3"/>
    <mergeCell ref="H2:I2"/>
    <mergeCell ref="H4:I4"/>
    <mergeCell ref="H7:I7"/>
    <mergeCell ref="H6:I6"/>
    <mergeCell ref="A37:B37"/>
    <mergeCell ref="B39:D39"/>
    <mergeCell ref="B40:D40"/>
    <mergeCell ref="B41:D41"/>
    <mergeCell ref="C33:D34"/>
    <mergeCell ref="C35:D35"/>
    <mergeCell ref="C36:D36"/>
    <mergeCell ref="C37:D3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">
      <selection activeCell="B16" sqref="B16"/>
    </sheetView>
  </sheetViews>
  <sheetFormatPr defaultColWidth="9.00390625" defaultRowHeight="12.75"/>
  <cols>
    <col min="1" max="1" width="8.125" style="59" customWidth="1"/>
    <col min="2" max="2" width="69.75390625" style="59" customWidth="1"/>
    <col min="3" max="10" width="13.625" style="59" customWidth="1"/>
    <col min="11" max="16384" width="9.125" style="59" customWidth="1"/>
  </cols>
  <sheetData>
    <row r="1" spans="1:10" ht="15.75">
      <c r="A1" s="161"/>
      <c r="B1" s="162"/>
      <c r="C1" s="163"/>
      <c r="D1" s="163"/>
      <c r="E1" s="163"/>
      <c r="F1" s="163"/>
      <c r="G1" s="149"/>
      <c r="H1" s="149"/>
      <c r="I1" s="149"/>
      <c r="J1" s="149"/>
    </row>
    <row r="2" spans="1:10" s="81" customFormat="1" ht="15.75">
      <c r="A2" s="64" t="s">
        <v>191</v>
      </c>
      <c r="B2" s="64"/>
      <c r="C2" s="64"/>
      <c r="D2" s="64"/>
      <c r="E2" s="64"/>
      <c r="F2" s="64"/>
      <c r="G2" s="113"/>
      <c r="H2" s="113"/>
      <c r="I2" s="113"/>
      <c r="J2" s="37" t="s">
        <v>114</v>
      </c>
    </row>
    <row r="3" spans="1:10" ht="15.75" customHeight="1">
      <c r="A3" s="237" t="s">
        <v>3</v>
      </c>
      <c r="B3" s="237" t="s">
        <v>15</v>
      </c>
      <c r="C3" s="237" t="s">
        <v>166</v>
      </c>
      <c r="D3" s="237"/>
      <c r="E3" s="237"/>
      <c r="F3" s="253"/>
      <c r="G3" s="237" t="s">
        <v>176</v>
      </c>
      <c r="H3" s="237"/>
      <c r="I3" s="237"/>
      <c r="J3" s="237"/>
    </row>
    <row r="4" spans="1:10" ht="45">
      <c r="A4" s="253"/>
      <c r="B4" s="237"/>
      <c r="C4" s="200" t="s">
        <v>25</v>
      </c>
      <c r="D4" s="132" t="s">
        <v>26</v>
      </c>
      <c r="E4" s="179" t="s">
        <v>118</v>
      </c>
      <c r="F4" s="179" t="s">
        <v>119</v>
      </c>
      <c r="G4" s="200" t="s">
        <v>25</v>
      </c>
      <c r="H4" s="132" t="s">
        <v>26</v>
      </c>
      <c r="I4" s="179" t="s">
        <v>118</v>
      </c>
      <c r="J4" s="179" t="s">
        <v>120</v>
      </c>
    </row>
    <row r="5" spans="1:10" ht="9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7" customFormat="1" ht="15">
      <c r="A6" s="26"/>
      <c r="B6" s="78" t="s">
        <v>2</v>
      </c>
      <c r="C6" s="114">
        <v>6830000</v>
      </c>
      <c r="D6" s="73" t="s">
        <v>162</v>
      </c>
      <c r="E6" s="73" t="s">
        <v>162</v>
      </c>
      <c r="F6" s="115">
        <v>6830000</v>
      </c>
      <c r="G6" s="114">
        <v>7100000</v>
      </c>
      <c r="H6" s="73" t="s">
        <v>162</v>
      </c>
      <c r="I6" s="73" t="s">
        <v>162</v>
      </c>
      <c r="J6" s="115">
        <v>7100000</v>
      </c>
    </row>
    <row r="7" spans="1:10" s="87" customFormat="1" ht="15">
      <c r="A7" s="26"/>
      <c r="B7" s="78" t="s">
        <v>112</v>
      </c>
      <c r="C7" s="73" t="s">
        <v>162</v>
      </c>
      <c r="D7" s="115"/>
      <c r="E7" s="115"/>
      <c r="F7" s="115"/>
      <c r="G7" s="73" t="s">
        <v>162</v>
      </c>
      <c r="H7" s="115"/>
      <c r="I7" s="115"/>
      <c r="J7" s="115"/>
    </row>
    <row r="8" spans="1:10" s="87" customFormat="1" ht="25.5">
      <c r="A8" s="8">
        <v>25010100</v>
      </c>
      <c r="B8" s="82" t="s">
        <v>7</v>
      </c>
      <c r="C8" s="73" t="s">
        <v>162</v>
      </c>
      <c r="D8" s="115"/>
      <c r="E8" s="115"/>
      <c r="F8" s="115"/>
      <c r="G8" s="73" t="s">
        <v>162</v>
      </c>
      <c r="H8" s="115"/>
      <c r="I8" s="115"/>
      <c r="J8" s="115"/>
    </row>
    <row r="9" spans="1:10" s="36" customFormat="1" ht="15">
      <c r="A9" s="8">
        <v>25010200</v>
      </c>
      <c r="B9" s="82" t="s">
        <v>23</v>
      </c>
      <c r="C9" s="73" t="s">
        <v>162</v>
      </c>
      <c r="D9" s="115"/>
      <c r="E9" s="115"/>
      <c r="F9" s="115"/>
      <c r="G9" s="73" t="s">
        <v>162</v>
      </c>
      <c r="H9" s="115"/>
      <c r="I9" s="115"/>
      <c r="J9" s="115"/>
    </row>
    <row r="10" spans="1:10" s="36" customFormat="1" ht="15">
      <c r="A10" s="8">
        <v>25010300</v>
      </c>
      <c r="B10" s="82" t="s">
        <v>4</v>
      </c>
      <c r="C10" s="73" t="s">
        <v>162</v>
      </c>
      <c r="D10" s="115"/>
      <c r="E10" s="115"/>
      <c r="F10" s="115"/>
      <c r="G10" s="73" t="s">
        <v>162</v>
      </c>
      <c r="H10" s="115"/>
      <c r="I10" s="115"/>
      <c r="J10" s="115"/>
    </row>
    <row r="11" spans="1:10" s="36" customFormat="1" ht="25.5">
      <c r="A11" s="8">
        <v>25010400</v>
      </c>
      <c r="B11" s="82" t="s">
        <v>8</v>
      </c>
      <c r="C11" s="73" t="s">
        <v>162</v>
      </c>
      <c r="D11" s="115"/>
      <c r="E11" s="115"/>
      <c r="F11" s="115"/>
      <c r="G11" s="73" t="s">
        <v>162</v>
      </c>
      <c r="H11" s="115"/>
      <c r="I11" s="115"/>
      <c r="J11" s="115"/>
    </row>
    <row r="12" spans="1:10" s="36" customFormat="1" ht="15">
      <c r="A12" s="8">
        <v>25020100</v>
      </c>
      <c r="B12" s="82" t="s">
        <v>9</v>
      </c>
      <c r="C12" s="73" t="s">
        <v>162</v>
      </c>
      <c r="D12" s="115"/>
      <c r="E12" s="115"/>
      <c r="F12" s="115"/>
      <c r="G12" s="73" t="s">
        <v>162</v>
      </c>
      <c r="H12" s="115"/>
      <c r="I12" s="115"/>
      <c r="J12" s="115"/>
    </row>
    <row r="13" spans="1:10" s="36" customFormat="1" ht="25.5">
      <c r="A13" s="8">
        <v>25020200</v>
      </c>
      <c r="B13" s="83" t="s">
        <v>18</v>
      </c>
      <c r="C13" s="73" t="s">
        <v>162</v>
      </c>
      <c r="D13" s="115"/>
      <c r="E13" s="115"/>
      <c r="F13" s="115"/>
      <c r="G13" s="73" t="s">
        <v>162</v>
      </c>
      <c r="H13" s="115"/>
      <c r="I13" s="115"/>
      <c r="J13" s="115"/>
    </row>
    <row r="14" spans="1:10" s="36" customFormat="1" ht="38.25">
      <c r="A14" s="8">
        <v>25020300</v>
      </c>
      <c r="B14" s="83" t="s">
        <v>10</v>
      </c>
      <c r="C14" s="73" t="s">
        <v>162</v>
      </c>
      <c r="D14" s="115"/>
      <c r="E14" s="115"/>
      <c r="F14" s="115"/>
      <c r="G14" s="73" t="s">
        <v>162</v>
      </c>
      <c r="H14" s="115"/>
      <c r="I14" s="115"/>
      <c r="J14" s="115"/>
    </row>
    <row r="15" spans="1:10" s="36" customFormat="1" ht="15">
      <c r="A15" s="8"/>
      <c r="B15" s="77" t="s">
        <v>100</v>
      </c>
      <c r="C15" s="73" t="s">
        <v>162</v>
      </c>
      <c r="D15" s="115"/>
      <c r="E15" s="115"/>
      <c r="F15" s="115"/>
      <c r="G15" s="73" t="s">
        <v>162</v>
      </c>
      <c r="H15" s="115"/>
      <c r="I15" s="115"/>
      <c r="J15" s="115"/>
    </row>
    <row r="16" spans="1:10" s="87" customFormat="1" ht="25.5">
      <c r="A16" s="2">
        <v>602400</v>
      </c>
      <c r="B16" s="83" t="s">
        <v>20</v>
      </c>
      <c r="C16" s="73" t="s">
        <v>162</v>
      </c>
      <c r="D16" s="116"/>
      <c r="E16" s="116"/>
      <c r="F16" s="116"/>
      <c r="G16" s="73" t="s">
        <v>162</v>
      </c>
      <c r="H16" s="116"/>
      <c r="I16" s="116"/>
      <c r="J16" s="116"/>
    </row>
    <row r="17" spans="1:10" s="87" customFormat="1" ht="15">
      <c r="A17" s="2"/>
      <c r="B17" s="77" t="s">
        <v>117</v>
      </c>
      <c r="C17" s="73" t="s">
        <v>162</v>
      </c>
      <c r="D17" s="116">
        <v>5600000</v>
      </c>
      <c r="E17" s="116"/>
      <c r="F17" s="116">
        <v>5600000</v>
      </c>
      <c r="G17" s="73" t="s">
        <v>162</v>
      </c>
      <c r="H17" s="116">
        <v>5800000</v>
      </c>
      <c r="I17" s="116"/>
      <c r="J17" s="116">
        <v>5800000</v>
      </c>
    </row>
    <row r="18" spans="1:10" s="120" customFormat="1" ht="14.25">
      <c r="A18" s="30"/>
      <c r="B18" s="112" t="s">
        <v>115</v>
      </c>
      <c r="C18" s="170">
        <v>6830000</v>
      </c>
      <c r="D18" s="170">
        <v>5600000</v>
      </c>
      <c r="E18" s="170"/>
      <c r="F18" s="170">
        <v>12430000</v>
      </c>
      <c r="G18" s="170">
        <v>7100000</v>
      </c>
      <c r="H18" s="170">
        <v>5800000</v>
      </c>
      <c r="I18" s="170"/>
      <c r="J18" s="170">
        <v>12900000</v>
      </c>
    </row>
    <row r="19" spans="1:10" s="81" customFormat="1" ht="15.75">
      <c r="A19" s="79"/>
      <c r="B19" s="80"/>
      <c r="C19" s="64"/>
      <c r="D19" s="64"/>
      <c r="E19" s="64"/>
      <c r="F19" s="64"/>
      <c r="G19" s="64"/>
      <c r="H19" s="64"/>
      <c r="I19" s="64"/>
      <c r="J19" s="64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C55">
      <selection activeCell="C73" sqref="C73"/>
    </sheetView>
  </sheetViews>
  <sheetFormatPr defaultColWidth="9.00390625" defaultRowHeight="12.75"/>
  <cols>
    <col min="1" max="1" width="13.125" style="59" customWidth="1"/>
    <col min="2" max="2" width="43.00390625" style="59" customWidth="1"/>
    <col min="3" max="14" width="12.75390625" style="59" customWidth="1"/>
    <col min="15" max="16384" width="9.125" style="59" customWidth="1"/>
  </cols>
  <sheetData>
    <row r="1" spans="12:14" ht="15.75">
      <c r="L1" s="149"/>
      <c r="M1" s="149"/>
      <c r="N1" s="160"/>
    </row>
    <row r="2" spans="1:14" ht="15.75">
      <c r="A2" s="64" t="s">
        <v>161</v>
      </c>
      <c r="B2" s="64"/>
      <c r="C2" s="64"/>
      <c r="D2" s="64"/>
      <c r="E2" s="64"/>
      <c r="F2" s="64"/>
      <c r="G2" s="64"/>
      <c r="H2" s="64"/>
      <c r="I2" s="64"/>
      <c r="J2" s="64"/>
      <c r="L2" s="149"/>
      <c r="M2" s="149"/>
      <c r="N2" s="160"/>
    </row>
    <row r="3" spans="1:14" ht="15.75">
      <c r="A3" s="62" t="s">
        <v>192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5"/>
      <c r="M3" s="65"/>
      <c r="N3" s="37" t="s">
        <v>114</v>
      </c>
    </row>
    <row r="4" spans="1:14" s="87" customFormat="1" ht="15">
      <c r="A4" s="265" t="s">
        <v>159</v>
      </c>
      <c r="B4" s="265" t="s">
        <v>99</v>
      </c>
      <c r="C4" s="242" t="s">
        <v>173</v>
      </c>
      <c r="D4" s="243"/>
      <c r="E4" s="243"/>
      <c r="F4" s="244"/>
      <c r="G4" s="242" t="s">
        <v>174</v>
      </c>
      <c r="H4" s="243"/>
      <c r="I4" s="243"/>
      <c r="J4" s="244"/>
      <c r="K4" s="242" t="s">
        <v>175</v>
      </c>
      <c r="L4" s="243"/>
      <c r="M4" s="243"/>
      <c r="N4" s="244"/>
    </row>
    <row r="5" spans="1:14" s="87" customFormat="1" ht="60" customHeight="1">
      <c r="A5" s="266"/>
      <c r="B5" s="266"/>
      <c r="C5" s="200" t="s">
        <v>25</v>
      </c>
      <c r="D5" s="132" t="s">
        <v>26</v>
      </c>
      <c r="E5" s="179" t="s">
        <v>118</v>
      </c>
      <c r="F5" s="179" t="s">
        <v>121</v>
      </c>
      <c r="G5" s="200" t="s">
        <v>25</v>
      </c>
      <c r="H5" s="132" t="s">
        <v>26</v>
      </c>
      <c r="I5" s="179" t="s">
        <v>118</v>
      </c>
      <c r="J5" s="179" t="s">
        <v>122</v>
      </c>
      <c r="K5" s="200" t="s">
        <v>25</v>
      </c>
      <c r="L5" s="132" t="s">
        <v>26</v>
      </c>
      <c r="M5" s="179" t="s">
        <v>118</v>
      </c>
      <c r="N5" s="179" t="s">
        <v>19</v>
      </c>
    </row>
    <row r="6" spans="1:14" s="87" customFormat="1" ht="15">
      <c r="A6" s="69">
        <v>1</v>
      </c>
      <c r="B6" s="6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7" customFormat="1" ht="15">
      <c r="A7" s="134">
        <v>2000</v>
      </c>
      <c r="B7" s="122" t="s">
        <v>27</v>
      </c>
      <c r="C7" s="128">
        <f aca="true" t="shared" si="0" ref="C7:N7">C8+C13+C30+C33+C37+C41</f>
        <v>0</v>
      </c>
      <c r="D7" s="128">
        <f t="shared" si="0"/>
        <v>0</v>
      </c>
      <c r="E7" s="128">
        <f t="shared" si="0"/>
        <v>0</v>
      </c>
      <c r="F7" s="128">
        <f t="shared" si="0"/>
        <v>0</v>
      </c>
      <c r="G7" s="128">
        <f t="shared" si="0"/>
        <v>0</v>
      </c>
      <c r="H7" s="128">
        <f t="shared" si="0"/>
        <v>0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128">
        <f t="shared" si="0"/>
        <v>0</v>
      </c>
      <c r="M7" s="128">
        <f t="shared" si="0"/>
        <v>0</v>
      </c>
      <c r="N7" s="128">
        <f t="shared" si="0"/>
        <v>0</v>
      </c>
    </row>
    <row r="8" spans="1:14" s="87" customFormat="1" ht="15">
      <c r="A8" s="134">
        <v>2100</v>
      </c>
      <c r="B8" s="122" t="s">
        <v>28</v>
      </c>
      <c r="C8" s="128">
        <f>C9+C12</f>
        <v>0</v>
      </c>
      <c r="D8" s="128">
        <f>D9+D12</f>
        <v>0</v>
      </c>
      <c r="E8" s="128">
        <f>E9+E12</f>
        <v>0</v>
      </c>
      <c r="F8" s="128">
        <f>F9+F12</f>
        <v>0</v>
      </c>
      <c r="G8" s="128">
        <f aca="true" t="shared" si="1" ref="G8:N8">G9+G12</f>
        <v>0</v>
      </c>
      <c r="H8" s="128">
        <f t="shared" si="1"/>
        <v>0</v>
      </c>
      <c r="I8" s="128">
        <f t="shared" si="1"/>
        <v>0</v>
      </c>
      <c r="J8" s="128">
        <f t="shared" si="1"/>
        <v>0</v>
      </c>
      <c r="K8" s="128">
        <f t="shared" si="1"/>
        <v>0</v>
      </c>
      <c r="L8" s="128">
        <f t="shared" si="1"/>
        <v>0</v>
      </c>
      <c r="M8" s="128">
        <f t="shared" si="1"/>
        <v>0</v>
      </c>
      <c r="N8" s="128">
        <f t="shared" si="1"/>
        <v>0</v>
      </c>
    </row>
    <row r="9" spans="1:14" s="87" customFormat="1" ht="15">
      <c r="A9" s="135">
        <v>2110</v>
      </c>
      <c r="B9" s="123" t="s">
        <v>29</v>
      </c>
      <c r="C9" s="129">
        <f>SUM(C10:C11)</f>
        <v>0</v>
      </c>
      <c r="D9" s="129">
        <f>SUM(D10:D11)</f>
        <v>0</v>
      </c>
      <c r="E9" s="129">
        <f>SUM(E10:E11)</f>
        <v>0</v>
      </c>
      <c r="F9" s="129">
        <f>SUM(F10:F11)</f>
        <v>0</v>
      </c>
      <c r="G9" s="129">
        <f aca="true" t="shared" si="2" ref="G9:N9">SUM(G10:G11)</f>
        <v>0</v>
      </c>
      <c r="H9" s="129">
        <f t="shared" si="2"/>
        <v>0</v>
      </c>
      <c r="I9" s="129">
        <f t="shared" si="2"/>
        <v>0</v>
      </c>
      <c r="J9" s="129">
        <f t="shared" si="2"/>
        <v>0</v>
      </c>
      <c r="K9" s="129">
        <f t="shared" si="2"/>
        <v>0</v>
      </c>
      <c r="L9" s="129">
        <f t="shared" si="2"/>
        <v>0</v>
      </c>
      <c r="M9" s="129">
        <f t="shared" si="2"/>
        <v>0</v>
      </c>
      <c r="N9" s="129">
        <f t="shared" si="2"/>
        <v>0</v>
      </c>
    </row>
    <row r="10" spans="1:14" s="87" customFormat="1" ht="15">
      <c r="A10" s="135">
        <v>2111</v>
      </c>
      <c r="B10" s="123" t="s">
        <v>30</v>
      </c>
      <c r="C10" s="129"/>
      <c r="D10" s="129"/>
      <c r="E10" s="129"/>
      <c r="F10" s="129">
        <f aca="true" t="shared" si="3" ref="F10:F36">C10+D10</f>
        <v>0</v>
      </c>
      <c r="G10" s="129"/>
      <c r="H10" s="129"/>
      <c r="I10" s="129"/>
      <c r="J10" s="129">
        <f>G10+H10</f>
        <v>0</v>
      </c>
      <c r="K10" s="129"/>
      <c r="L10" s="129"/>
      <c r="M10" s="129"/>
      <c r="N10" s="129">
        <f>K10+L10</f>
        <v>0</v>
      </c>
    </row>
    <row r="11" spans="1:14" s="87" customFormat="1" ht="15">
      <c r="A11" s="135">
        <v>2112</v>
      </c>
      <c r="B11" s="123" t="s">
        <v>31</v>
      </c>
      <c r="C11" s="129"/>
      <c r="D11" s="129"/>
      <c r="E11" s="129"/>
      <c r="F11" s="129">
        <f t="shared" si="3"/>
        <v>0</v>
      </c>
      <c r="G11" s="129"/>
      <c r="H11" s="129"/>
      <c r="I11" s="129"/>
      <c r="J11" s="129">
        <f>G11+H11</f>
        <v>0</v>
      </c>
      <c r="K11" s="129"/>
      <c r="L11" s="129"/>
      <c r="M11" s="129"/>
      <c r="N11" s="129">
        <f>K11+L11</f>
        <v>0</v>
      </c>
    </row>
    <row r="12" spans="1:14" s="87" customFormat="1" ht="15">
      <c r="A12" s="135">
        <v>2120</v>
      </c>
      <c r="B12" s="123" t="s">
        <v>32</v>
      </c>
      <c r="C12" s="129"/>
      <c r="D12" s="129"/>
      <c r="E12" s="129"/>
      <c r="F12" s="129">
        <f t="shared" si="3"/>
        <v>0</v>
      </c>
      <c r="G12" s="129"/>
      <c r="H12" s="129"/>
      <c r="I12" s="129"/>
      <c r="J12" s="129">
        <f>G12+H12</f>
        <v>0</v>
      </c>
      <c r="K12" s="129"/>
      <c r="L12" s="129"/>
      <c r="M12" s="129"/>
      <c r="N12" s="129">
        <f>K12+L12</f>
        <v>0</v>
      </c>
    </row>
    <row r="13" spans="1:14" s="87" customFormat="1" ht="15">
      <c r="A13" s="134">
        <v>2200</v>
      </c>
      <c r="B13" s="122" t="s">
        <v>33</v>
      </c>
      <c r="C13" s="128">
        <f>C14+C15+C16+C17+C18+C19+C20+C27</f>
        <v>0</v>
      </c>
      <c r="D13" s="128">
        <f>D14+D15+D16+D17+D18+D19+D20+D27</f>
        <v>0</v>
      </c>
      <c r="E13" s="128">
        <f>E14+E15+E16+E17+E18+E19+E20+E27</f>
        <v>0</v>
      </c>
      <c r="F13" s="128">
        <f>F14+F15+F16+F17+F18+F19+F20+F27</f>
        <v>0</v>
      </c>
      <c r="G13" s="128">
        <f aca="true" t="shared" si="4" ref="G13:N13">G14+G15+G16+G17+G18+G19+G20+G27</f>
        <v>0</v>
      </c>
      <c r="H13" s="128">
        <f t="shared" si="4"/>
        <v>0</v>
      </c>
      <c r="I13" s="128">
        <f t="shared" si="4"/>
        <v>0</v>
      </c>
      <c r="J13" s="128">
        <f t="shared" si="4"/>
        <v>0</v>
      </c>
      <c r="K13" s="128">
        <f t="shared" si="4"/>
        <v>0</v>
      </c>
      <c r="L13" s="128">
        <f t="shared" si="4"/>
        <v>0</v>
      </c>
      <c r="M13" s="128">
        <f t="shared" si="4"/>
        <v>0</v>
      </c>
      <c r="N13" s="128">
        <f t="shared" si="4"/>
        <v>0</v>
      </c>
    </row>
    <row r="14" spans="1:14" s="87" customFormat="1" ht="15">
      <c r="A14" s="135">
        <v>2210</v>
      </c>
      <c r="B14" s="123" t="s">
        <v>34</v>
      </c>
      <c r="C14" s="129"/>
      <c r="D14" s="129"/>
      <c r="E14" s="129"/>
      <c r="F14" s="129">
        <f t="shared" si="3"/>
        <v>0</v>
      </c>
      <c r="G14" s="129"/>
      <c r="H14" s="129"/>
      <c r="I14" s="129"/>
      <c r="J14" s="129">
        <f aca="true" t="shared" si="5" ref="J14:J19">G14+H14</f>
        <v>0</v>
      </c>
      <c r="K14" s="129"/>
      <c r="L14" s="129"/>
      <c r="M14" s="129"/>
      <c r="N14" s="129">
        <f aca="true" t="shared" si="6" ref="N14:N19">K14+L14</f>
        <v>0</v>
      </c>
    </row>
    <row r="15" spans="1:14" s="87" customFormat="1" ht="15">
      <c r="A15" s="135">
        <v>2220</v>
      </c>
      <c r="B15" s="123" t="s">
        <v>35</v>
      </c>
      <c r="C15" s="129"/>
      <c r="D15" s="129"/>
      <c r="E15" s="129"/>
      <c r="F15" s="129">
        <f t="shared" si="3"/>
        <v>0</v>
      </c>
      <c r="G15" s="129"/>
      <c r="H15" s="129"/>
      <c r="I15" s="129"/>
      <c r="J15" s="129">
        <f t="shared" si="5"/>
        <v>0</v>
      </c>
      <c r="K15" s="129"/>
      <c r="L15" s="129"/>
      <c r="M15" s="129"/>
      <c r="N15" s="129">
        <f t="shared" si="6"/>
        <v>0</v>
      </c>
    </row>
    <row r="16" spans="1:14" s="87" customFormat="1" ht="15">
      <c r="A16" s="135">
        <v>2230</v>
      </c>
      <c r="B16" s="123" t="s">
        <v>36</v>
      </c>
      <c r="C16" s="129"/>
      <c r="D16" s="129"/>
      <c r="E16" s="129"/>
      <c r="F16" s="129">
        <f t="shared" si="3"/>
        <v>0</v>
      </c>
      <c r="G16" s="129"/>
      <c r="H16" s="129"/>
      <c r="I16" s="129"/>
      <c r="J16" s="129">
        <f t="shared" si="5"/>
        <v>0</v>
      </c>
      <c r="K16" s="129"/>
      <c r="L16" s="129"/>
      <c r="M16" s="129"/>
      <c r="N16" s="129">
        <f t="shared" si="6"/>
        <v>0</v>
      </c>
    </row>
    <row r="17" spans="1:14" s="87" customFormat="1" ht="15">
      <c r="A17" s="135">
        <v>2240</v>
      </c>
      <c r="B17" s="123" t="s">
        <v>37</v>
      </c>
      <c r="C17" s="129"/>
      <c r="D17" s="129"/>
      <c r="E17" s="129"/>
      <c r="F17" s="129">
        <f t="shared" si="3"/>
        <v>0</v>
      </c>
      <c r="G17" s="129"/>
      <c r="H17" s="129"/>
      <c r="I17" s="129"/>
      <c r="J17" s="129">
        <f t="shared" si="5"/>
        <v>0</v>
      </c>
      <c r="K17" s="129"/>
      <c r="L17" s="129"/>
      <c r="M17" s="129"/>
      <c r="N17" s="129">
        <f t="shared" si="6"/>
        <v>0</v>
      </c>
    </row>
    <row r="18" spans="1:14" s="87" customFormat="1" ht="15">
      <c r="A18" s="135">
        <v>2250</v>
      </c>
      <c r="B18" s="123" t="s">
        <v>38</v>
      </c>
      <c r="C18" s="129"/>
      <c r="D18" s="129"/>
      <c r="E18" s="129"/>
      <c r="F18" s="129">
        <f t="shared" si="3"/>
        <v>0</v>
      </c>
      <c r="G18" s="129"/>
      <c r="H18" s="129"/>
      <c r="I18" s="129"/>
      <c r="J18" s="129">
        <f t="shared" si="5"/>
        <v>0</v>
      </c>
      <c r="K18" s="129"/>
      <c r="L18" s="129"/>
      <c r="M18" s="129"/>
      <c r="N18" s="129">
        <f t="shared" si="6"/>
        <v>0</v>
      </c>
    </row>
    <row r="19" spans="1:14" s="87" customFormat="1" ht="15">
      <c r="A19" s="135">
        <v>2260</v>
      </c>
      <c r="B19" s="123" t="s">
        <v>39</v>
      </c>
      <c r="C19" s="129"/>
      <c r="D19" s="129"/>
      <c r="E19" s="129"/>
      <c r="F19" s="129">
        <f t="shared" si="3"/>
        <v>0</v>
      </c>
      <c r="G19" s="129"/>
      <c r="H19" s="129"/>
      <c r="I19" s="129"/>
      <c r="J19" s="129">
        <f t="shared" si="5"/>
        <v>0</v>
      </c>
      <c r="K19" s="129"/>
      <c r="L19" s="129"/>
      <c r="M19" s="129"/>
      <c r="N19" s="129">
        <f t="shared" si="6"/>
        <v>0</v>
      </c>
    </row>
    <row r="20" spans="1:14" s="87" customFormat="1" ht="15">
      <c r="A20" s="135">
        <v>2270</v>
      </c>
      <c r="B20" s="123" t="s">
        <v>40</v>
      </c>
      <c r="C20" s="129">
        <f>SUM(C21:C26)</f>
        <v>0</v>
      </c>
      <c r="D20" s="129">
        <f>SUM(D21:D26)</f>
        <v>0</v>
      </c>
      <c r="E20" s="129">
        <f>SUM(E21:E26)</f>
        <v>0</v>
      </c>
      <c r="F20" s="129">
        <f>SUM(F21:F26)</f>
        <v>0</v>
      </c>
      <c r="G20" s="129">
        <f aca="true" t="shared" si="7" ref="G20:N20">SUM(G21:G26)</f>
        <v>0</v>
      </c>
      <c r="H20" s="129">
        <f t="shared" si="7"/>
        <v>0</v>
      </c>
      <c r="I20" s="129">
        <f t="shared" si="7"/>
        <v>0</v>
      </c>
      <c r="J20" s="129">
        <f t="shared" si="7"/>
        <v>0</v>
      </c>
      <c r="K20" s="129">
        <f t="shared" si="7"/>
        <v>0</v>
      </c>
      <c r="L20" s="129">
        <f t="shared" si="7"/>
        <v>0</v>
      </c>
      <c r="M20" s="129">
        <f t="shared" si="7"/>
        <v>0</v>
      </c>
      <c r="N20" s="129">
        <f t="shared" si="7"/>
        <v>0</v>
      </c>
    </row>
    <row r="21" spans="1:14" s="87" customFormat="1" ht="15">
      <c r="A21" s="135">
        <v>2271</v>
      </c>
      <c r="B21" s="123" t="s">
        <v>41</v>
      </c>
      <c r="C21" s="129"/>
      <c r="D21" s="129"/>
      <c r="E21" s="129"/>
      <c r="F21" s="129">
        <f t="shared" si="3"/>
        <v>0</v>
      </c>
      <c r="G21" s="129"/>
      <c r="H21" s="129"/>
      <c r="I21" s="129"/>
      <c r="J21" s="129">
        <f aca="true" t="shared" si="8" ref="J21:J26">G21+H21</f>
        <v>0</v>
      </c>
      <c r="K21" s="129"/>
      <c r="L21" s="129"/>
      <c r="M21" s="129"/>
      <c r="N21" s="129">
        <f aca="true" t="shared" si="9" ref="N21:N26">K21+L21</f>
        <v>0</v>
      </c>
    </row>
    <row r="22" spans="1:14" s="87" customFormat="1" ht="15">
      <c r="A22" s="135">
        <v>2272</v>
      </c>
      <c r="B22" s="123" t="s">
        <v>42</v>
      </c>
      <c r="C22" s="129"/>
      <c r="D22" s="129"/>
      <c r="E22" s="129"/>
      <c r="F22" s="129">
        <f t="shared" si="3"/>
        <v>0</v>
      </c>
      <c r="G22" s="129"/>
      <c r="H22" s="129"/>
      <c r="I22" s="129"/>
      <c r="J22" s="129">
        <f t="shared" si="8"/>
        <v>0</v>
      </c>
      <c r="K22" s="129"/>
      <c r="L22" s="129"/>
      <c r="M22" s="129"/>
      <c r="N22" s="129">
        <f t="shared" si="9"/>
        <v>0</v>
      </c>
    </row>
    <row r="23" spans="1:14" s="120" customFormat="1" ht="15">
      <c r="A23" s="135">
        <v>2273</v>
      </c>
      <c r="B23" s="123" t="s">
        <v>43</v>
      </c>
      <c r="C23" s="129"/>
      <c r="D23" s="129"/>
      <c r="E23" s="129"/>
      <c r="F23" s="129">
        <f t="shared" si="3"/>
        <v>0</v>
      </c>
      <c r="G23" s="129"/>
      <c r="H23" s="129"/>
      <c r="I23" s="129"/>
      <c r="J23" s="129">
        <f t="shared" si="8"/>
        <v>0</v>
      </c>
      <c r="K23" s="129"/>
      <c r="L23" s="129"/>
      <c r="M23" s="129"/>
      <c r="N23" s="129">
        <f t="shared" si="9"/>
        <v>0</v>
      </c>
    </row>
    <row r="24" spans="1:14" s="87" customFormat="1" ht="15">
      <c r="A24" s="135">
        <v>2274</v>
      </c>
      <c r="B24" s="123" t="s">
        <v>44</v>
      </c>
      <c r="C24" s="129"/>
      <c r="D24" s="129"/>
      <c r="E24" s="129"/>
      <c r="F24" s="129">
        <f t="shared" si="3"/>
        <v>0</v>
      </c>
      <c r="G24" s="129"/>
      <c r="H24" s="129"/>
      <c r="I24" s="129"/>
      <c r="J24" s="129">
        <f t="shared" si="8"/>
        <v>0</v>
      </c>
      <c r="K24" s="129"/>
      <c r="L24" s="129"/>
      <c r="M24" s="129"/>
      <c r="N24" s="129">
        <f t="shared" si="9"/>
        <v>0</v>
      </c>
    </row>
    <row r="25" spans="1:14" s="121" customFormat="1" ht="25.5">
      <c r="A25" s="135">
        <v>2275</v>
      </c>
      <c r="B25" s="123" t="s">
        <v>225</v>
      </c>
      <c r="C25" s="129"/>
      <c r="D25" s="129"/>
      <c r="E25" s="129"/>
      <c r="F25" s="129">
        <f>C25+D25</f>
        <v>0</v>
      </c>
      <c r="G25" s="129"/>
      <c r="H25" s="129"/>
      <c r="I25" s="129"/>
      <c r="J25" s="129">
        <f t="shared" si="8"/>
        <v>0</v>
      </c>
      <c r="K25" s="129"/>
      <c r="L25" s="129"/>
      <c r="M25" s="129"/>
      <c r="N25" s="129">
        <f t="shared" si="9"/>
        <v>0</v>
      </c>
    </row>
    <row r="26" spans="1:14" s="121" customFormat="1" ht="15">
      <c r="A26" s="135">
        <v>2276</v>
      </c>
      <c r="B26" s="123" t="s">
        <v>110</v>
      </c>
      <c r="C26" s="129"/>
      <c r="D26" s="129"/>
      <c r="E26" s="129"/>
      <c r="F26" s="129">
        <f t="shared" si="3"/>
        <v>0</v>
      </c>
      <c r="G26" s="129"/>
      <c r="H26" s="129"/>
      <c r="I26" s="129"/>
      <c r="J26" s="129">
        <f t="shared" si="8"/>
        <v>0</v>
      </c>
      <c r="K26" s="129"/>
      <c r="L26" s="129"/>
      <c r="M26" s="129"/>
      <c r="N26" s="129">
        <f t="shared" si="9"/>
        <v>0</v>
      </c>
    </row>
    <row r="27" spans="1:14" s="121" customFormat="1" ht="25.5">
      <c r="A27" s="135">
        <v>2280</v>
      </c>
      <c r="B27" s="123" t="s">
        <v>45</v>
      </c>
      <c r="C27" s="129">
        <f>SUM(C28:C29)</f>
        <v>0</v>
      </c>
      <c r="D27" s="129">
        <f>SUM(D28:D29)</f>
        <v>0</v>
      </c>
      <c r="E27" s="129">
        <f>SUM(E28:E29)</f>
        <v>0</v>
      </c>
      <c r="F27" s="129">
        <f>SUM(F28:F29)</f>
        <v>0</v>
      </c>
      <c r="G27" s="129">
        <f aca="true" t="shared" si="10" ref="G27:N27">SUM(G28:G29)</f>
        <v>0</v>
      </c>
      <c r="H27" s="129">
        <f t="shared" si="10"/>
        <v>0</v>
      </c>
      <c r="I27" s="129">
        <f t="shared" si="10"/>
        <v>0</v>
      </c>
      <c r="J27" s="129">
        <f t="shared" si="10"/>
        <v>0</v>
      </c>
      <c r="K27" s="129">
        <f t="shared" si="10"/>
        <v>0</v>
      </c>
      <c r="L27" s="129">
        <f t="shared" si="10"/>
        <v>0</v>
      </c>
      <c r="M27" s="129">
        <f t="shared" si="10"/>
        <v>0</v>
      </c>
      <c r="N27" s="129">
        <f t="shared" si="10"/>
        <v>0</v>
      </c>
    </row>
    <row r="28" spans="1:14" s="121" customFormat="1" ht="25.5">
      <c r="A28" s="135">
        <v>2281</v>
      </c>
      <c r="B28" s="123" t="s">
        <v>46</v>
      </c>
      <c r="C28" s="129"/>
      <c r="D28" s="129"/>
      <c r="E28" s="129"/>
      <c r="F28" s="129">
        <f t="shared" si="3"/>
        <v>0</v>
      </c>
      <c r="G28" s="129"/>
      <c r="H28" s="129"/>
      <c r="I28" s="129"/>
      <c r="J28" s="129">
        <f>G28+H28</f>
        <v>0</v>
      </c>
      <c r="K28" s="129"/>
      <c r="L28" s="129"/>
      <c r="M28" s="129"/>
      <c r="N28" s="129">
        <f>K28+L28</f>
        <v>0</v>
      </c>
    </row>
    <row r="29" spans="1:14" s="87" customFormat="1" ht="27" customHeight="1">
      <c r="A29" s="135">
        <v>2282</v>
      </c>
      <c r="B29" s="123" t="s">
        <v>47</v>
      </c>
      <c r="C29" s="129"/>
      <c r="D29" s="129"/>
      <c r="E29" s="129"/>
      <c r="F29" s="129">
        <f t="shared" si="3"/>
        <v>0</v>
      </c>
      <c r="G29" s="129"/>
      <c r="H29" s="129"/>
      <c r="I29" s="129"/>
      <c r="J29" s="129">
        <f>G29+H29</f>
        <v>0</v>
      </c>
      <c r="K29" s="129"/>
      <c r="L29" s="129"/>
      <c r="M29" s="129"/>
      <c r="N29" s="129">
        <f>K29+L29</f>
        <v>0</v>
      </c>
    </row>
    <row r="30" spans="1:14" s="87" customFormat="1" ht="15">
      <c r="A30" s="134">
        <v>2400</v>
      </c>
      <c r="B30" s="122" t="s">
        <v>48</v>
      </c>
      <c r="C30" s="128">
        <f>SUM(C31:C32)</f>
        <v>0</v>
      </c>
      <c r="D30" s="128">
        <f>SUM(D31:D32)</f>
        <v>0</v>
      </c>
      <c r="E30" s="128">
        <f>SUM(E31:E32)</f>
        <v>0</v>
      </c>
      <c r="F30" s="128">
        <f>SUM(F31:F32)</f>
        <v>0</v>
      </c>
      <c r="G30" s="128">
        <f aca="true" t="shared" si="11" ref="G30:N30">SUM(G31:G32)</f>
        <v>0</v>
      </c>
      <c r="H30" s="128">
        <f t="shared" si="11"/>
        <v>0</v>
      </c>
      <c r="I30" s="128">
        <f t="shared" si="11"/>
        <v>0</v>
      </c>
      <c r="J30" s="128">
        <f t="shared" si="11"/>
        <v>0</v>
      </c>
      <c r="K30" s="128">
        <f t="shared" si="11"/>
        <v>0</v>
      </c>
      <c r="L30" s="128">
        <f t="shared" si="11"/>
        <v>0</v>
      </c>
      <c r="M30" s="128">
        <f t="shared" si="11"/>
        <v>0</v>
      </c>
      <c r="N30" s="128">
        <f t="shared" si="11"/>
        <v>0</v>
      </c>
    </row>
    <row r="31" spans="1:14" s="87" customFormat="1" ht="15">
      <c r="A31" s="135">
        <v>2410</v>
      </c>
      <c r="B31" s="123" t="s">
        <v>49</v>
      </c>
      <c r="C31" s="129"/>
      <c r="D31" s="129"/>
      <c r="E31" s="129"/>
      <c r="F31" s="129">
        <f t="shared" si="3"/>
        <v>0</v>
      </c>
      <c r="G31" s="129"/>
      <c r="H31" s="129"/>
      <c r="I31" s="129"/>
      <c r="J31" s="129">
        <f aca="true" t="shared" si="12" ref="J31:J36">G31+H31</f>
        <v>0</v>
      </c>
      <c r="K31" s="129"/>
      <c r="L31" s="129"/>
      <c r="M31" s="129"/>
      <c r="N31" s="129">
        <f aca="true" t="shared" si="13" ref="N31:N36">K31+L31</f>
        <v>0</v>
      </c>
    </row>
    <row r="32" spans="1:14" s="87" customFormat="1" ht="15">
      <c r="A32" s="135">
        <v>2420</v>
      </c>
      <c r="B32" s="123" t="s">
        <v>50</v>
      </c>
      <c r="C32" s="129"/>
      <c r="D32" s="129"/>
      <c r="E32" s="129"/>
      <c r="F32" s="129">
        <f t="shared" si="3"/>
        <v>0</v>
      </c>
      <c r="G32" s="129"/>
      <c r="H32" s="129"/>
      <c r="I32" s="129"/>
      <c r="J32" s="129">
        <f t="shared" si="12"/>
        <v>0</v>
      </c>
      <c r="K32" s="129"/>
      <c r="L32" s="129"/>
      <c r="M32" s="129"/>
      <c r="N32" s="129">
        <f t="shared" si="13"/>
        <v>0</v>
      </c>
    </row>
    <row r="33" spans="1:14" s="87" customFormat="1" ht="15">
      <c r="A33" s="134">
        <v>2600</v>
      </c>
      <c r="B33" s="122" t="s">
        <v>51</v>
      </c>
      <c r="C33" s="128">
        <f>SUM(C34:C36)</f>
        <v>0</v>
      </c>
      <c r="D33" s="128">
        <f>SUM(D34:D36)</f>
        <v>0</v>
      </c>
      <c r="E33" s="128">
        <f>SUM(E34:E36)</f>
        <v>0</v>
      </c>
      <c r="F33" s="128">
        <f t="shared" si="3"/>
        <v>0</v>
      </c>
      <c r="G33" s="128">
        <f>SUM(G34:G36)</f>
        <v>0</v>
      </c>
      <c r="H33" s="128">
        <f>SUM(H34:H36)</f>
        <v>0</v>
      </c>
      <c r="I33" s="128">
        <f>SUM(I34:I36)</f>
        <v>0</v>
      </c>
      <c r="J33" s="128">
        <f t="shared" si="12"/>
        <v>0</v>
      </c>
      <c r="K33" s="128">
        <f>SUM(K34:K36)</f>
        <v>0</v>
      </c>
      <c r="L33" s="128">
        <f>SUM(L34:L36)</f>
        <v>0</v>
      </c>
      <c r="M33" s="128">
        <f>SUM(M34:M36)</f>
        <v>0</v>
      </c>
      <c r="N33" s="128">
        <f t="shared" si="13"/>
        <v>0</v>
      </c>
    </row>
    <row r="34" spans="1:14" s="87" customFormat="1" ht="25.5">
      <c r="A34" s="135">
        <v>2610</v>
      </c>
      <c r="B34" s="123" t="s">
        <v>52</v>
      </c>
      <c r="C34" s="129"/>
      <c r="D34" s="129"/>
      <c r="E34" s="129"/>
      <c r="F34" s="129">
        <f t="shared" si="3"/>
        <v>0</v>
      </c>
      <c r="G34" s="129"/>
      <c r="H34" s="129"/>
      <c r="I34" s="129"/>
      <c r="J34" s="129">
        <f t="shared" si="12"/>
        <v>0</v>
      </c>
      <c r="K34" s="129"/>
      <c r="L34" s="129"/>
      <c r="M34" s="129"/>
      <c r="N34" s="129">
        <f t="shared" si="13"/>
        <v>0</v>
      </c>
    </row>
    <row r="35" spans="1:14" s="87" customFormat="1" ht="25.5">
      <c r="A35" s="136">
        <v>2620</v>
      </c>
      <c r="B35" s="124" t="s">
        <v>53</v>
      </c>
      <c r="C35" s="130"/>
      <c r="D35" s="130"/>
      <c r="E35" s="130"/>
      <c r="F35" s="130">
        <f t="shared" si="3"/>
        <v>0</v>
      </c>
      <c r="G35" s="130"/>
      <c r="H35" s="130"/>
      <c r="I35" s="130"/>
      <c r="J35" s="130">
        <f t="shared" si="12"/>
        <v>0</v>
      </c>
      <c r="K35" s="130"/>
      <c r="L35" s="130"/>
      <c r="M35" s="130"/>
      <c r="N35" s="130">
        <f t="shared" si="13"/>
        <v>0</v>
      </c>
    </row>
    <row r="36" spans="1:14" s="87" customFormat="1" ht="25.5">
      <c r="A36" s="137">
        <v>2630</v>
      </c>
      <c r="B36" s="125" t="s">
        <v>54</v>
      </c>
      <c r="C36" s="129"/>
      <c r="D36" s="129"/>
      <c r="E36" s="129"/>
      <c r="F36" s="129">
        <f t="shared" si="3"/>
        <v>0</v>
      </c>
      <c r="G36" s="129"/>
      <c r="H36" s="129"/>
      <c r="I36" s="129"/>
      <c r="J36" s="129">
        <f t="shared" si="12"/>
        <v>0</v>
      </c>
      <c r="K36" s="129"/>
      <c r="L36" s="129"/>
      <c r="M36" s="129"/>
      <c r="N36" s="129">
        <f t="shared" si="13"/>
        <v>0</v>
      </c>
    </row>
    <row r="37" spans="1:14" s="87" customFormat="1" ht="15">
      <c r="A37" s="138">
        <v>2700</v>
      </c>
      <c r="B37" s="126" t="s">
        <v>55</v>
      </c>
      <c r="C37" s="128">
        <f>SUM(C38:C40)</f>
        <v>0</v>
      </c>
      <c r="D37" s="128">
        <f>SUM(D38:D40)</f>
        <v>0</v>
      </c>
      <c r="E37" s="128">
        <f>SUM(E38:E40)</f>
        <v>0</v>
      </c>
      <c r="F37" s="128">
        <f>SUM(F38:F40)</f>
        <v>0</v>
      </c>
      <c r="G37" s="128">
        <f aca="true" t="shared" si="14" ref="G37:N37">SUM(G38:G40)</f>
        <v>0</v>
      </c>
      <c r="H37" s="128">
        <f t="shared" si="14"/>
        <v>0</v>
      </c>
      <c r="I37" s="128">
        <f t="shared" si="14"/>
        <v>0</v>
      </c>
      <c r="J37" s="128">
        <f t="shared" si="14"/>
        <v>0</v>
      </c>
      <c r="K37" s="128">
        <f t="shared" si="14"/>
        <v>0</v>
      </c>
      <c r="L37" s="128">
        <f t="shared" si="14"/>
        <v>0</v>
      </c>
      <c r="M37" s="128">
        <f t="shared" si="14"/>
        <v>0</v>
      </c>
      <c r="N37" s="128">
        <f t="shared" si="14"/>
        <v>0</v>
      </c>
    </row>
    <row r="38" spans="1:14" s="87" customFormat="1" ht="15">
      <c r="A38" s="137">
        <v>2710</v>
      </c>
      <c r="B38" s="125" t="s">
        <v>56</v>
      </c>
      <c r="C38" s="129"/>
      <c r="D38" s="129"/>
      <c r="E38" s="129"/>
      <c r="F38" s="129">
        <f>C38+D38</f>
        <v>0</v>
      </c>
      <c r="G38" s="129"/>
      <c r="H38" s="129"/>
      <c r="I38" s="129"/>
      <c r="J38" s="129">
        <f>G38+H38</f>
        <v>0</v>
      </c>
      <c r="K38" s="129"/>
      <c r="L38" s="129"/>
      <c r="M38" s="129"/>
      <c r="N38" s="129">
        <f>K38+L38</f>
        <v>0</v>
      </c>
    </row>
    <row r="39" spans="1:14" s="87" customFormat="1" ht="15">
      <c r="A39" s="139">
        <v>2720</v>
      </c>
      <c r="B39" s="127" t="s">
        <v>57</v>
      </c>
      <c r="C39" s="131"/>
      <c r="D39" s="131"/>
      <c r="E39" s="131"/>
      <c r="F39" s="131">
        <f>C39+D39</f>
        <v>0</v>
      </c>
      <c r="G39" s="131"/>
      <c r="H39" s="131"/>
      <c r="I39" s="131"/>
      <c r="J39" s="131">
        <f>G39+H39</f>
        <v>0</v>
      </c>
      <c r="K39" s="131"/>
      <c r="L39" s="131"/>
      <c r="M39" s="131"/>
      <c r="N39" s="131">
        <f>K39+L39</f>
        <v>0</v>
      </c>
    </row>
    <row r="40" spans="1:14" s="87" customFormat="1" ht="15">
      <c r="A40" s="135">
        <v>2730</v>
      </c>
      <c r="B40" s="123" t="s">
        <v>58</v>
      </c>
      <c r="C40" s="129"/>
      <c r="D40" s="129"/>
      <c r="E40" s="129"/>
      <c r="F40" s="129">
        <f>C40+D40</f>
        <v>0</v>
      </c>
      <c r="G40" s="129"/>
      <c r="H40" s="129"/>
      <c r="I40" s="129"/>
      <c r="J40" s="129">
        <f>G40+H40</f>
        <v>0</v>
      </c>
      <c r="K40" s="129"/>
      <c r="L40" s="129"/>
      <c r="M40" s="129"/>
      <c r="N40" s="129">
        <f>K40+L40</f>
        <v>0</v>
      </c>
    </row>
    <row r="41" spans="1:14" s="87" customFormat="1" ht="15">
      <c r="A41" s="134">
        <v>2800</v>
      </c>
      <c r="B41" s="122" t="s">
        <v>59</v>
      </c>
      <c r="C41" s="128"/>
      <c r="D41" s="128"/>
      <c r="E41" s="128"/>
      <c r="F41" s="128">
        <f>C41+D41</f>
        <v>0</v>
      </c>
      <c r="G41" s="128"/>
      <c r="H41" s="128"/>
      <c r="I41" s="128"/>
      <c r="J41" s="128">
        <f>G41+H41</f>
        <v>0</v>
      </c>
      <c r="K41" s="128"/>
      <c r="L41" s="128"/>
      <c r="M41" s="128"/>
      <c r="N41" s="128">
        <f>K41+L41</f>
        <v>0</v>
      </c>
    </row>
    <row r="42" spans="1:14" ht="15.75">
      <c r="A42" s="91"/>
      <c r="B42" s="92"/>
      <c r="C42" s="93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spans="1:14" ht="15.75">
      <c r="A43" s="91"/>
      <c r="B43" s="92"/>
      <c r="C43" s="93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="36" customFormat="1" ht="12.75">
      <c r="N44" s="37" t="s">
        <v>114</v>
      </c>
    </row>
    <row r="45" spans="1:14" s="87" customFormat="1" ht="15" customHeight="1">
      <c r="A45" s="265" t="s">
        <v>159</v>
      </c>
      <c r="B45" s="265" t="s">
        <v>99</v>
      </c>
      <c r="C45" s="242" t="s">
        <v>173</v>
      </c>
      <c r="D45" s="243"/>
      <c r="E45" s="243"/>
      <c r="F45" s="244"/>
      <c r="G45" s="242" t="s">
        <v>174</v>
      </c>
      <c r="H45" s="243"/>
      <c r="I45" s="243"/>
      <c r="J45" s="244"/>
      <c r="K45" s="242" t="s">
        <v>175</v>
      </c>
      <c r="L45" s="243"/>
      <c r="M45" s="243"/>
      <c r="N45" s="244"/>
    </row>
    <row r="46" spans="1:14" s="87" customFormat="1" ht="60" customHeight="1">
      <c r="A46" s="266"/>
      <c r="B46" s="266"/>
      <c r="C46" s="200" t="s">
        <v>25</v>
      </c>
      <c r="D46" s="132" t="s">
        <v>26</v>
      </c>
      <c r="E46" s="179" t="s">
        <v>118</v>
      </c>
      <c r="F46" s="179" t="s">
        <v>121</v>
      </c>
      <c r="G46" s="200" t="s">
        <v>25</v>
      </c>
      <c r="H46" s="132" t="s">
        <v>26</v>
      </c>
      <c r="I46" s="179" t="s">
        <v>118</v>
      </c>
      <c r="J46" s="179" t="s">
        <v>122</v>
      </c>
      <c r="K46" s="200" t="s">
        <v>25</v>
      </c>
      <c r="L46" s="132" t="s">
        <v>26</v>
      </c>
      <c r="M46" s="179" t="s">
        <v>118</v>
      </c>
      <c r="N46" s="179" t="s">
        <v>19</v>
      </c>
    </row>
    <row r="47" spans="1:14" s="87" customFormat="1" ht="15">
      <c r="A47" s="69">
        <v>1</v>
      </c>
      <c r="B47" s="69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7" customFormat="1" ht="15">
      <c r="A48" s="134">
        <v>3000</v>
      </c>
      <c r="B48" s="122" t="s">
        <v>60</v>
      </c>
      <c r="C48" s="128">
        <f>C49+C63</f>
        <v>0</v>
      </c>
      <c r="D48" s="128">
        <f>D49+D63</f>
        <v>0</v>
      </c>
      <c r="E48" s="128">
        <f>E49+E63</f>
        <v>0</v>
      </c>
      <c r="F48" s="128">
        <f>F49+F63</f>
        <v>0</v>
      </c>
      <c r="G48" s="128">
        <f aca="true" t="shared" si="15" ref="G48:N48">G49+G63</f>
        <v>0</v>
      </c>
      <c r="H48" s="128">
        <f t="shared" si="15"/>
        <v>0</v>
      </c>
      <c r="I48" s="128">
        <f t="shared" si="15"/>
        <v>0</v>
      </c>
      <c r="J48" s="128">
        <f t="shared" si="15"/>
        <v>0</v>
      </c>
      <c r="K48" s="128">
        <f t="shared" si="15"/>
        <v>0</v>
      </c>
      <c r="L48" s="128">
        <f t="shared" si="15"/>
        <v>0</v>
      </c>
      <c r="M48" s="128">
        <f t="shared" si="15"/>
        <v>0</v>
      </c>
      <c r="N48" s="128">
        <f t="shared" si="15"/>
        <v>0</v>
      </c>
    </row>
    <row r="49" spans="1:14" s="87" customFormat="1" ht="15">
      <c r="A49" s="134">
        <v>3100</v>
      </c>
      <c r="B49" s="122" t="s">
        <v>61</v>
      </c>
      <c r="C49" s="128">
        <f>C50+C51+C54+C57+C61+C62</f>
        <v>0</v>
      </c>
      <c r="D49" s="128">
        <f>D50+D51+D54+D57+D61+D62</f>
        <v>0</v>
      </c>
      <c r="E49" s="128">
        <f>E50+E51+E54+E57+E61+E62</f>
        <v>0</v>
      </c>
      <c r="F49" s="128">
        <f>F50+F51+F54+F57+F61+F62</f>
        <v>0</v>
      </c>
      <c r="G49" s="128">
        <f aca="true" t="shared" si="16" ref="G49:N49">G50+G51+G54+G57+G61+G62</f>
        <v>0</v>
      </c>
      <c r="H49" s="128">
        <f t="shared" si="16"/>
        <v>0</v>
      </c>
      <c r="I49" s="128">
        <f t="shared" si="16"/>
        <v>0</v>
      </c>
      <c r="J49" s="128">
        <f t="shared" si="16"/>
        <v>0</v>
      </c>
      <c r="K49" s="128">
        <f t="shared" si="16"/>
        <v>0</v>
      </c>
      <c r="L49" s="128">
        <f t="shared" si="16"/>
        <v>0</v>
      </c>
      <c r="M49" s="128">
        <f t="shared" si="16"/>
        <v>0</v>
      </c>
      <c r="N49" s="128">
        <f t="shared" si="16"/>
        <v>0</v>
      </c>
    </row>
    <row r="50" spans="1:14" s="87" customFormat="1" ht="25.5">
      <c r="A50" s="135">
        <v>3110</v>
      </c>
      <c r="B50" s="123" t="s">
        <v>62</v>
      </c>
      <c r="C50" s="129"/>
      <c r="D50" s="129"/>
      <c r="E50" s="129"/>
      <c r="F50" s="129">
        <f aca="true" t="shared" si="17" ref="F50:F67">C50+D50</f>
        <v>0</v>
      </c>
      <c r="G50" s="129"/>
      <c r="H50" s="129"/>
      <c r="I50" s="129"/>
      <c r="J50" s="129">
        <f>G50+H50</f>
        <v>0</v>
      </c>
      <c r="K50" s="129"/>
      <c r="L50" s="129"/>
      <c r="M50" s="129"/>
      <c r="N50" s="129">
        <f>K50+L50</f>
        <v>0</v>
      </c>
    </row>
    <row r="51" spans="1:14" s="87" customFormat="1" ht="15">
      <c r="A51" s="135">
        <v>3120</v>
      </c>
      <c r="B51" s="123" t="s">
        <v>63</v>
      </c>
      <c r="C51" s="129">
        <f>SUM(C52:C53)</f>
        <v>0</v>
      </c>
      <c r="D51" s="129">
        <f>SUM(D52:D53)</f>
        <v>0</v>
      </c>
      <c r="E51" s="129">
        <f>SUM(E52:E53)</f>
        <v>0</v>
      </c>
      <c r="F51" s="129">
        <f>SUM(F52:F53)</f>
        <v>0</v>
      </c>
      <c r="G51" s="129">
        <f aca="true" t="shared" si="18" ref="G51:N51">SUM(G52:G53)</f>
        <v>0</v>
      </c>
      <c r="H51" s="129">
        <f t="shared" si="18"/>
        <v>0</v>
      </c>
      <c r="I51" s="129">
        <f t="shared" si="18"/>
        <v>0</v>
      </c>
      <c r="J51" s="129">
        <f t="shared" si="18"/>
        <v>0</v>
      </c>
      <c r="K51" s="129">
        <f t="shared" si="18"/>
        <v>0</v>
      </c>
      <c r="L51" s="129">
        <f t="shared" si="18"/>
        <v>0</v>
      </c>
      <c r="M51" s="129">
        <f t="shared" si="18"/>
        <v>0</v>
      </c>
      <c r="N51" s="129">
        <f t="shared" si="18"/>
        <v>0</v>
      </c>
    </row>
    <row r="52" spans="1:14" s="87" customFormat="1" ht="15">
      <c r="A52" s="135">
        <v>3121</v>
      </c>
      <c r="B52" s="123" t="s">
        <v>64</v>
      </c>
      <c r="C52" s="129"/>
      <c r="D52" s="129"/>
      <c r="E52" s="129"/>
      <c r="F52" s="129">
        <f t="shared" si="17"/>
        <v>0</v>
      </c>
      <c r="G52" s="129"/>
      <c r="H52" s="129"/>
      <c r="I52" s="129"/>
      <c r="J52" s="129">
        <f>G52+H52</f>
        <v>0</v>
      </c>
      <c r="K52" s="129"/>
      <c r="L52" s="129"/>
      <c r="M52" s="129"/>
      <c r="N52" s="129">
        <f>K52+L52</f>
        <v>0</v>
      </c>
    </row>
    <row r="53" spans="1:14" s="87" customFormat="1" ht="15">
      <c r="A53" s="135">
        <v>3122</v>
      </c>
      <c r="B53" s="123" t="s">
        <v>65</v>
      </c>
      <c r="C53" s="129"/>
      <c r="D53" s="129"/>
      <c r="E53" s="129"/>
      <c r="F53" s="129">
        <f t="shared" si="17"/>
        <v>0</v>
      </c>
      <c r="G53" s="129"/>
      <c r="H53" s="129"/>
      <c r="I53" s="129"/>
      <c r="J53" s="129">
        <f>G53+H53</f>
        <v>0</v>
      </c>
      <c r="K53" s="129"/>
      <c r="L53" s="129"/>
      <c r="M53" s="129"/>
      <c r="N53" s="129">
        <f>K53+L53</f>
        <v>0</v>
      </c>
    </row>
    <row r="54" spans="1:14" s="87" customFormat="1" ht="15">
      <c r="A54" s="135">
        <v>3130</v>
      </c>
      <c r="B54" s="123" t="s">
        <v>66</v>
      </c>
      <c r="C54" s="129">
        <f>SUM(C55:C56)</f>
        <v>0</v>
      </c>
      <c r="D54" s="129">
        <f>SUM(D55:D56)</f>
        <v>0</v>
      </c>
      <c r="E54" s="129">
        <f>SUM(E55:E56)</f>
        <v>0</v>
      </c>
      <c r="F54" s="129">
        <f>SUM(F55:F56)</f>
        <v>0</v>
      </c>
      <c r="G54" s="129">
        <f aca="true" t="shared" si="19" ref="G54:N54">SUM(G55:G56)</f>
        <v>0</v>
      </c>
      <c r="H54" s="129">
        <f t="shared" si="19"/>
        <v>0</v>
      </c>
      <c r="I54" s="129">
        <f t="shared" si="19"/>
        <v>0</v>
      </c>
      <c r="J54" s="129">
        <f t="shared" si="19"/>
        <v>0</v>
      </c>
      <c r="K54" s="129">
        <f t="shared" si="19"/>
        <v>0</v>
      </c>
      <c r="L54" s="129">
        <f t="shared" si="19"/>
        <v>0</v>
      </c>
      <c r="M54" s="129">
        <f t="shared" si="19"/>
        <v>0</v>
      </c>
      <c r="N54" s="129">
        <f t="shared" si="19"/>
        <v>0</v>
      </c>
    </row>
    <row r="55" spans="1:14" s="87" customFormat="1" ht="15">
      <c r="A55" s="135">
        <v>3131</v>
      </c>
      <c r="B55" s="123" t="s">
        <v>67</v>
      </c>
      <c r="C55" s="129"/>
      <c r="D55" s="129"/>
      <c r="E55" s="129"/>
      <c r="F55" s="129">
        <f t="shared" si="17"/>
        <v>0</v>
      </c>
      <c r="G55" s="129"/>
      <c r="H55" s="129"/>
      <c r="I55" s="129"/>
      <c r="J55" s="129">
        <f>G55+H55</f>
        <v>0</v>
      </c>
      <c r="K55" s="129"/>
      <c r="L55" s="129"/>
      <c r="M55" s="129"/>
      <c r="N55" s="129">
        <f>K55+L55</f>
        <v>0</v>
      </c>
    </row>
    <row r="56" spans="1:14" s="87" customFormat="1" ht="15">
      <c r="A56" s="135">
        <v>3132</v>
      </c>
      <c r="B56" s="123" t="s">
        <v>68</v>
      </c>
      <c r="C56" s="129"/>
      <c r="D56" s="129"/>
      <c r="E56" s="129"/>
      <c r="F56" s="129">
        <f t="shared" si="17"/>
        <v>0</v>
      </c>
      <c r="G56" s="129"/>
      <c r="H56" s="129"/>
      <c r="I56" s="129"/>
      <c r="J56" s="129">
        <f>G56+H56</f>
        <v>0</v>
      </c>
      <c r="K56" s="129"/>
      <c r="L56" s="129"/>
      <c r="M56" s="129"/>
      <c r="N56" s="129">
        <f>K56+L56</f>
        <v>0</v>
      </c>
    </row>
    <row r="57" spans="1:14" s="87" customFormat="1" ht="15">
      <c r="A57" s="135">
        <v>3140</v>
      </c>
      <c r="B57" s="123" t="s">
        <v>69</v>
      </c>
      <c r="C57" s="129">
        <f>SUM(C58:C60)</f>
        <v>0</v>
      </c>
      <c r="D57" s="129">
        <f>SUM(D58:D60)</f>
        <v>0</v>
      </c>
      <c r="E57" s="129">
        <f>SUM(E58:E60)</f>
        <v>0</v>
      </c>
      <c r="F57" s="129">
        <f>SUM(F58:F60)</f>
        <v>0</v>
      </c>
      <c r="G57" s="129">
        <f aca="true" t="shared" si="20" ref="G57:N57">SUM(G58:G60)</f>
        <v>0</v>
      </c>
      <c r="H57" s="129">
        <f t="shared" si="20"/>
        <v>0</v>
      </c>
      <c r="I57" s="129">
        <f t="shared" si="20"/>
        <v>0</v>
      </c>
      <c r="J57" s="129">
        <f t="shared" si="20"/>
        <v>0</v>
      </c>
      <c r="K57" s="129">
        <f t="shared" si="20"/>
        <v>0</v>
      </c>
      <c r="L57" s="129">
        <f t="shared" si="20"/>
        <v>0</v>
      </c>
      <c r="M57" s="129">
        <f t="shared" si="20"/>
        <v>0</v>
      </c>
      <c r="N57" s="129">
        <f t="shared" si="20"/>
        <v>0</v>
      </c>
    </row>
    <row r="58" spans="1:14" s="87" customFormat="1" ht="15">
      <c r="A58" s="135">
        <v>3141</v>
      </c>
      <c r="B58" s="123" t="s">
        <v>70</v>
      </c>
      <c r="C58" s="129"/>
      <c r="D58" s="129"/>
      <c r="E58" s="129"/>
      <c r="F58" s="129">
        <f t="shared" si="17"/>
        <v>0</v>
      </c>
      <c r="G58" s="129"/>
      <c r="H58" s="129"/>
      <c r="I58" s="129"/>
      <c r="J58" s="129">
        <f>G58+H58</f>
        <v>0</v>
      </c>
      <c r="K58" s="129"/>
      <c r="L58" s="129"/>
      <c r="M58" s="129"/>
      <c r="N58" s="129">
        <f>K58+L58</f>
        <v>0</v>
      </c>
    </row>
    <row r="59" spans="1:14" s="87" customFormat="1" ht="15">
      <c r="A59" s="135">
        <v>3142</v>
      </c>
      <c r="B59" s="123" t="s">
        <v>71</v>
      </c>
      <c r="C59" s="129"/>
      <c r="D59" s="129"/>
      <c r="E59" s="129"/>
      <c r="F59" s="129">
        <f t="shared" si="17"/>
        <v>0</v>
      </c>
      <c r="G59" s="129"/>
      <c r="H59" s="129"/>
      <c r="I59" s="129"/>
      <c r="J59" s="129">
        <f>G59+H59</f>
        <v>0</v>
      </c>
      <c r="K59" s="129"/>
      <c r="L59" s="129"/>
      <c r="M59" s="129"/>
      <c r="N59" s="129">
        <f>K59+L59</f>
        <v>0</v>
      </c>
    </row>
    <row r="60" spans="1:14" s="87" customFormat="1" ht="15" customHeight="1">
      <c r="A60" s="135">
        <v>3143</v>
      </c>
      <c r="B60" s="123" t="s">
        <v>72</v>
      </c>
      <c r="C60" s="129"/>
      <c r="D60" s="129"/>
      <c r="E60" s="129"/>
      <c r="F60" s="129">
        <f t="shared" si="17"/>
        <v>0</v>
      </c>
      <c r="G60" s="129"/>
      <c r="H60" s="129"/>
      <c r="I60" s="129"/>
      <c r="J60" s="129">
        <f>G60+H60</f>
        <v>0</v>
      </c>
      <c r="K60" s="129"/>
      <c r="L60" s="129"/>
      <c r="M60" s="129"/>
      <c r="N60" s="129">
        <f>K60+L60</f>
        <v>0</v>
      </c>
    </row>
    <row r="61" spans="1:14" s="87" customFormat="1" ht="15">
      <c r="A61" s="135">
        <v>3150</v>
      </c>
      <c r="B61" s="123" t="s">
        <v>73</v>
      </c>
      <c r="C61" s="129"/>
      <c r="D61" s="129"/>
      <c r="E61" s="129"/>
      <c r="F61" s="129">
        <f t="shared" si="17"/>
        <v>0</v>
      </c>
      <c r="G61" s="129"/>
      <c r="H61" s="129"/>
      <c r="I61" s="129"/>
      <c r="J61" s="129">
        <f>G61+H61</f>
        <v>0</v>
      </c>
      <c r="K61" s="129"/>
      <c r="L61" s="129"/>
      <c r="M61" s="129"/>
      <c r="N61" s="129">
        <f>K61+L61</f>
        <v>0</v>
      </c>
    </row>
    <row r="62" spans="1:14" s="87" customFormat="1" ht="15">
      <c r="A62" s="135">
        <v>3160</v>
      </c>
      <c r="B62" s="123" t="s">
        <v>74</v>
      </c>
      <c r="C62" s="129"/>
      <c r="D62" s="129"/>
      <c r="E62" s="129"/>
      <c r="F62" s="129">
        <f t="shared" si="17"/>
        <v>0</v>
      </c>
      <c r="G62" s="129"/>
      <c r="H62" s="129"/>
      <c r="I62" s="129"/>
      <c r="J62" s="129">
        <f>G62+H62</f>
        <v>0</v>
      </c>
      <c r="K62" s="129"/>
      <c r="L62" s="129"/>
      <c r="M62" s="129"/>
      <c r="N62" s="129">
        <f>K62+L62</f>
        <v>0</v>
      </c>
    </row>
    <row r="63" spans="1:14" s="87" customFormat="1" ht="15">
      <c r="A63" s="134">
        <v>3200</v>
      </c>
      <c r="B63" s="122" t="s">
        <v>75</v>
      </c>
      <c r="C63" s="128">
        <f>SUM(C64:C67)</f>
        <v>0</v>
      </c>
      <c r="D63" s="128">
        <f>SUM(D64:D67)</f>
        <v>0</v>
      </c>
      <c r="E63" s="128">
        <f>SUM(E64:E67)</f>
        <v>0</v>
      </c>
      <c r="F63" s="128">
        <f>SUM(F64:F67)</f>
        <v>0</v>
      </c>
      <c r="G63" s="128">
        <f aca="true" t="shared" si="21" ref="G63:N63">SUM(G64:G67)</f>
        <v>0</v>
      </c>
      <c r="H63" s="128">
        <f t="shared" si="21"/>
        <v>0</v>
      </c>
      <c r="I63" s="128">
        <f t="shared" si="21"/>
        <v>0</v>
      </c>
      <c r="J63" s="128">
        <f t="shared" si="21"/>
        <v>0</v>
      </c>
      <c r="K63" s="128">
        <f t="shared" si="21"/>
        <v>0</v>
      </c>
      <c r="L63" s="128">
        <f t="shared" si="21"/>
        <v>0</v>
      </c>
      <c r="M63" s="128">
        <f t="shared" si="21"/>
        <v>0</v>
      </c>
      <c r="N63" s="128">
        <f t="shared" si="21"/>
        <v>0</v>
      </c>
    </row>
    <row r="64" spans="1:14" s="87" customFormat="1" ht="25.5">
      <c r="A64" s="135">
        <v>3210</v>
      </c>
      <c r="B64" s="123" t="s">
        <v>76</v>
      </c>
      <c r="C64" s="129"/>
      <c r="D64" s="129"/>
      <c r="E64" s="129"/>
      <c r="F64" s="129">
        <f t="shared" si="17"/>
        <v>0</v>
      </c>
      <c r="G64" s="129"/>
      <c r="H64" s="129"/>
      <c r="I64" s="129"/>
      <c r="J64" s="129">
        <f>G64+H64</f>
        <v>0</v>
      </c>
      <c r="K64" s="129"/>
      <c r="L64" s="129"/>
      <c r="M64" s="129"/>
      <c r="N64" s="129">
        <f>K64+L64</f>
        <v>0</v>
      </c>
    </row>
    <row r="65" spans="1:14" s="87" customFormat="1" ht="25.5">
      <c r="A65" s="135">
        <v>3220</v>
      </c>
      <c r="B65" s="123" t="s">
        <v>77</v>
      </c>
      <c r="C65" s="129"/>
      <c r="D65" s="129"/>
      <c r="E65" s="129"/>
      <c r="F65" s="129">
        <f t="shared" si="17"/>
        <v>0</v>
      </c>
      <c r="G65" s="129"/>
      <c r="H65" s="129"/>
      <c r="I65" s="129"/>
      <c r="J65" s="129">
        <f>G65+H65</f>
        <v>0</v>
      </c>
      <c r="K65" s="129"/>
      <c r="L65" s="129"/>
      <c r="M65" s="129"/>
      <c r="N65" s="129">
        <f>K65+L65</f>
        <v>0</v>
      </c>
    </row>
    <row r="66" spans="1:14" s="87" customFormat="1" ht="25.5">
      <c r="A66" s="135">
        <v>3230</v>
      </c>
      <c r="B66" s="123" t="s">
        <v>78</v>
      </c>
      <c r="C66" s="129"/>
      <c r="D66" s="129"/>
      <c r="E66" s="129"/>
      <c r="F66" s="129">
        <f t="shared" si="17"/>
        <v>0</v>
      </c>
      <c r="G66" s="129"/>
      <c r="H66" s="129"/>
      <c r="I66" s="129"/>
      <c r="J66" s="129">
        <f>G66+H66</f>
        <v>0</v>
      </c>
      <c r="K66" s="129"/>
      <c r="L66" s="129"/>
      <c r="M66" s="129"/>
      <c r="N66" s="129">
        <f>K66+L66</f>
        <v>0</v>
      </c>
    </row>
    <row r="67" spans="1:14" s="87" customFormat="1" ht="15">
      <c r="A67" s="136">
        <v>3240</v>
      </c>
      <c r="B67" s="123" t="s">
        <v>79</v>
      </c>
      <c r="C67" s="129"/>
      <c r="D67" s="129"/>
      <c r="E67" s="129"/>
      <c r="F67" s="129">
        <f t="shared" si="17"/>
        <v>0</v>
      </c>
      <c r="G67" s="129"/>
      <c r="H67" s="129"/>
      <c r="I67" s="129"/>
      <c r="J67" s="129">
        <f>G67+H67</f>
        <v>0</v>
      </c>
      <c r="K67" s="129"/>
      <c r="L67" s="129"/>
      <c r="M67" s="129"/>
      <c r="N67" s="129">
        <f>K67+L67</f>
        <v>0</v>
      </c>
    </row>
    <row r="68" spans="1:14" s="120" customFormat="1" ht="14.25">
      <c r="A68" s="194"/>
      <c r="B68" s="112" t="s">
        <v>115</v>
      </c>
      <c r="C68" s="133">
        <f aca="true" t="shared" si="22" ref="C68:N68">C7+C48</f>
        <v>0</v>
      </c>
      <c r="D68" s="133">
        <f t="shared" si="22"/>
        <v>0</v>
      </c>
      <c r="E68" s="133">
        <f t="shared" si="22"/>
        <v>0</v>
      </c>
      <c r="F68" s="133">
        <f t="shared" si="22"/>
        <v>0</v>
      </c>
      <c r="G68" s="133">
        <f t="shared" si="22"/>
        <v>0</v>
      </c>
      <c r="H68" s="133">
        <f t="shared" si="22"/>
        <v>0</v>
      </c>
      <c r="I68" s="133">
        <f t="shared" si="22"/>
        <v>0</v>
      </c>
      <c r="J68" s="133">
        <f t="shared" si="22"/>
        <v>0</v>
      </c>
      <c r="K68" s="133">
        <f t="shared" si="22"/>
        <v>0</v>
      </c>
      <c r="L68" s="133">
        <f t="shared" si="22"/>
        <v>0</v>
      </c>
      <c r="M68" s="133">
        <f t="shared" si="22"/>
        <v>0</v>
      </c>
      <c r="N68" s="133">
        <f t="shared" si="22"/>
        <v>0</v>
      </c>
    </row>
    <row r="70" spans="1:14" ht="15.75">
      <c r="A70" s="205" t="s">
        <v>193</v>
      </c>
      <c r="B70" s="205"/>
      <c r="C70" s="205"/>
      <c r="D70" s="205"/>
      <c r="E70" s="205"/>
      <c r="F70" s="205"/>
      <c r="G70" s="68"/>
      <c r="H70" s="68"/>
      <c r="I70" s="68"/>
      <c r="J70" s="68"/>
      <c r="K70" s="68"/>
      <c r="L70" s="68"/>
      <c r="M70" s="68"/>
      <c r="N70" s="37" t="s">
        <v>114</v>
      </c>
    </row>
    <row r="71" spans="1:14" s="87" customFormat="1" ht="15" customHeight="1">
      <c r="A71" s="265" t="s">
        <v>160</v>
      </c>
      <c r="B71" s="265" t="s">
        <v>99</v>
      </c>
      <c r="C71" s="242" t="s">
        <v>173</v>
      </c>
      <c r="D71" s="243"/>
      <c r="E71" s="243"/>
      <c r="F71" s="244"/>
      <c r="G71" s="242" t="s">
        <v>174</v>
      </c>
      <c r="H71" s="243"/>
      <c r="I71" s="243"/>
      <c r="J71" s="244"/>
      <c r="K71" s="242" t="s">
        <v>175</v>
      </c>
      <c r="L71" s="243"/>
      <c r="M71" s="243"/>
      <c r="N71" s="244"/>
    </row>
    <row r="72" spans="1:14" s="87" customFormat="1" ht="45">
      <c r="A72" s="267"/>
      <c r="B72" s="266"/>
      <c r="C72" s="200" t="s">
        <v>25</v>
      </c>
      <c r="D72" s="132" t="s">
        <v>26</v>
      </c>
      <c r="E72" s="179" t="s">
        <v>118</v>
      </c>
      <c r="F72" s="179" t="s">
        <v>121</v>
      </c>
      <c r="G72" s="200" t="s">
        <v>25</v>
      </c>
      <c r="H72" s="132" t="s">
        <v>26</v>
      </c>
      <c r="I72" s="179" t="s">
        <v>118</v>
      </c>
      <c r="J72" s="179" t="s">
        <v>122</v>
      </c>
      <c r="K72" s="200" t="s">
        <v>25</v>
      </c>
      <c r="L72" s="132" t="s">
        <v>26</v>
      </c>
      <c r="M72" s="179" t="s">
        <v>118</v>
      </c>
      <c r="N72" s="179" t="s">
        <v>19</v>
      </c>
    </row>
    <row r="73" spans="1:14" s="87" customFormat="1" ht="15">
      <c r="A73" s="67">
        <v>1</v>
      </c>
      <c r="B73" s="67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7" customFormat="1" ht="15">
      <c r="A74" s="69">
        <v>4113</v>
      </c>
      <c r="B74" s="86" t="s">
        <v>244</v>
      </c>
      <c r="C74" s="73">
        <v>5100000</v>
      </c>
      <c r="D74" s="116">
        <v>2949100</v>
      </c>
      <c r="E74" s="116"/>
      <c r="F74" s="116">
        <f>SUM(C74+D74)</f>
        <v>8049100</v>
      </c>
      <c r="G74" s="73">
        <v>5700000</v>
      </c>
      <c r="H74" s="116">
        <v>5200000</v>
      </c>
      <c r="I74" s="116"/>
      <c r="J74" s="116">
        <f>SUM(G74+H74)</f>
        <v>10900000</v>
      </c>
      <c r="K74" s="73">
        <v>7550000</v>
      </c>
      <c r="L74" s="116">
        <v>3700000</v>
      </c>
      <c r="M74" s="116"/>
      <c r="N74" s="116">
        <f>SUM(K74+L74)</f>
        <v>11250000</v>
      </c>
    </row>
    <row r="75" spans="1:14" s="87" customFormat="1" ht="15">
      <c r="A75" s="69"/>
      <c r="B75" s="86"/>
      <c r="C75" s="17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1:14" s="87" customFormat="1" ht="15">
      <c r="A76" s="144"/>
      <c r="B76" s="112" t="s">
        <v>115</v>
      </c>
      <c r="C76" s="143">
        <v>5100000</v>
      </c>
      <c r="D76" s="118">
        <v>2949100</v>
      </c>
      <c r="E76" s="118"/>
      <c r="F76" s="116">
        <f>SUM(C76+D76)</f>
        <v>8049100</v>
      </c>
      <c r="G76" s="118">
        <v>5700000</v>
      </c>
      <c r="H76" s="118">
        <v>5200000</v>
      </c>
      <c r="I76" s="118"/>
      <c r="J76" s="116">
        <f>SUM(G76+H76)</f>
        <v>10900000</v>
      </c>
      <c r="K76" s="118">
        <v>7550000</v>
      </c>
      <c r="L76" s="118">
        <v>3700000</v>
      </c>
      <c r="M76" s="118"/>
      <c r="N76" s="116">
        <f>SUM(K76+L76)</f>
        <v>11250000</v>
      </c>
    </row>
  </sheetData>
  <sheetProtection/>
  <mergeCells count="15"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49">
      <selection activeCell="D72" sqref="D72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9" customFormat="1" ht="15.75">
      <c r="B1" s="34"/>
      <c r="C1" s="34"/>
      <c r="D1" s="34"/>
      <c r="E1" s="34"/>
      <c r="F1" s="34"/>
      <c r="H1" s="149"/>
      <c r="I1" s="149"/>
      <c r="J1" s="160"/>
    </row>
    <row r="2" spans="1:10" s="38" customFormat="1" ht="15.75">
      <c r="A2" s="34" t="s">
        <v>194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s="87" customFormat="1" ht="15" customHeight="1">
      <c r="A3" s="265" t="s">
        <v>159</v>
      </c>
      <c r="B3" s="265" t="s">
        <v>99</v>
      </c>
      <c r="C3" s="268" t="s">
        <v>166</v>
      </c>
      <c r="D3" s="269"/>
      <c r="E3" s="269"/>
      <c r="F3" s="270"/>
      <c r="G3" s="268" t="s">
        <v>176</v>
      </c>
      <c r="H3" s="269"/>
      <c r="I3" s="269"/>
      <c r="J3" s="270"/>
    </row>
    <row r="4" spans="1:10" s="87" customFormat="1" ht="60" customHeight="1">
      <c r="A4" s="266"/>
      <c r="B4" s="267"/>
      <c r="C4" s="200" t="s">
        <v>25</v>
      </c>
      <c r="D4" s="132" t="s">
        <v>26</v>
      </c>
      <c r="E4" s="179" t="s">
        <v>118</v>
      </c>
      <c r="F4" s="179" t="s">
        <v>121</v>
      </c>
      <c r="G4" s="200" t="s">
        <v>25</v>
      </c>
      <c r="H4" s="132" t="s">
        <v>26</v>
      </c>
      <c r="I4" s="179" t="s">
        <v>118</v>
      </c>
      <c r="J4" s="179" t="s">
        <v>122</v>
      </c>
    </row>
    <row r="5" spans="1:10" s="87" customFormat="1" ht="15">
      <c r="A5" s="69">
        <v>1</v>
      </c>
      <c r="B5" s="6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7" customFormat="1" ht="15">
      <c r="A6" s="134">
        <v>2000</v>
      </c>
      <c r="B6" s="122" t="s">
        <v>27</v>
      </c>
      <c r="C6" s="128">
        <f aca="true" t="shared" si="0" ref="C6:J6">C7+C12+C29+C32+C36+C40</f>
        <v>0</v>
      </c>
      <c r="D6" s="128">
        <f t="shared" si="0"/>
        <v>0</v>
      </c>
      <c r="E6" s="128">
        <f t="shared" si="0"/>
        <v>0</v>
      </c>
      <c r="F6" s="128">
        <f t="shared" si="0"/>
        <v>0</v>
      </c>
      <c r="G6" s="128">
        <f t="shared" si="0"/>
        <v>0</v>
      </c>
      <c r="H6" s="128">
        <f t="shared" si="0"/>
        <v>0</v>
      </c>
      <c r="I6" s="128">
        <f t="shared" si="0"/>
        <v>0</v>
      </c>
      <c r="J6" s="128">
        <f t="shared" si="0"/>
        <v>0</v>
      </c>
    </row>
    <row r="7" spans="1:10" s="87" customFormat="1" ht="15">
      <c r="A7" s="134">
        <v>2100</v>
      </c>
      <c r="B7" s="122" t="s">
        <v>28</v>
      </c>
      <c r="C7" s="128">
        <f aca="true" t="shared" si="1" ref="C7:J7">C8+C11</f>
        <v>0</v>
      </c>
      <c r="D7" s="128">
        <f t="shared" si="1"/>
        <v>0</v>
      </c>
      <c r="E7" s="128">
        <f t="shared" si="1"/>
        <v>0</v>
      </c>
      <c r="F7" s="128">
        <f t="shared" si="1"/>
        <v>0</v>
      </c>
      <c r="G7" s="128">
        <f t="shared" si="1"/>
        <v>0</v>
      </c>
      <c r="H7" s="128">
        <f t="shared" si="1"/>
        <v>0</v>
      </c>
      <c r="I7" s="128">
        <f t="shared" si="1"/>
        <v>0</v>
      </c>
      <c r="J7" s="128">
        <f t="shared" si="1"/>
        <v>0</v>
      </c>
    </row>
    <row r="8" spans="1:10" s="87" customFormat="1" ht="15">
      <c r="A8" s="135">
        <v>2110</v>
      </c>
      <c r="B8" s="123" t="s">
        <v>29</v>
      </c>
      <c r="C8" s="129">
        <f aca="true" t="shared" si="2" ref="C8:J8">SUM(C9:C10)</f>
        <v>0</v>
      </c>
      <c r="D8" s="129">
        <f t="shared" si="2"/>
        <v>0</v>
      </c>
      <c r="E8" s="129">
        <f t="shared" si="2"/>
        <v>0</v>
      </c>
      <c r="F8" s="129">
        <f t="shared" si="2"/>
        <v>0</v>
      </c>
      <c r="G8" s="129">
        <f t="shared" si="2"/>
        <v>0</v>
      </c>
      <c r="H8" s="129">
        <f t="shared" si="2"/>
        <v>0</v>
      </c>
      <c r="I8" s="129">
        <f t="shared" si="2"/>
        <v>0</v>
      </c>
      <c r="J8" s="129">
        <f t="shared" si="2"/>
        <v>0</v>
      </c>
    </row>
    <row r="9" spans="1:10" s="87" customFormat="1" ht="15">
      <c r="A9" s="135">
        <v>2111</v>
      </c>
      <c r="B9" s="123" t="s">
        <v>30</v>
      </c>
      <c r="C9" s="129"/>
      <c r="D9" s="129"/>
      <c r="E9" s="129"/>
      <c r="F9" s="129">
        <f aca="true" t="shared" si="3" ref="F9:F35">C9+D9</f>
        <v>0</v>
      </c>
      <c r="G9" s="129"/>
      <c r="H9" s="129"/>
      <c r="I9" s="129"/>
      <c r="J9" s="129">
        <f>G9+H9</f>
        <v>0</v>
      </c>
    </row>
    <row r="10" spans="1:10" s="87" customFormat="1" ht="15">
      <c r="A10" s="135">
        <v>2112</v>
      </c>
      <c r="B10" s="123" t="s">
        <v>31</v>
      </c>
      <c r="C10" s="129"/>
      <c r="D10" s="129"/>
      <c r="E10" s="129"/>
      <c r="F10" s="129">
        <f t="shared" si="3"/>
        <v>0</v>
      </c>
      <c r="G10" s="129"/>
      <c r="H10" s="129"/>
      <c r="I10" s="129"/>
      <c r="J10" s="129">
        <f>G10+H10</f>
        <v>0</v>
      </c>
    </row>
    <row r="11" spans="1:10" s="87" customFormat="1" ht="15">
      <c r="A11" s="135">
        <v>2120</v>
      </c>
      <c r="B11" s="123" t="s">
        <v>32</v>
      </c>
      <c r="C11" s="129"/>
      <c r="D11" s="129"/>
      <c r="E11" s="129"/>
      <c r="F11" s="129">
        <f t="shared" si="3"/>
        <v>0</v>
      </c>
      <c r="G11" s="129"/>
      <c r="H11" s="129"/>
      <c r="I11" s="129"/>
      <c r="J11" s="129">
        <f>G11+H11</f>
        <v>0</v>
      </c>
    </row>
    <row r="12" spans="1:10" s="87" customFormat="1" ht="15">
      <c r="A12" s="134">
        <v>2200</v>
      </c>
      <c r="B12" s="122" t="s">
        <v>33</v>
      </c>
      <c r="C12" s="128">
        <f aca="true" t="shared" si="4" ref="C12:J12">C13+C14+C15+C16+C17+C18+C19+C26</f>
        <v>0</v>
      </c>
      <c r="D12" s="128">
        <f t="shared" si="4"/>
        <v>0</v>
      </c>
      <c r="E12" s="128">
        <f t="shared" si="4"/>
        <v>0</v>
      </c>
      <c r="F12" s="128">
        <f t="shared" si="4"/>
        <v>0</v>
      </c>
      <c r="G12" s="128">
        <f t="shared" si="4"/>
        <v>0</v>
      </c>
      <c r="H12" s="128">
        <f t="shared" si="4"/>
        <v>0</v>
      </c>
      <c r="I12" s="128">
        <f t="shared" si="4"/>
        <v>0</v>
      </c>
      <c r="J12" s="128">
        <f t="shared" si="4"/>
        <v>0</v>
      </c>
    </row>
    <row r="13" spans="1:10" s="87" customFormat="1" ht="15">
      <c r="A13" s="135">
        <v>2210</v>
      </c>
      <c r="B13" s="123" t="s">
        <v>34</v>
      </c>
      <c r="C13" s="129"/>
      <c r="D13" s="129"/>
      <c r="E13" s="129"/>
      <c r="F13" s="129">
        <f t="shared" si="3"/>
        <v>0</v>
      </c>
      <c r="G13" s="129"/>
      <c r="H13" s="129"/>
      <c r="I13" s="129"/>
      <c r="J13" s="129">
        <f aca="true" t="shared" si="5" ref="J13:J18">G13+H13</f>
        <v>0</v>
      </c>
    </row>
    <row r="14" spans="1:10" s="87" customFormat="1" ht="15">
      <c r="A14" s="135">
        <v>2220</v>
      </c>
      <c r="B14" s="123" t="s">
        <v>35</v>
      </c>
      <c r="C14" s="129"/>
      <c r="D14" s="129"/>
      <c r="E14" s="129"/>
      <c r="F14" s="129">
        <f t="shared" si="3"/>
        <v>0</v>
      </c>
      <c r="G14" s="129"/>
      <c r="H14" s="129"/>
      <c r="I14" s="129"/>
      <c r="J14" s="129">
        <f t="shared" si="5"/>
        <v>0</v>
      </c>
    </row>
    <row r="15" spans="1:10" s="87" customFormat="1" ht="15">
      <c r="A15" s="135">
        <v>2230</v>
      </c>
      <c r="B15" s="123" t="s">
        <v>36</v>
      </c>
      <c r="C15" s="129"/>
      <c r="D15" s="129"/>
      <c r="E15" s="129"/>
      <c r="F15" s="129">
        <f t="shared" si="3"/>
        <v>0</v>
      </c>
      <c r="G15" s="129"/>
      <c r="H15" s="129"/>
      <c r="I15" s="129"/>
      <c r="J15" s="129">
        <f t="shared" si="5"/>
        <v>0</v>
      </c>
    </row>
    <row r="16" spans="1:10" s="87" customFormat="1" ht="15">
      <c r="A16" s="135">
        <v>2240</v>
      </c>
      <c r="B16" s="123" t="s">
        <v>37</v>
      </c>
      <c r="C16" s="129"/>
      <c r="D16" s="129"/>
      <c r="E16" s="129"/>
      <c r="F16" s="129">
        <f t="shared" si="3"/>
        <v>0</v>
      </c>
      <c r="G16" s="129"/>
      <c r="H16" s="129"/>
      <c r="I16" s="129"/>
      <c r="J16" s="129">
        <f t="shared" si="5"/>
        <v>0</v>
      </c>
    </row>
    <row r="17" spans="1:10" s="87" customFormat="1" ht="15">
      <c r="A17" s="135">
        <v>2250</v>
      </c>
      <c r="B17" s="123" t="s">
        <v>38</v>
      </c>
      <c r="C17" s="129"/>
      <c r="D17" s="129"/>
      <c r="E17" s="129"/>
      <c r="F17" s="129">
        <f t="shared" si="3"/>
        <v>0</v>
      </c>
      <c r="G17" s="129"/>
      <c r="H17" s="129"/>
      <c r="I17" s="129"/>
      <c r="J17" s="129">
        <f t="shared" si="5"/>
        <v>0</v>
      </c>
    </row>
    <row r="18" spans="1:10" s="87" customFormat="1" ht="15">
      <c r="A18" s="135">
        <v>2260</v>
      </c>
      <c r="B18" s="123" t="s">
        <v>39</v>
      </c>
      <c r="C18" s="129"/>
      <c r="D18" s="129"/>
      <c r="E18" s="129"/>
      <c r="F18" s="129">
        <f t="shared" si="3"/>
        <v>0</v>
      </c>
      <c r="G18" s="129"/>
      <c r="H18" s="129"/>
      <c r="I18" s="129"/>
      <c r="J18" s="129">
        <f t="shared" si="5"/>
        <v>0</v>
      </c>
    </row>
    <row r="19" spans="1:10" s="87" customFormat="1" ht="15">
      <c r="A19" s="135">
        <v>2270</v>
      </c>
      <c r="B19" s="123" t="s">
        <v>40</v>
      </c>
      <c r="C19" s="129">
        <f aca="true" t="shared" si="6" ref="C19:J19">SUM(C20:C25)</f>
        <v>0</v>
      </c>
      <c r="D19" s="129">
        <f t="shared" si="6"/>
        <v>0</v>
      </c>
      <c r="E19" s="129">
        <f t="shared" si="6"/>
        <v>0</v>
      </c>
      <c r="F19" s="129">
        <f t="shared" si="6"/>
        <v>0</v>
      </c>
      <c r="G19" s="129">
        <f t="shared" si="6"/>
        <v>0</v>
      </c>
      <c r="H19" s="129">
        <f t="shared" si="6"/>
        <v>0</v>
      </c>
      <c r="I19" s="129">
        <f t="shared" si="6"/>
        <v>0</v>
      </c>
      <c r="J19" s="129">
        <f t="shared" si="6"/>
        <v>0</v>
      </c>
    </row>
    <row r="20" spans="1:10" s="87" customFormat="1" ht="15">
      <c r="A20" s="135">
        <v>2271</v>
      </c>
      <c r="B20" s="123" t="s">
        <v>41</v>
      </c>
      <c r="C20" s="129"/>
      <c r="D20" s="129"/>
      <c r="E20" s="129"/>
      <c r="F20" s="129">
        <f t="shared" si="3"/>
        <v>0</v>
      </c>
      <c r="G20" s="129"/>
      <c r="H20" s="129"/>
      <c r="I20" s="129"/>
      <c r="J20" s="129">
        <f aca="true" t="shared" si="7" ref="J20:J25">G20+H20</f>
        <v>0</v>
      </c>
    </row>
    <row r="21" spans="1:10" s="87" customFormat="1" ht="15">
      <c r="A21" s="135">
        <v>2272</v>
      </c>
      <c r="B21" s="123" t="s">
        <v>42</v>
      </c>
      <c r="C21" s="129"/>
      <c r="D21" s="129"/>
      <c r="E21" s="129"/>
      <c r="F21" s="129">
        <f t="shared" si="3"/>
        <v>0</v>
      </c>
      <c r="G21" s="129"/>
      <c r="H21" s="129"/>
      <c r="I21" s="129"/>
      <c r="J21" s="129">
        <f t="shared" si="7"/>
        <v>0</v>
      </c>
    </row>
    <row r="22" spans="1:10" s="87" customFormat="1" ht="15">
      <c r="A22" s="135">
        <v>2273</v>
      </c>
      <c r="B22" s="123" t="s">
        <v>43</v>
      </c>
      <c r="C22" s="129"/>
      <c r="D22" s="129"/>
      <c r="E22" s="129"/>
      <c r="F22" s="129">
        <f t="shared" si="3"/>
        <v>0</v>
      </c>
      <c r="G22" s="129"/>
      <c r="H22" s="129"/>
      <c r="I22" s="129"/>
      <c r="J22" s="129">
        <f t="shared" si="7"/>
        <v>0</v>
      </c>
    </row>
    <row r="23" spans="1:10" s="87" customFormat="1" ht="15">
      <c r="A23" s="135">
        <v>2274</v>
      </c>
      <c r="B23" s="123" t="s">
        <v>44</v>
      </c>
      <c r="C23" s="129"/>
      <c r="D23" s="129"/>
      <c r="E23" s="129"/>
      <c r="F23" s="129">
        <f t="shared" si="3"/>
        <v>0</v>
      </c>
      <c r="G23" s="129"/>
      <c r="H23" s="129"/>
      <c r="I23" s="129"/>
      <c r="J23" s="129">
        <f t="shared" si="7"/>
        <v>0</v>
      </c>
    </row>
    <row r="24" spans="1:10" s="87" customFormat="1" ht="15">
      <c r="A24" s="135">
        <v>2275</v>
      </c>
      <c r="B24" s="123" t="s">
        <v>225</v>
      </c>
      <c r="C24" s="129"/>
      <c r="D24" s="129"/>
      <c r="E24" s="129"/>
      <c r="F24" s="129">
        <f>C24+D24</f>
        <v>0</v>
      </c>
      <c r="G24" s="129"/>
      <c r="H24" s="129"/>
      <c r="I24" s="129"/>
      <c r="J24" s="129">
        <f t="shared" si="7"/>
        <v>0</v>
      </c>
    </row>
    <row r="25" spans="1:10" s="87" customFormat="1" ht="15">
      <c r="A25" s="135">
        <v>2276</v>
      </c>
      <c r="B25" s="123" t="s">
        <v>110</v>
      </c>
      <c r="C25" s="129"/>
      <c r="D25" s="129"/>
      <c r="E25" s="129"/>
      <c r="F25" s="129">
        <f t="shared" si="3"/>
        <v>0</v>
      </c>
      <c r="G25" s="129"/>
      <c r="H25" s="129"/>
      <c r="I25" s="129"/>
      <c r="J25" s="129">
        <f t="shared" si="7"/>
        <v>0</v>
      </c>
    </row>
    <row r="26" spans="1:10" s="87" customFormat="1" ht="25.5">
      <c r="A26" s="135">
        <v>2280</v>
      </c>
      <c r="B26" s="123" t="s">
        <v>45</v>
      </c>
      <c r="C26" s="129">
        <f aca="true" t="shared" si="8" ref="C26:J26">SUM(C27:C28)</f>
        <v>0</v>
      </c>
      <c r="D26" s="129">
        <f t="shared" si="8"/>
        <v>0</v>
      </c>
      <c r="E26" s="129">
        <f t="shared" si="8"/>
        <v>0</v>
      </c>
      <c r="F26" s="129">
        <f t="shared" si="8"/>
        <v>0</v>
      </c>
      <c r="G26" s="129">
        <f t="shared" si="8"/>
        <v>0</v>
      </c>
      <c r="H26" s="129">
        <f t="shared" si="8"/>
        <v>0</v>
      </c>
      <c r="I26" s="129">
        <f t="shared" si="8"/>
        <v>0</v>
      </c>
      <c r="J26" s="129">
        <f t="shared" si="8"/>
        <v>0</v>
      </c>
    </row>
    <row r="27" spans="1:10" s="87" customFormat="1" ht="25.5">
      <c r="A27" s="135">
        <v>2281</v>
      </c>
      <c r="B27" s="123" t="s">
        <v>46</v>
      </c>
      <c r="C27" s="129"/>
      <c r="D27" s="129"/>
      <c r="E27" s="129"/>
      <c r="F27" s="129">
        <f t="shared" si="3"/>
        <v>0</v>
      </c>
      <c r="G27" s="129"/>
      <c r="H27" s="129"/>
      <c r="I27" s="129"/>
      <c r="J27" s="129">
        <f>G27+H27</f>
        <v>0</v>
      </c>
    </row>
    <row r="28" spans="1:10" s="87" customFormat="1" ht="25.5">
      <c r="A28" s="135">
        <v>2282</v>
      </c>
      <c r="B28" s="123" t="s">
        <v>47</v>
      </c>
      <c r="C28" s="129"/>
      <c r="D28" s="129"/>
      <c r="E28" s="129"/>
      <c r="F28" s="129">
        <f t="shared" si="3"/>
        <v>0</v>
      </c>
      <c r="G28" s="129"/>
      <c r="H28" s="129"/>
      <c r="I28" s="129"/>
      <c r="J28" s="129">
        <f>G28+H28</f>
        <v>0</v>
      </c>
    </row>
    <row r="29" spans="1:10" s="87" customFormat="1" ht="15">
      <c r="A29" s="134">
        <v>2400</v>
      </c>
      <c r="B29" s="122" t="s">
        <v>48</v>
      </c>
      <c r="C29" s="128">
        <f aca="true" t="shared" si="9" ref="C29:J29">SUM(C30:C31)</f>
        <v>0</v>
      </c>
      <c r="D29" s="128">
        <f t="shared" si="9"/>
        <v>0</v>
      </c>
      <c r="E29" s="128">
        <f t="shared" si="9"/>
        <v>0</v>
      </c>
      <c r="F29" s="128">
        <f t="shared" si="9"/>
        <v>0</v>
      </c>
      <c r="G29" s="128">
        <f t="shared" si="9"/>
        <v>0</v>
      </c>
      <c r="H29" s="128">
        <f t="shared" si="9"/>
        <v>0</v>
      </c>
      <c r="I29" s="128">
        <f t="shared" si="9"/>
        <v>0</v>
      </c>
      <c r="J29" s="128">
        <f t="shared" si="9"/>
        <v>0</v>
      </c>
    </row>
    <row r="30" spans="1:10" s="87" customFormat="1" ht="15">
      <c r="A30" s="135">
        <v>2410</v>
      </c>
      <c r="B30" s="123" t="s">
        <v>49</v>
      </c>
      <c r="C30" s="129"/>
      <c r="D30" s="129"/>
      <c r="E30" s="129"/>
      <c r="F30" s="129">
        <f t="shared" si="3"/>
        <v>0</v>
      </c>
      <c r="G30" s="129"/>
      <c r="H30" s="129"/>
      <c r="I30" s="129"/>
      <c r="J30" s="129">
        <f aca="true" t="shared" si="10" ref="J30:J35">G30+H30</f>
        <v>0</v>
      </c>
    </row>
    <row r="31" spans="1:10" s="87" customFormat="1" ht="15">
      <c r="A31" s="135">
        <v>2420</v>
      </c>
      <c r="B31" s="123" t="s">
        <v>50</v>
      </c>
      <c r="C31" s="129"/>
      <c r="D31" s="129"/>
      <c r="E31" s="129"/>
      <c r="F31" s="129">
        <f t="shared" si="3"/>
        <v>0</v>
      </c>
      <c r="G31" s="129"/>
      <c r="H31" s="129"/>
      <c r="I31" s="129"/>
      <c r="J31" s="129">
        <f t="shared" si="10"/>
        <v>0</v>
      </c>
    </row>
    <row r="32" spans="1:10" s="87" customFormat="1" ht="15">
      <c r="A32" s="134">
        <v>2600</v>
      </c>
      <c r="B32" s="122" t="s">
        <v>51</v>
      </c>
      <c r="C32" s="128">
        <f>SUM(C33:C35)</f>
        <v>0</v>
      </c>
      <c r="D32" s="128">
        <f>SUM(D33:D35)</f>
        <v>0</v>
      </c>
      <c r="E32" s="128">
        <f>SUM(E33:E35)</f>
        <v>0</v>
      </c>
      <c r="F32" s="128">
        <f t="shared" si="3"/>
        <v>0</v>
      </c>
      <c r="G32" s="128">
        <f>SUM(G33:G35)</f>
        <v>0</v>
      </c>
      <c r="H32" s="128">
        <f>SUM(H33:H35)</f>
        <v>0</v>
      </c>
      <c r="I32" s="128">
        <f>SUM(I33:I35)</f>
        <v>0</v>
      </c>
      <c r="J32" s="128">
        <f t="shared" si="10"/>
        <v>0</v>
      </c>
    </row>
    <row r="33" spans="1:10" s="87" customFormat="1" ht="15">
      <c r="A33" s="135">
        <v>2610</v>
      </c>
      <c r="B33" s="123" t="s">
        <v>52</v>
      </c>
      <c r="C33" s="129"/>
      <c r="D33" s="129"/>
      <c r="E33" s="129"/>
      <c r="F33" s="129">
        <f t="shared" si="3"/>
        <v>0</v>
      </c>
      <c r="G33" s="129"/>
      <c r="H33" s="129"/>
      <c r="I33" s="129"/>
      <c r="J33" s="129">
        <f t="shared" si="10"/>
        <v>0</v>
      </c>
    </row>
    <row r="34" spans="1:10" s="87" customFormat="1" ht="15">
      <c r="A34" s="136">
        <v>2620</v>
      </c>
      <c r="B34" s="124" t="s">
        <v>53</v>
      </c>
      <c r="C34" s="130"/>
      <c r="D34" s="130"/>
      <c r="E34" s="130"/>
      <c r="F34" s="130">
        <f t="shared" si="3"/>
        <v>0</v>
      </c>
      <c r="G34" s="130"/>
      <c r="H34" s="130"/>
      <c r="I34" s="130"/>
      <c r="J34" s="130">
        <f t="shared" si="10"/>
        <v>0</v>
      </c>
    </row>
    <row r="35" spans="1:10" s="87" customFormat="1" ht="15">
      <c r="A35" s="137">
        <v>2630</v>
      </c>
      <c r="B35" s="125" t="s">
        <v>54</v>
      </c>
      <c r="C35" s="129"/>
      <c r="D35" s="129"/>
      <c r="E35" s="129"/>
      <c r="F35" s="129">
        <f t="shared" si="3"/>
        <v>0</v>
      </c>
      <c r="G35" s="129"/>
      <c r="H35" s="129"/>
      <c r="I35" s="129"/>
      <c r="J35" s="129">
        <f t="shared" si="10"/>
        <v>0</v>
      </c>
    </row>
    <row r="36" spans="1:10" s="87" customFormat="1" ht="15">
      <c r="A36" s="138">
        <v>2700</v>
      </c>
      <c r="B36" s="126" t="s">
        <v>55</v>
      </c>
      <c r="C36" s="128">
        <f aca="true" t="shared" si="11" ref="C36:J36">SUM(C37:C39)</f>
        <v>0</v>
      </c>
      <c r="D36" s="128">
        <f t="shared" si="11"/>
        <v>0</v>
      </c>
      <c r="E36" s="128">
        <f t="shared" si="11"/>
        <v>0</v>
      </c>
      <c r="F36" s="128">
        <f t="shared" si="11"/>
        <v>0</v>
      </c>
      <c r="G36" s="128">
        <f t="shared" si="11"/>
        <v>0</v>
      </c>
      <c r="H36" s="128">
        <f t="shared" si="11"/>
        <v>0</v>
      </c>
      <c r="I36" s="128">
        <f t="shared" si="11"/>
        <v>0</v>
      </c>
      <c r="J36" s="128">
        <f t="shared" si="11"/>
        <v>0</v>
      </c>
    </row>
    <row r="37" spans="1:10" s="87" customFormat="1" ht="15">
      <c r="A37" s="137">
        <v>2710</v>
      </c>
      <c r="B37" s="125" t="s">
        <v>56</v>
      </c>
      <c r="C37" s="129"/>
      <c r="D37" s="129"/>
      <c r="E37" s="129"/>
      <c r="F37" s="129">
        <f>C37+D37</f>
        <v>0</v>
      </c>
      <c r="G37" s="129"/>
      <c r="H37" s="129"/>
      <c r="I37" s="129"/>
      <c r="J37" s="129">
        <f>G37+H37</f>
        <v>0</v>
      </c>
    </row>
    <row r="38" spans="1:10" s="87" customFormat="1" ht="15">
      <c r="A38" s="139">
        <v>2720</v>
      </c>
      <c r="B38" s="127" t="s">
        <v>57</v>
      </c>
      <c r="C38" s="131"/>
      <c r="D38" s="131"/>
      <c r="E38" s="131"/>
      <c r="F38" s="131">
        <f>C38+D38</f>
        <v>0</v>
      </c>
      <c r="G38" s="131"/>
      <c r="H38" s="131"/>
      <c r="I38" s="131"/>
      <c r="J38" s="131">
        <f>G38+H38</f>
        <v>0</v>
      </c>
    </row>
    <row r="39" spans="1:10" s="87" customFormat="1" ht="15">
      <c r="A39" s="135">
        <v>2730</v>
      </c>
      <c r="B39" s="123" t="s">
        <v>58</v>
      </c>
      <c r="C39" s="129"/>
      <c r="D39" s="129"/>
      <c r="E39" s="129"/>
      <c r="F39" s="129">
        <f>C39+D39</f>
        <v>0</v>
      </c>
      <c r="G39" s="129"/>
      <c r="H39" s="129"/>
      <c r="I39" s="129"/>
      <c r="J39" s="129">
        <f>G39+H39</f>
        <v>0</v>
      </c>
    </row>
    <row r="40" spans="1:10" s="87" customFormat="1" ht="15">
      <c r="A40" s="134">
        <v>2800</v>
      </c>
      <c r="B40" s="122" t="s">
        <v>59</v>
      </c>
      <c r="C40" s="128"/>
      <c r="D40" s="128"/>
      <c r="E40" s="128"/>
      <c r="F40" s="128">
        <f>C40+D40</f>
        <v>0</v>
      </c>
      <c r="G40" s="128"/>
      <c r="H40" s="128"/>
      <c r="I40" s="128"/>
      <c r="J40" s="128">
        <f>G40+H40</f>
        <v>0</v>
      </c>
    </row>
    <row r="41" spans="2:10" ht="15.75">
      <c r="B41" s="34"/>
      <c r="C41" s="34"/>
      <c r="D41" s="34"/>
      <c r="E41" s="34"/>
      <c r="F41" s="34"/>
      <c r="G41" s="87"/>
      <c r="H41" s="149"/>
      <c r="I41" s="149"/>
      <c r="J41" s="160"/>
    </row>
    <row r="42" spans="2:10" ht="15.75">
      <c r="B42" s="34"/>
      <c r="C42" s="34"/>
      <c r="D42" s="34"/>
      <c r="E42" s="34"/>
      <c r="F42" s="34"/>
      <c r="G42" s="87"/>
      <c r="H42" s="149"/>
      <c r="I42" s="149"/>
      <c r="J42" s="160"/>
    </row>
    <row r="43" spans="1:10" ht="12" customHeight="1">
      <c r="A43" s="91"/>
      <c r="B43" s="92"/>
      <c r="C43" s="93"/>
      <c r="D43" s="93"/>
      <c r="E43" s="93"/>
      <c r="F43" s="93"/>
      <c r="G43" s="93"/>
      <c r="H43" s="93"/>
      <c r="I43" s="93"/>
      <c r="J43" s="37" t="s">
        <v>114</v>
      </c>
    </row>
    <row r="44" spans="1:10" ht="15" customHeight="1">
      <c r="A44" s="265" t="s">
        <v>159</v>
      </c>
      <c r="B44" s="265" t="s">
        <v>99</v>
      </c>
      <c r="C44" s="268" t="s">
        <v>166</v>
      </c>
      <c r="D44" s="269"/>
      <c r="E44" s="269"/>
      <c r="F44" s="270"/>
      <c r="G44" s="268" t="s">
        <v>176</v>
      </c>
      <c r="H44" s="269"/>
      <c r="I44" s="269"/>
      <c r="J44" s="270"/>
    </row>
    <row r="45" spans="1:10" ht="60" customHeight="1">
      <c r="A45" s="266"/>
      <c r="B45" s="267"/>
      <c r="C45" s="200" t="s">
        <v>25</v>
      </c>
      <c r="D45" s="132" t="s">
        <v>26</v>
      </c>
      <c r="E45" s="179" t="s">
        <v>118</v>
      </c>
      <c r="F45" s="179" t="s">
        <v>121</v>
      </c>
      <c r="G45" s="200" t="s">
        <v>25</v>
      </c>
      <c r="H45" s="132" t="s">
        <v>26</v>
      </c>
      <c r="I45" s="179" t="s">
        <v>118</v>
      </c>
      <c r="J45" s="179" t="s">
        <v>122</v>
      </c>
    </row>
    <row r="46" spans="1:10" s="87" customFormat="1" ht="15">
      <c r="A46" s="69">
        <v>1</v>
      </c>
      <c r="B46" s="69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7" customFormat="1" ht="15">
      <c r="A47" s="134">
        <v>3000</v>
      </c>
      <c r="B47" s="122" t="s">
        <v>60</v>
      </c>
      <c r="C47" s="128">
        <f aca="true" t="shared" si="12" ref="C47:J47">C48+C62</f>
        <v>0</v>
      </c>
      <c r="D47" s="128">
        <f t="shared" si="12"/>
        <v>0</v>
      </c>
      <c r="E47" s="128">
        <f t="shared" si="12"/>
        <v>0</v>
      </c>
      <c r="F47" s="128">
        <f t="shared" si="12"/>
        <v>0</v>
      </c>
      <c r="G47" s="128">
        <f t="shared" si="12"/>
        <v>0</v>
      </c>
      <c r="H47" s="128">
        <f t="shared" si="12"/>
        <v>0</v>
      </c>
      <c r="I47" s="128">
        <f t="shared" si="12"/>
        <v>0</v>
      </c>
      <c r="J47" s="128">
        <f t="shared" si="12"/>
        <v>0</v>
      </c>
    </row>
    <row r="48" spans="1:10" s="87" customFormat="1" ht="15">
      <c r="A48" s="134">
        <v>3100</v>
      </c>
      <c r="B48" s="122" t="s">
        <v>61</v>
      </c>
      <c r="C48" s="128">
        <f aca="true" t="shared" si="13" ref="C48:J48">C49+C50+C53+C56+C60+C61</f>
        <v>0</v>
      </c>
      <c r="D48" s="128">
        <f t="shared" si="13"/>
        <v>0</v>
      </c>
      <c r="E48" s="128">
        <f t="shared" si="13"/>
        <v>0</v>
      </c>
      <c r="F48" s="128">
        <f t="shared" si="13"/>
        <v>0</v>
      </c>
      <c r="G48" s="128">
        <f t="shared" si="13"/>
        <v>0</v>
      </c>
      <c r="H48" s="128">
        <f t="shared" si="13"/>
        <v>0</v>
      </c>
      <c r="I48" s="128">
        <f t="shared" si="13"/>
        <v>0</v>
      </c>
      <c r="J48" s="128">
        <f t="shared" si="13"/>
        <v>0</v>
      </c>
    </row>
    <row r="49" spans="1:10" s="87" customFormat="1" ht="15">
      <c r="A49" s="135">
        <v>3110</v>
      </c>
      <c r="B49" s="123" t="s">
        <v>62</v>
      </c>
      <c r="C49" s="129"/>
      <c r="D49" s="129"/>
      <c r="E49" s="129"/>
      <c r="F49" s="129">
        <f aca="true" t="shared" si="14" ref="F49:F66">C49+D49</f>
        <v>0</v>
      </c>
      <c r="G49" s="129"/>
      <c r="H49" s="129"/>
      <c r="I49" s="129"/>
      <c r="J49" s="129">
        <f>G49+H49</f>
        <v>0</v>
      </c>
    </row>
    <row r="50" spans="1:10" s="87" customFormat="1" ht="15">
      <c r="A50" s="135">
        <v>3120</v>
      </c>
      <c r="B50" s="123" t="s">
        <v>63</v>
      </c>
      <c r="C50" s="129">
        <f aca="true" t="shared" si="15" ref="C50:J50">SUM(C51:C52)</f>
        <v>0</v>
      </c>
      <c r="D50" s="129">
        <f t="shared" si="15"/>
        <v>0</v>
      </c>
      <c r="E50" s="129">
        <f t="shared" si="15"/>
        <v>0</v>
      </c>
      <c r="F50" s="129">
        <f t="shared" si="15"/>
        <v>0</v>
      </c>
      <c r="G50" s="129">
        <f t="shared" si="15"/>
        <v>0</v>
      </c>
      <c r="H50" s="129">
        <f t="shared" si="15"/>
        <v>0</v>
      </c>
      <c r="I50" s="129">
        <f t="shared" si="15"/>
        <v>0</v>
      </c>
      <c r="J50" s="129">
        <f t="shared" si="15"/>
        <v>0</v>
      </c>
    </row>
    <row r="51" spans="1:10" s="87" customFormat="1" ht="15">
      <c r="A51" s="135">
        <v>3121</v>
      </c>
      <c r="B51" s="123" t="s">
        <v>64</v>
      </c>
      <c r="C51" s="129"/>
      <c r="D51" s="129"/>
      <c r="E51" s="129"/>
      <c r="F51" s="129">
        <f t="shared" si="14"/>
        <v>0</v>
      </c>
      <c r="G51" s="129"/>
      <c r="H51" s="129"/>
      <c r="I51" s="129"/>
      <c r="J51" s="129">
        <f>G51+H51</f>
        <v>0</v>
      </c>
    </row>
    <row r="52" spans="1:10" s="87" customFormat="1" ht="15">
      <c r="A52" s="135">
        <v>3122</v>
      </c>
      <c r="B52" s="123" t="s">
        <v>65</v>
      </c>
      <c r="C52" s="129"/>
      <c r="D52" s="129"/>
      <c r="E52" s="129"/>
      <c r="F52" s="129">
        <f t="shared" si="14"/>
        <v>0</v>
      </c>
      <c r="G52" s="129"/>
      <c r="H52" s="129"/>
      <c r="I52" s="129"/>
      <c r="J52" s="129">
        <f>G52+H52</f>
        <v>0</v>
      </c>
    </row>
    <row r="53" spans="1:10" s="87" customFormat="1" ht="15">
      <c r="A53" s="135">
        <v>3130</v>
      </c>
      <c r="B53" s="123" t="s">
        <v>66</v>
      </c>
      <c r="C53" s="129">
        <f aca="true" t="shared" si="16" ref="C53:J53">SUM(C54:C55)</f>
        <v>0</v>
      </c>
      <c r="D53" s="129">
        <f t="shared" si="16"/>
        <v>0</v>
      </c>
      <c r="E53" s="129">
        <f t="shared" si="16"/>
        <v>0</v>
      </c>
      <c r="F53" s="129">
        <f t="shared" si="16"/>
        <v>0</v>
      </c>
      <c r="G53" s="129">
        <f t="shared" si="16"/>
        <v>0</v>
      </c>
      <c r="H53" s="129">
        <f t="shared" si="16"/>
        <v>0</v>
      </c>
      <c r="I53" s="129">
        <f t="shared" si="16"/>
        <v>0</v>
      </c>
      <c r="J53" s="129">
        <f t="shared" si="16"/>
        <v>0</v>
      </c>
    </row>
    <row r="54" spans="1:10" s="87" customFormat="1" ht="15">
      <c r="A54" s="135">
        <v>3131</v>
      </c>
      <c r="B54" s="123" t="s">
        <v>67</v>
      </c>
      <c r="C54" s="129"/>
      <c r="D54" s="129"/>
      <c r="E54" s="129"/>
      <c r="F54" s="129">
        <f t="shared" si="14"/>
        <v>0</v>
      </c>
      <c r="G54" s="129"/>
      <c r="H54" s="129"/>
      <c r="I54" s="129"/>
      <c r="J54" s="129">
        <f>G54+H54</f>
        <v>0</v>
      </c>
    </row>
    <row r="55" spans="1:10" s="87" customFormat="1" ht="15">
      <c r="A55" s="135">
        <v>3132</v>
      </c>
      <c r="B55" s="123" t="s">
        <v>68</v>
      </c>
      <c r="C55" s="129"/>
      <c r="D55" s="129"/>
      <c r="E55" s="129"/>
      <c r="F55" s="129">
        <f t="shared" si="14"/>
        <v>0</v>
      </c>
      <c r="G55" s="129"/>
      <c r="H55" s="129"/>
      <c r="I55" s="129"/>
      <c r="J55" s="129">
        <f>G55+H55</f>
        <v>0</v>
      </c>
    </row>
    <row r="56" spans="1:10" s="87" customFormat="1" ht="15">
      <c r="A56" s="135">
        <v>3140</v>
      </c>
      <c r="B56" s="123" t="s">
        <v>69</v>
      </c>
      <c r="C56" s="129">
        <f aca="true" t="shared" si="17" ref="C56:J56">SUM(C57:C59)</f>
        <v>0</v>
      </c>
      <c r="D56" s="129">
        <f t="shared" si="17"/>
        <v>0</v>
      </c>
      <c r="E56" s="129">
        <f t="shared" si="17"/>
        <v>0</v>
      </c>
      <c r="F56" s="129">
        <f t="shared" si="17"/>
        <v>0</v>
      </c>
      <c r="G56" s="129">
        <f t="shared" si="17"/>
        <v>0</v>
      </c>
      <c r="H56" s="129">
        <f t="shared" si="17"/>
        <v>0</v>
      </c>
      <c r="I56" s="129">
        <f t="shared" si="17"/>
        <v>0</v>
      </c>
      <c r="J56" s="129">
        <f t="shared" si="17"/>
        <v>0</v>
      </c>
    </row>
    <row r="57" spans="1:10" s="87" customFormat="1" ht="15">
      <c r="A57" s="135">
        <v>3141</v>
      </c>
      <c r="B57" s="123" t="s">
        <v>70</v>
      </c>
      <c r="C57" s="129"/>
      <c r="D57" s="129"/>
      <c r="E57" s="129"/>
      <c r="F57" s="129">
        <f t="shared" si="14"/>
        <v>0</v>
      </c>
      <c r="G57" s="129"/>
      <c r="H57" s="129"/>
      <c r="I57" s="129"/>
      <c r="J57" s="129">
        <f>G57+H57</f>
        <v>0</v>
      </c>
    </row>
    <row r="58" spans="1:10" s="87" customFormat="1" ht="15">
      <c r="A58" s="135">
        <v>3142</v>
      </c>
      <c r="B58" s="123" t="s">
        <v>71</v>
      </c>
      <c r="C58" s="129"/>
      <c r="D58" s="129"/>
      <c r="E58" s="129"/>
      <c r="F58" s="129">
        <f t="shared" si="14"/>
        <v>0</v>
      </c>
      <c r="G58" s="129"/>
      <c r="H58" s="129"/>
      <c r="I58" s="129"/>
      <c r="J58" s="129">
        <f>G58+H58</f>
        <v>0</v>
      </c>
    </row>
    <row r="59" spans="1:10" s="87" customFormat="1" ht="15">
      <c r="A59" s="135">
        <v>3143</v>
      </c>
      <c r="B59" s="123" t="s">
        <v>72</v>
      </c>
      <c r="C59" s="129"/>
      <c r="D59" s="129"/>
      <c r="E59" s="129"/>
      <c r="F59" s="129">
        <f t="shared" si="14"/>
        <v>0</v>
      </c>
      <c r="G59" s="129"/>
      <c r="H59" s="129"/>
      <c r="I59" s="129"/>
      <c r="J59" s="129">
        <f>G59+H59</f>
        <v>0</v>
      </c>
    </row>
    <row r="60" spans="1:10" s="87" customFormat="1" ht="15">
      <c r="A60" s="135">
        <v>3150</v>
      </c>
      <c r="B60" s="123" t="s">
        <v>73</v>
      </c>
      <c r="C60" s="129"/>
      <c r="D60" s="129"/>
      <c r="E60" s="129"/>
      <c r="F60" s="129">
        <f t="shared" si="14"/>
        <v>0</v>
      </c>
      <c r="G60" s="129"/>
      <c r="H60" s="129"/>
      <c r="I60" s="129"/>
      <c r="J60" s="129">
        <f>G60+H60</f>
        <v>0</v>
      </c>
    </row>
    <row r="61" spans="1:10" s="87" customFormat="1" ht="15">
      <c r="A61" s="135">
        <v>3160</v>
      </c>
      <c r="B61" s="123" t="s">
        <v>74</v>
      </c>
      <c r="C61" s="129"/>
      <c r="D61" s="129"/>
      <c r="E61" s="129"/>
      <c r="F61" s="129">
        <f t="shared" si="14"/>
        <v>0</v>
      </c>
      <c r="G61" s="129"/>
      <c r="H61" s="129"/>
      <c r="I61" s="129"/>
      <c r="J61" s="129">
        <f>G61+H61</f>
        <v>0</v>
      </c>
    </row>
    <row r="62" spans="1:10" s="87" customFormat="1" ht="15">
      <c r="A62" s="134">
        <v>3200</v>
      </c>
      <c r="B62" s="122" t="s">
        <v>75</v>
      </c>
      <c r="C62" s="128">
        <f aca="true" t="shared" si="18" ref="C62:J62">SUM(C63:C66)</f>
        <v>0</v>
      </c>
      <c r="D62" s="128">
        <f t="shared" si="18"/>
        <v>0</v>
      </c>
      <c r="E62" s="128">
        <f t="shared" si="18"/>
        <v>0</v>
      </c>
      <c r="F62" s="128">
        <f t="shared" si="18"/>
        <v>0</v>
      </c>
      <c r="G62" s="128">
        <f t="shared" si="18"/>
        <v>0</v>
      </c>
      <c r="H62" s="128">
        <f t="shared" si="18"/>
        <v>0</v>
      </c>
      <c r="I62" s="128">
        <f t="shared" si="18"/>
        <v>0</v>
      </c>
      <c r="J62" s="128">
        <f t="shared" si="18"/>
        <v>0</v>
      </c>
    </row>
    <row r="63" spans="1:10" s="87" customFormat="1" ht="15">
      <c r="A63" s="135">
        <v>3210</v>
      </c>
      <c r="B63" s="123" t="s">
        <v>76</v>
      </c>
      <c r="C63" s="129"/>
      <c r="D63" s="129"/>
      <c r="E63" s="129"/>
      <c r="F63" s="129">
        <f t="shared" si="14"/>
        <v>0</v>
      </c>
      <c r="G63" s="129"/>
      <c r="H63" s="129"/>
      <c r="I63" s="129"/>
      <c r="J63" s="129">
        <f>G63+H63</f>
        <v>0</v>
      </c>
    </row>
    <row r="64" spans="1:10" s="87" customFormat="1" ht="15">
      <c r="A64" s="135">
        <v>3220</v>
      </c>
      <c r="B64" s="123" t="s">
        <v>77</v>
      </c>
      <c r="C64" s="129"/>
      <c r="D64" s="129"/>
      <c r="E64" s="129"/>
      <c r="F64" s="129">
        <f t="shared" si="14"/>
        <v>0</v>
      </c>
      <c r="G64" s="129"/>
      <c r="H64" s="129"/>
      <c r="I64" s="129"/>
      <c r="J64" s="129">
        <f>G64+H64</f>
        <v>0</v>
      </c>
    </row>
    <row r="65" spans="1:10" s="87" customFormat="1" ht="15">
      <c r="A65" s="135">
        <v>3230</v>
      </c>
      <c r="B65" s="123" t="s">
        <v>78</v>
      </c>
      <c r="C65" s="129"/>
      <c r="D65" s="129"/>
      <c r="E65" s="129"/>
      <c r="F65" s="129">
        <f t="shared" si="14"/>
        <v>0</v>
      </c>
      <c r="G65" s="129"/>
      <c r="H65" s="129"/>
      <c r="I65" s="129"/>
      <c r="J65" s="129">
        <f>G65+H65</f>
        <v>0</v>
      </c>
    </row>
    <row r="66" spans="1:10" s="87" customFormat="1" ht="15">
      <c r="A66" s="136">
        <v>3240</v>
      </c>
      <c r="B66" s="123" t="s">
        <v>79</v>
      </c>
      <c r="C66" s="129"/>
      <c r="D66" s="129"/>
      <c r="E66" s="129"/>
      <c r="F66" s="129">
        <f t="shared" si="14"/>
        <v>0</v>
      </c>
      <c r="G66" s="129"/>
      <c r="H66" s="129"/>
      <c r="I66" s="129"/>
      <c r="J66" s="129">
        <f>G66+H66</f>
        <v>0</v>
      </c>
    </row>
    <row r="67" spans="1:10" s="87" customFormat="1" ht="15">
      <c r="A67" s="194"/>
      <c r="B67" s="112" t="s">
        <v>115</v>
      </c>
      <c r="C67" s="133">
        <f aca="true" t="shared" si="19" ref="C67:J67">C6+C47</f>
        <v>0</v>
      </c>
      <c r="D67" s="133">
        <f t="shared" si="19"/>
        <v>0</v>
      </c>
      <c r="E67" s="133">
        <f t="shared" si="19"/>
        <v>0</v>
      </c>
      <c r="F67" s="133">
        <f t="shared" si="19"/>
        <v>0</v>
      </c>
      <c r="G67" s="133">
        <f t="shared" si="19"/>
        <v>0</v>
      </c>
      <c r="H67" s="133">
        <f t="shared" si="19"/>
        <v>0</v>
      </c>
      <c r="I67" s="133">
        <f t="shared" si="19"/>
        <v>0</v>
      </c>
      <c r="J67" s="133">
        <f t="shared" si="19"/>
        <v>0</v>
      </c>
    </row>
    <row r="68" spans="1:10" s="110" customFormat="1" ht="14.25">
      <c r="A68" s="140"/>
      <c r="B68" s="141"/>
      <c r="C68" s="142"/>
      <c r="D68" s="142"/>
      <c r="E68" s="142"/>
      <c r="F68" s="142"/>
      <c r="G68" s="142"/>
      <c r="H68" s="142"/>
      <c r="I68" s="142"/>
      <c r="J68" s="142"/>
    </row>
    <row r="69" spans="1:10" ht="15.75">
      <c r="A69" s="62" t="s">
        <v>195</v>
      </c>
      <c r="B69" s="62"/>
      <c r="C69" s="62"/>
      <c r="D69" s="62"/>
      <c r="E69" s="62"/>
      <c r="F69" s="62"/>
      <c r="G69" s="62"/>
      <c r="H69" s="62"/>
      <c r="I69" s="62"/>
      <c r="J69" s="37" t="s">
        <v>114</v>
      </c>
    </row>
    <row r="70" spans="1:10" ht="15" customHeight="1">
      <c r="A70" s="265" t="s">
        <v>160</v>
      </c>
      <c r="B70" s="265" t="s">
        <v>99</v>
      </c>
      <c r="C70" s="268" t="s">
        <v>166</v>
      </c>
      <c r="D70" s="269"/>
      <c r="E70" s="269"/>
      <c r="F70" s="270"/>
      <c r="G70" s="268" t="s">
        <v>176</v>
      </c>
      <c r="H70" s="269"/>
      <c r="I70" s="269"/>
      <c r="J70" s="270"/>
    </row>
    <row r="71" spans="1:10" ht="45">
      <c r="A71" s="267"/>
      <c r="B71" s="266"/>
      <c r="C71" s="200" t="s">
        <v>25</v>
      </c>
      <c r="D71" s="132" t="s">
        <v>26</v>
      </c>
      <c r="E71" s="179" t="s">
        <v>118</v>
      </c>
      <c r="F71" s="179" t="s">
        <v>121</v>
      </c>
      <c r="G71" s="200" t="s">
        <v>25</v>
      </c>
      <c r="H71" s="132" t="s">
        <v>26</v>
      </c>
      <c r="I71" s="179" t="s">
        <v>118</v>
      </c>
      <c r="J71" s="179" t="s">
        <v>122</v>
      </c>
    </row>
    <row r="72" spans="1:10" s="87" customFormat="1" ht="15">
      <c r="A72" s="69">
        <v>1</v>
      </c>
      <c r="B72" s="69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7" customFormat="1" ht="15">
      <c r="A73" s="69">
        <v>4113</v>
      </c>
      <c r="B73" s="86" t="s">
        <v>244</v>
      </c>
      <c r="C73" s="73">
        <v>6830000</v>
      </c>
      <c r="D73" s="116">
        <v>5600000</v>
      </c>
      <c r="E73" s="116"/>
      <c r="F73" s="116">
        <f>SUM(C73+D73)</f>
        <v>12430000</v>
      </c>
      <c r="G73" s="73">
        <v>7100000</v>
      </c>
      <c r="H73" s="116">
        <v>5800000</v>
      </c>
      <c r="I73" s="116"/>
      <c r="J73" s="116">
        <f>SUM(G73+H73)</f>
        <v>12900000</v>
      </c>
    </row>
    <row r="74" spans="1:10" s="87" customFormat="1" ht="15">
      <c r="A74" s="69"/>
      <c r="B74" s="86"/>
      <c r="C74" s="174"/>
      <c r="D74" s="145"/>
      <c r="E74" s="145"/>
      <c r="F74" s="145"/>
      <c r="G74" s="145"/>
      <c r="H74" s="145"/>
      <c r="I74" s="145"/>
      <c r="J74" s="145"/>
    </row>
    <row r="75" spans="1:10" s="87" customFormat="1" ht="15">
      <c r="A75" s="144"/>
      <c r="B75" s="112" t="s">
        <v>115</v>
      </c>
      <c r="C75" s="143">
        <f>SUM(C73:C74)</f>
        <v>6830000</v>
      </c>
      <c r="D75" s="143">
        <f>SUM(D73:D74)</f>
        <v>5600000</v>
      </c>
      <c r="E75" s="118"/>
      <c r="F75" s="116">
        <f>SUM(C75+D75)</f>
        <v>12430000</v>
      </c>
      <c r="G75" s="143">
        <f>SUM(G73:G74)</f>
        <v>7100000</v>
      </c>
      <c r="H75" s="143">
        <f>SUM(H73:H74)</f>
        <v>5800000</v>
      </c>
      <c r="I75" s="118"/>
      <c r="J75" s="116">
        <f>SUM(G75+H75)</f>
        <v>12900000</v>
      </c>
    </row>
  </sheetData>
  <sheetProtection/>
  <mergeCells count="12">
    <mergeCell ref="C3:F3"/>
    <mergeCell ref="C44:F44"/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SheetLayoutView="90" zoomScalePageLayoutView="0" workbookViewId="0" topLeftCell="A7">
      <selection activeCell="B12" sqref="B12"/>
    </sheetView>
  </sheetViews>
  <sheetFormatPr defaultColWidth="9.00390625" defaultRowHeight="12.75"/>
  <cols>
    <col min="1" max="1" width="3.625" style="36" customWidth="1"/>
    <col min="2" max="2" width="35.375" style="36" customWidth="1"/>
    <col min="3" max="14" width="11.625" style="36" customWidth="1"/>
    <col min="15" max="16384" width="9.125" style="36" customWidth="1"/>
  </cols>
  <sheetData>
    <row r="1" spans="6:14" s="66" customFormat="1" ht="15.75">
      <c r="F1" s="34"/>
      <c r="G1" s="34"/>
      <c r="H1" s="34"/>
      <c r="I1" s="34"/>
      <c r="J1" s="34"/>
      <c r="K1" s="59"/>
      <c r="L1" s="149"/>
      <c r="M1" s="149"/>
      <c r="N1" s="160"/>
    </row>
    <row r="2" spans="1:14" s="66" customFormat="1" ht="15.75">
      <c r="A2" s="34" t="s">
        <v>123</v>
      </c>
      <c r="B2" s="34"/>
      <c r="C2" s="34"/>
      <c r="D2" s="34"/>
      <c r="E2" s="34"/>
      <c r="F2" s="34"/>
      <c r="G2" s="34"/>
      <c r="H2" s="34"/>
      <c r="I2" s="34"/>
      <c r="J2" s="34"/>
      <c r="K2" s="59"/>
      <c r="L2" s="149"/>
      <c r="M2" s="149"/>
      <c r="N2" s="160"/>
    </row>
    <row r="3" spans="1:14" ht="15.75" customHeight="1">
      <c r="A3" s="35" t="s">
        <v>196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114</v>
      </c>
    </row>
    <row r="4" spans="1:14" s="121" customFormat="1" ht="15" customHeight="1">
      <c r="A4" s="265" t="s">
        <v>11</v>
      </c>
      <c r="B4" s="265" t="s">
        <v>124</v>
      </c>
      <c r="C4" s="242" t="s">
        <v>173</v>
      </c>
      <c r="D4" s="243"/>
      <c r="E4" s="243"/>
      <c r="F4" s="244"/>
      <c r="G4" s="242" t="s">
        <v>174</v>
      </c>
      <c r="H4" s="243"/>
      <c r="I4" s="243"/>
      <c r="J4" s="244"/>
      <c r="K4" s="242" t="s">
        <v>175</v>
      </c>
      <c r="L4" s="243"/>
      <c r="M4" s="243"/>
      <c r="N4" s="244"/>
    </row>
    <row r="5" spans="1:14" s="87" customFormat="1" ht="60">
      <c r="A5" s="267"/>
      <c r="B5" s="267"/>
      <c r="C5" s="200" t="s">
        <v>25</v>
      </c>
      <c r="D5" s="132" t="s">
        <v>26</v>
      </c>
      <c r="E5" s="179" t="s">
        <v>118</v>
      </c>
      <c r="F5" s="179" t="s">
        <v>121</v>
      </c>
      <c r="G5" s="200" t="s">
        <v>25</v>
      </c>
      <c r="H5" s="132" t="s">
        <v>26</v>
      </c>
      <c r="I5" s="179" t="s">
        <v>118</v>
      </c>
      <c r="J5" s="179" t="s">
        <v>122</v>
      </c>
      <c r="K5" s="200" t="s">
        <v>25</v>
      </c>
      <c r="L5" s="132" t="s">
        <v>26</v>
      </c>
      <c r="M5" s="179" t="s">
        <v>118</v>
      </c>
      <c r="N5" s="179" t="s">
        <v>19</v>
      </c>
    </row>
    <row r="6" spans="1:14" s="87" customFormat="1" ht="15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</row>
    <row r="7" spans="1:14" s="87" customFormat="1" ht="15">
      <c r="A7" s="175"/>
      <c r="B7" s="153" t="s">
        <v>227</v>
      </c>
      <c r="C7" s="189">
        <v>5100000</v>
      </c>
      <c r="D7" s="189">
        <v>2949100</v>
      </c>
      <c r="E7" s="189"/>
      <c r="F7" s="229">
        <f>C7+D7</f>
        <v>8049100</v>
      </c>
      <c r="G7" s="189">
        <v>5700000</v>
      </c>
      <c r="H7" s="189">
        <v>5200000</v>
      </c>
      <c r="I7" s="189"/>
      <c r="J7" s="229">
        <f>G7+H7</f>
        <v>10900000</v>
      </c>
      <c r="K7" s="189">
        <v>7550000</v>
      </c>
      <c r="L7" s="189">
        <v>3700000</v>
      </c>
      <c r="M7" s="189"/>
      <c r="N7" s="229">
        <f>K7+L7</f>
        <v>11250000</v>
      </c>
    </row>
    <row r="8" spans="1:14" s="87" customFormat="1" ht="15">
      <c r="A8" s="153">
        <v>2</v>
      </c>
      <c r="B8" s="153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</row>
    <row r="9" spans="1:14" s="87" customFormat="1" ht="15">
      <c r="A9" s="153"/>
      <c r="B9" s="153"/>
      <c r="C9" s="117"/>
      <c r="D9" s="145"/>
      <c r="E9" s="145"/>
      <c r="F9" s="117"/>
      <c r="G9" s="145"/>
      <c r="H9" s="117"/>
      <c r="I9" s="117"/>
      <c r="J9" s="117"/>
      <c r="K9" s="117"/>
      <c r="L9" s="117"/>
      <c r="M9" s="117"/>
      <c r="N9" s="117"/>
    </row>
    <row r="10" spans="1:14" s="87" customFormat="1" ht="15">
      <c r="A10" s="153"/>
      <c r="B10" s="153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87" customFormat="1" ht="15">
      <c r="A11" s="153"/>
      <c r="B11" s="15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4" s="87" customFormat="1" ht="15">
      <c r="A12" s="153"/>
      <c r="B12" s="153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s="87" customFormat="1" ht="15">
      <c r="A13" s="153"/>
      <c r="B13" s="153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4" s="87" customFormat="1" ht="15">
      <c r="A14" s="153"/>
      <c r="B14" s="153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s="87" customFormat="1" ht="15">
      <c r="A15" s="153"/>
      <c r="B15" s="153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1:14" s="87" customFormat="1" ht="15">
      <c r="A16" s="153"/>
      <c r="B16" s="153"/>
      <c r="C16" s="117"/>
      <c r="D16" s="117" t="s">
        <v>241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1:14" s="87" customFormat="1" ht="15">
      <c r="A17" s="132"/>
      <c r="B17" s="32" t="s">
        <v>115</v>
      </c>
      <c r="C17" s="189">
        <v>5100000</v>
      </c>
      <c r="D17" s="189">
        <v>2949100</v>
      </c>
      <c r="E17" s="189"/>
      <c r="F17" s="229">
        <f>C17+D17</f>
        <v>8049100</v>
      </c>
      <c r="G17" s="189">
        <v>5700000</v>
      </c>
      <c r="H17" s="189">
        <v>5200000</v>
      </c>
      <c r="I17" s="189"/>
      <c r="J17" s="229">
        <f>G17+H17</f>
        <v>10900000</v>
      </c>
      <c r="K17" s="189">
        <v>7550000</v>
      </c>
      <c r="L17" s="189">
        <v>3700000</v>
      </c>
      <c r="M17" s="189"/>
      <c r="N17" s="229">
        <f>K17+L17</f>
        <v>11250000</v>
      </c>
    </row>
    <row r="18" s="87" customFormat="1" ht="15"/>
    <row r="19" spans="1:14" s="87" customFormat="1" ht="15.75">
      <c r="A19" s="35" t="s">
        <v>197</v>
      </c>
      <c r="C19" s="148"/>
      <c r="D19" s="148"/>
      <c r="E19" s="148"/>
      <c r="F19" s="148"/>
      <c r="G19" s="148"/>
      <c r="H19" s="148"/>
      <c r="I19" s="148"/>
      <c r="J19" s="148"/>
      <c r="N19" s="37" t="s">
        <v>114</v>
      </c>
    </row>
    <row r="20" spans="1:14" s="87" customFormat="1" ht="15">
      <c r="A20" s="265" t="s">
        <v>11</v>
      </c>
      <c r="B20" s="271" t="s">
        <v>124</v>
      </c>
      <c r="C20" s="272"/>
      <c r="D20" s="272"/>
      <c r="E20" s="272"/>
      <c r="F20" s="273"/>
      <c r="G20" s="268" t="s">
        <v>166</v>
      </c>
      <c r="H20" s="269"/>
      <c r="I20" s="269"/>
      <c r="J20" s="270"/>
      <c r="K20" s="268" t="s">
        <v>176</v>
      </c>
      <c r="L20" s="269"/>
      <c r="M20" s="269"/>
      <c r="N20" s="270"/>
    </row>
    <row r="21" spans="1:14" s="87" customFormat="1" ht="60">
      <c r="A21" s="267"/>
      <c r="B21" s="274"/>
      <c r="C21" s="275"/>
      <c r="D21" s="275"/>
      <c r="E21" s="275"/>
      <c r="F21" s="276"/>
      <c r="G21" s="200" t="s">
        <v>25</v>
      </c>
      <c r="H21" s="132" t="s">
        <v>26</v>
      </c>
      <c r="I21" s="179" t="s">
        <v>118</v>
      </c>
      <c r="J21" s="179" t="s">
        <v>121</v>
      </c>
      <c r="K21" s="200" t="s">
        <v>25</v>
      </c>
      <c r="L21" s="132" t="s">
        <v>26</v>
      </c>
      <c r="M21" s="179" t="s">
        <v>118</v>
      </c>
      <c r="N21" s="179" t="s">
        <v>122</v>
      </c>
    </row>
    <row r="22" spans="1:14" s="87" customFormat="1" ht="15">
      <c r="A22" s="69">
        <v>1</v>
      </c>
      <c r="B22" s="277">
        <v>2</v>
      </c>
      <c r="C22" s="277"/>
      <c r="D22" s="277"/>
      <c r="E22" s="277"/>
      <c r="F22" s="277"/>
      <c r="G22" s="69">
        <v>3</v>
      </c>
      <c r="H22" s="69">
        <v>4</v>
      </c>
      <c r="I22" s="69">
        <v>5</v>
      </c>
      <c r="J22" s="69">
        <v>6</v>
      </c>
      <c r="K22" s="69">
        <v>7</v>
      </c>
      <c r="L22" s="69">
        <v>8</v>
      </c>
      <c r="M22" s="69">
        <v>9</v>
      </c>
      <c r="N22" s="69">
        <v>10</v>
      </c>
    </row>
    <row r="23" spans="1:14" s="87" customFormat="1" ht="15">
      <c r="A23" s="153">
        <v>1</v>
      </c>
      <c r="B23" s="278" t="s">
        <v>227</v>
      </c>
      <c r="C23" s="278"/>
      <c r="D23" s="278"/>
      <c r="E23" s="278"/>
      <c r="F23" s="278"/>
      <c r="G23" s="189">
        <v>6830000</v>
      </c>
      <c r="H23" s="189">
        <v>5600000</v>
      </c>
      <c r="I23" s="189"/>
      <c r="J23" s="229">
        <f>G23+H23</f>
        <v>12430000</v>
      </c>
      <c r="K23" s="189">
        <v>7100000</v>
      </c>
      <c r="L23" s="189">
        <v>5800000</v>
      </c>
      <c r="M23" s="189"/>
      <c r="N23" s="229">
        <f>K23+L23</f>
        <v>12900000</v>
      </c>
    </row>
    <row r="24" spans="1:14" s="87" customFormat="1" ht="31.5" customHeight="1">
      <c r="A24" s="153"/>
      <c r="B24" s="279"/>
      <c r="C24" s="280"/>
      <c r="D24" s="280"/>
      <c r="E24" s="280"/>
      <c r="F24" s="281"/>
      <c r="G24" s="227"/>
      <c r="H24" s="225"/>
      <c r="I24" s="225"/>
      <c r="J24" s="227"/>
      <c r="K24" s="228"/>
      <c r="L24" s="225"/>
      <c r="M24" s="225"/>
      <c r="N24" s="228"/>
    </row>
    <row r="25" spans="1:14" s="87" customFormat="1" ht="15">
      <c r="A25" s="153"/>
      <c r="B25" s="278"/>
      <c r="C25" s="278"/>
      <c r="D25" s="278"/>
      <c r="E25" s="278"/>
      <c r="F25" s="278"/>
      <c r="G25" s="145"/>
      <c r="H25" s="145"/>
      <c r="I25" s="145"/>
      <c r="J25" s="117"/>
      <c r="K25" s="145"/>
      <c r="L25" s="145"/>
      <c r="M25" s="145"/>
      <c r="N25" s="117"/>
    </row>
    <row r="26" spans="1:14" s="87" customFormat="1" ht="15">
      <c r="A26" s="153"/>
      <c r="B26" s="278"/>
      <c r="C26" s="278"/>
      <c r="D26" s="278"/>
      <c r="E26" s="278"/>
      <c r="F26" s="278"/>
      <c r="G26" s="117"/>
      <c r="H26" s="117"/>
      <c r="I26" s="117"/>
      <c r="J26" s="117"/>
      <c r="K26" s="117"/>
      <c r="L26" s="117"/>
      <c r="M26" s="117"/>
      <c r="N26" s="117"/>
    </row>
    <row r="27" spans="1:14" s="87" customFormat="1" ht="15">
      <c r="A27" s="153"/>
      <c r="B27" s="278"/>
      <c r="C27" s="278"/>
      <c r="D27" s="278"/>
      <c r="E27" s="278"/>
      <c r="F27" s="278"/>
      <c r="G27" s="117"/>
      <c r="H27" s="117"/>
      <c r="I27" s="117"/>
      <c r="J27" s="117"/>
      <c r="K27" s="117"/>
      <c r="L27" s="117"/>
      <c r="M27" s="117"/>
      <c r="N27" s="117"/>
    </row>
    <row r="28" spans="1:14" s="87" customFormat="1" ht="15">
      <c r="A28" s="153"/>
      <c r="B28" s="278"/>
      <c r="C28" s="278"/>
      <c r="D28" s="278"/>
      <c r="E28" s="278"/>
      <c r="F28" s="278"/>
      <c r="G28" s="117"/>
      <c r="H28" s="117"/>
      <c r="I28" s="117"/>
      <c r="J28" s="117"/>
      <c r="K28" s="117"/>
      <c r="L28" s="117"/>
      <c r="M28" s="117"/>
      <c r="N28" s="117"/>
    </row>
    <row r="29" spans="1:14" s="87" customFormat="1" ht="15">
      <c r="A29" s="153"/>
      <c r="B29" s="278"/>
      <c r="C29" s="278"/>
      <c r="D29" s="278"/>
      <c r="E29" s="278"/>
      <c r="F29" s="278"/>
      <c r="G29" s="117"/>
      <c r="H29" s="117"/>
      <c r="I29" s="117"/>
      <c r="J29" s="117"/>
      <c r="K29" s="117"/>
      <c r="L29" s="117"/>
      <c r="M29" s="117"/>
      <c r="N29" s="117"/>
    </row>
    <row r="30" spans="1:14" s="87" customFormat="1" ht="15">
      <c r="A30" s="153"/>
      <c r="B30" s="278"/>
      <c r="C30" s="278"/>
      <c r="D30" s="278"/>
      <c r="E30" s="278"/>
      <c r="F30" s="278"/>
      <c r="G30" s="117"/>
      <c r="H30" s="117"/>
      <c r="I30" s="117"/>
      <c r="J30" s="117"/>
      <c r="K30" s="117"/>
      <c r="L30" s="117"/>
      <c r="M30" s="117"/>
      <c r="N30" s="117"/>
    </row>
    <row r="31" spans="1:14" s="87" customFormat="1" ht="15">
      <c r="A31" s="153"/>
      <c r="B31" s="278"/>
      <c r="C31" s="278"/>
      <c r="D31" s="278"/>
      <c r="E31" s="278"/>
      <c r="F31" s="278"/>
      <c r="G31" s="117"/>
      <c r="H31" s="117"/>
      <c r="I31" s="117"/>
      <c r="J31" s="117"/>
      <c r="K31" s="117"/>
      <c r="L31" s="117"/>
      <c r="M31" s="117"/>
      <c r="N31" s="117"/>
    </row>
    <row r="32" spans="1:14" s="87" customFormat="1" ht="15">
      <c r="A32" s="153"/>
      <c r="B32" s="278"/>
      <c r="C32" s="278"/>
      <c r="D32" s="278"/>
      <c r="E32" s="278"/>
      <c r="F32" s="278"/>
      <c r="G32" s="117"/>
      <c r="H32" s="117"/>
      <c r="I32" s="117"/>
      <c r="J32" s="117"/>
      <c r="K32" s="117"/>
      <c r="L32" s="117"/>
      <c r="M32" s="117"/>
      <c r="N32" s="117"/>
    </row>
    <row r="33" spans="1:14" s="87" customFormat="1" ht="15">
      <c r="A33" s="132"/>
      <c r="B33" s="282" t="s">
        <v>115</v>
      </c>
      <c r="C33" s="282"/>
      <c r="D33" s="282"/>
      <c r="E33" s="282"/>
      <c r="F33" s="282"/>
      <c r="G33" s="189">
        <v>6830000</v>
      </c>
      <c r="H33" s="189">
        <v>5600000</v>
      </c>
      <c r="I33" s="189"/>
      <c r="J33" s="229">
        <f>G33+H33</f>
        <v>12430000</v>
      </c>
      <c r="K33" s="189">
        <v>7100000</v>
      </c>
      <c r="L33" s="189">
        <v>5800000</v>
      </c>
      <c r="M33" s="189"/>
      <c r="N33" s="229">
        <f>K33+L33</f>
        <v>12900000</v>
      </c>
    </row>
  </sheetData>
  <sheetProtection/>
  <mergeCells count="21">
    <mergeCell ref="B33:F33"/>
    <mergeCell ref="B26:F26"/>
    <mergeCell ref="B27:F27"/>
    <mergeCell ref="B28:F28"/>
    <mergeCell ref="B29:F29"/>
    <mergeCell ref="B25:F25"/>
    <mergeCell ref="B30:F30"/>
    <mergeCell ref="B31:F31"/>
    <mergeCell ref="B22:F22"/>
    <mergeCell ref="B32:F32"/>
    <mergeCell ref="B23:F23"/>
    <mergeCell ref="B24:F24"/>
    <mergeCell ref="K4:N4"/>
    <mergeCell ref="B4:B5"/>
    <mergeCell ref="A4:A5"/>
    <mergeCell ref="C4:F4"/>
    <mergeCell ref="G4:J4"/>
    <mergeCell ref="K20:N20"/>
    <mergeCell ref="A20:A21"/>
    <mergeCell ref="G20:J20"/>
    <mergeCell ref="B20:F2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showZeros="0" zoomScaleSheetLayoutView="90" zoomScalePageLayoutView="0" workbookViewId="0" topLeftCell="A1">
      <selection activeCell="I19" sqref="I19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5" width="7.875" style="36" customWidth="1"/>
    <col min="6" max="6" width="0.2421875" style="36" customWidth="1"/>
    <col min="7" max="7" width="9.875" style="36" bestFit="1" customWidth="1"/>
    <col min="8" max="9" width="11.875" style="36" customWidth="1"/>
    <col min="10" max="10" width="9.875" style="36" bestFit="1" customWidth="1"/>
    <col min="11" max="12" width="11.875" style="36" customWidth="1"/>
    <col min="13" max="13" width="9.875" style="36" bestFit="1" customWidth="1"/>
    <col min="14" max="15" width="11.875" style="36" customWidth="1"/>
    <col min="16" max="16384" width="9.125" style="36" customWidth="1"/>
  </cols>
  <sheetData>
    <row r="1" spans="8:15" s="66" customFormat="1" ht="15.75">
      <c r="H1" s="34"/>
      <c r="I1" s="34"/>
      <c r="J1" s="149"/>
      <c r="L1" s="59"/>
      <c r="M1" s="149"/>
      <c r="N1" s="149"/>
      <c r="O1" s="160"/>
    </row>
    <row r="2" spans="1:15" s="66" customFormat="1" ht="15.7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149"/>
      <c r="K2" s="149"/>
      <c r="L2" s="59"/>
      <c r="M2" s="149"/>
      <c r="N2" s="149"/>
      <c r="O2" s="160"/>
    </row>
    <row r="3" spans="1:14" ht="15.75">
      <c r="A3" s="35" t="s">
        <v>198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21" customFormat="1" ht="15">
      <c r="A4" s="265" t="s">
        <v>11</v>
      </c>
      <c r="B4" s="265" t="s">
        <v>12</v>
      </c>
      <c r="C4" s="265" t="s">
        <v>13</v>
      </c>
      <c r="D4" s="271" t="s">
        <v>14</v>
      </c>
      <c r="E4" s="272"/>
      <c r="F4" s="273"/>
      <c r="G4" s="268" t="s">
        <v>173</v>
      </c>
      <c r="H4" s="269"/>
      <c r="I4" s="270"/>
      <c r="J4" s="268" t="s">
        <v>174</v>
      </c>
      <c r="K4" s="269"/>
      <c r="L4" s="270"/>
      <c r="M4" s="289" t="s">
        <v>175</v>
      </c>
      <c r="N4" s="289"/>
      <c r="O4" s="289"/>
    </row>
    <row r="5" spans="1:15" s="121" customFormat="1" ht="30">
      <c r="A5" s="267"/>
      <c r="B5" s="267"/>
      <c r="C5" s="267"/>
      <c r="D5" s="274"/>
      <c r="E5" s="275"/>
      <c r="F5" s="276"/>
      <c r="G5" s="201" t="s">
        <v>25</v>
      </c>
      <c r="H5" s="201" t="s">
        <v>26</v>
      </c>
      <c r="I5" s="179" t="s">
        <v>126</v>
      </c>
      <c r="J5" s="201" t="s">
        <v>25</v>
      </c>
      <c r="K5" s="201" t="s">
        <v>26</v>
      </c>
      <c r="L5" s="179" t="s">
        <v>127</v>
      </c>
      <c r="M5" s="132" t="s">
        <v>25</v>
      </c>
      <c r="N5" s="132" t="s">
        <v>26</v>
      </c>
      <c r="O5" s="179" t="s">
        <v>128</v>
      </c>
    </row>
    <row r="6" spans="1:15" s="87" customFormat="1" ht="15">
      <c r="A6" s="69">
        <v>1</v>
      </c>
      <c r="B6" s="69">
        <v>2</v>
      </c>
      <c r="C6" s="69">
        <v>3</v>
      </c>
      <c r="D6" s="286">
        <v>4</v>
      </c>
      <c r="E6" s="287"/>
      <c r="F6" s="288"/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</row>
    <row r="7" spans="1:15" s="87" customFormat="1" ht="15">
      <c r="A7" s="132"/>
      <c r="B7" s="109" t="s">
        <v>101</v>
      </c>
      <c r="C7" s="150"/>
      <c r="D7" s="290"/>
      <c r="E7" s="293"/>
      <c r="F7" s="294"/>
      <c r="G7" s="151"/>
      <c r="H7" s="151"/>
      <c r="I7" s="151"/>
      <c r="J7" s="151"/>
      <c r="K7" s="151"/>
      <c r="L7" s="151"/>
      <c r="M7" s="151"/>
      <c r="N7" s="151"/>
      <c r="O7" s="174"/>
    </row>
    <row r="8" spans="1:15" s="87" customFormat="1" ht="15">
      <c r="A8" s="132"/>
      <c r="B8" s="153" t="s">
        <v>227</v>
      </c>
      <c r="C8" s="132" t="s">
        <v>228</v>
      </c>
      <c r="D8" s="283"/>
      <c r="E8" s="284"/>
      <c r="F8" s="285"/>
      <c r="G8" s="189">
        <v>5100000</v>
      </c>
      <c r="H8" s="189">
        <v>2949100</v>
      </c>
      <c r="I8" s="229">
        <v>8049100</v>
      </c>
      <c r="J8" s="189">
        <v>5700000</v>
      </c>
      <c r="K8" s="189">
        <v>5200000</v>
      </c>
      <c r="L8" s="229">
        <v>11700000</v>
      </c>
      <c r="M8" s="189">
        <v>7550000</v>
      </c>
      <c r="N8" s="189">
        <v>3700000</v>
      </c>
      <c r="O8" s="106">
        <v>11250000</v>
      </c>
    </row>
    <row r="9" spans="1:15" s="87" customFormat="1" ht="15">
      <c r="A9" s="132"/>
      <c r="B9" s="153" t="s">
        <v>102</v>
      </c>
      <c r="C9" s="154"/>
      <c r="D9" s="290"/>
      <c r="E9" s="293"/>
      <c r="F9" s="294"/>
      <c r="G9" s="155"/>
      <c r="H9" s="155"/>
      <c r="I9" s="155"/>
      <c r="J9" s="155"/>
      <c r="K9" s="155"/>
      <c r="L9" s="155"/>
      <c r="M9" s="155"/>
      <c r="N9" s="155"/>
      <c r="O9" s="174"/>
    </row>
    <row r="10" spans="1:15" s="87" customFormat="1" ht="30">
      <c r="A10" s="132">
        <v>1</v>
      </c>
      <c r="B10" s="153" t="s">
        <v>229</v>
      </c>
      <c r="C10" s="150" t="s">
        <v>231</v>
      </c>
      <c r="D10" s="290"/>
      <c r="E10" s="293"/>
      <c r="F10" s="294"/>
      <c r="G10" s="230">
        <v>0.485</v>
      </c>
      <c r="H10" s="230">
        <v>0.29</v>
      </c>
      <c r="I10" s="231">
        <v>0.77</v>
      </c>
      <c r="J10" s="230">
        <v>0.62</v>
      </c>
      <c r="K10" s="230">
        <v>0.58</v>
      </c>
      <c r="L10" s="231">
        <v>1.2</v>
      </c>
      <c r="M10" s="231">
        <v>0.88</v>
      </c>
      <c r="N10" s="231">
        <v>0.63</v>
      </c>
      <c r="O10" s="232">
        <v>1.5</v>
      </c>
    </row>
    <row r="11" spans="1:15" s="87" customFormat="1" ht="45">
      <c r="A11" s="132">
        <v>2</v>
      </c>
      <c r="B11" s="153" t="s">
        <v>230</v>
      </c>
      <c r="C11" s="150" t="s">
        <v>232</v>
      </c>
      <c r="D11" s="290"/>
      <c r="E11" s="291"/>
      <c r="F11" s="292"/>
      <c r="G11" s="233">
        <v>76</v>
      </c>
      <c r="H11" s="233">
        <v>44</v>
      </c>
      <c r="I11" s="233">
        <v>120</v>
      </c>
      <c r="J11" s="233">
        <v>62</v>
      </c>
      <c r="K11" s="233">
        <v>58</v>
      </c>
      <c r="L11" s="233">
        <v>120</v>
      </c>
      <c r="M11" s="233">
        <v>77</v>
      </c>
      <c r="N11" s="233">
        <v>58</v>
      </c>
      <c r="O11" s="226">
        <v>135</v>
      </c>
    </row>
    <row r="12" spans="1:15" s="87" customFormat="1" ht="15">
      <c r="A12" s="146"/>
      <c r="B12" s="153" t="s">
        <v>104</v>
      </c>
      <c r="C12" s="152"/>
      <c r="D12" s="290"/>
      <c r="E12" s="293"/>
      <c r="F12" s="294"/>
      <c r="G12" s="233"/>
      <c r="H12" s="233"/>
      <c r="I12" s="233"/>
      <c r="J12" s="233"/>
      <c r="K12" s="233"/>
      <c r="L12" s="233"/>
      <c r="M12" s="233"/>
      <c r="N12" s="233"/>
      <c r="O12" s="226"/>
    </row>
    <row r="13" spans="1:15" s="87" customFormat="1" ht="30">
      <c r="A13" s="146">
        <v>1</v>
      </c>
      <c r="B13" s="153" t="s">
        <v>235</v>
      </c>
      <c r="C13" s="150" t="s">
        <v>232</v>
      </c>
      <c r="D13" s="290"/>
      <c r="E13" s="291"/>
      <c r="F13" s="292"/>
      <c r="G13" s="231">
        <v>80</v>
      </c>
      <c r="H13" s="231">
        <v>52</v>
      </c>
      <c r="I13" s="231">
        <f>G13+H13</f>
        <v>132</v>
      </c>
      <c r="J13" s="231">
        <v>73</v>
      </c>
      <c r="K13" s="231">
        <v>60</v>
      </c>
      <c r="L13" s="231">
        <f>J13+K13</f>
        <v>133</v>
      </c>
      <c r="M13" s="231">
        <v>82</v>
      </c>
      <c r="N13" s="231">
        <v>65</v>
      </c>
      <c r="O13" s="232">
        <f>M13+N13</f>
        <v>147</v>
      </c>
    </row>
    <row r="14" spans="1:15" s="87" customFormat="1" ht="15">
      <c r="A14" s="132"/>
      <c r="B14" s="153" t="s">
        <v>103</v>
      </c>
      <c r="C14" s="154"/>
      <c r="D14" s="290"/>
      <c r="E14" s="293"/>
      <c r="F14" s="294"/>
      <c r="G14" s="233"/>
      <c r="H14" s="233"/>
      <c r="I14" s="233"/>
      <c r="J14" s="233"/>
      <c r="K14" s="233"/>
      <c r="L14" s="233"/>
      <c r="M14" s="233"/>
      <c r="N14" s="233"/>
      <c r="O14" s="226"/>
    </row>
    <row r="15" spans="1:15" s="87" customFormat="1" ht="33.75" customHeight="1">
      <c r="A15" s="132">
        <v>1</v>
      </c>
      <c r="B15" s="153" t="s">
        <v>233</v>
      </c>
      <c r="C15" s="150" t="s">
        <v>234</v>
      </c>
      <c r="D15" s="290"/>
      <c r="E15" s="293"/>
      <c r="F15" s="294"/>
      <c r="G15" s="233">
        <v>65</v>
      </c>
      <c r="H15" s="233">
        <v>65</v>
      </c>
      <c r="I15" s="233">
        <v>65</v>
      </c>
      <c r="J15" s="233">
        <v>60</v>
      </c>
      <c r="K15" s="233">
        <v>60</v>
      </c>
      <c r="L15" s="233">
        <v>60</v>
      </c>
      <c r="M15" s="233">
        <v>70</v>
      </c>
      <c r="N15" s="233">
        <v>58</v>
      </c>
      <c r="O15" s="226">
        <v>65</v>
      </c>
    </row>
  </sheetData>
  <sheetProtection/>
  <mergeCells count="17">
    <mergeCell ref="D11:F11"/>
    <mergeCell ref="D14:F14"/>
    <mergeCell ref="D15:F15"/>
    <mergeCell ref="D7:F7"/>
    <mergeCell ref="D9:F9"/>
    <mergeCell ref="D10:F10"/>
    <mergeCell ref="D12:F12"/>
    <mergeCell ref="D13:F13"/>
    <mergeCell ref="D8:F8"/>
    <mergeCell ref="D6:F6"/>
    <mergeCell ref="G4:I4"/>
    <mergeCell ref="J4:L4"/>
    <mergeCell ref="M4:O4"/>
    <mergeCell ref="A4:A5"/>
    <mergeCell ref="B4:B5"/>
    <mergeCell ref="C4:C5"/>
    <mergeCell ref="D4:F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showZeros="0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9.8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9" customFormat="1" ht="15.75">
      <c r="B1" s="35"/>
      <c r="C1" s="35"/>
      <c r="D1" s="35"/>
      <c r="E1" s="35"/>
      <c r="F1" s="35"/>
      <c r="G1" s="35"/>
      <c r="H1" s="149"/>
      <c r="J1" s="149"/>
      <c r="K1" s="149"/>
      <c r="L1" s="160"/>
    </row>
    <row r="2" spans="1:12" ht="15.75">
      <c r="A2" s="35" t="s">
        <v>199</v>
      </c>
      <c r="K2" s="4"/>
      <c r="L2" s="4"/>
    </row>
    <row r="3" spans="1:12" s="87" customFormat="1" ht="15">
      <c r="A3" s="265" t="s">
        <v>11</v>
      </c>
      <c r="B3" s="265" t="s">
        <v>12</v>
      </c>
      <c r="C3" s="265" t="s">
        <v>13</v>
      </c>
      <c r="D3" s="271" t="s">
        <v>14</v>
      </c>
      <c r="E3" s="272"/>
      <c r="F3" s="273"/>
      <c r="G3" s="268" t="s">
        <v>166</v>
      </c>
      <c r="H3" s="269"/>
      <c r="I3" s="270"/>
      <c r="J3" s="289" t="s">
        <v>176</v>
      </c>
      <c r="K3" s="289"/>
      <c r="L3" s="289"/>
    </row>
    <row r="4" spans="1:12" s="87" customFormat="1" ht="30">
      <c r="A4" s="267"/>
      <c r="B4" s="267"/>
      <c r="C4" s="267"/>
      <c r="D4" s="274"/>
      <c r="E4" s="275"/>
      <c r="F4" s="276"/>
      <c r="G4" s="201" t="s">
        <v>25</v>
      </c>
      <c r="H4" s="201" t="s">
        <v>26</v>
      </c>
      <c r="I4" s="179" t="s">
        <v>126</v>
      </c>
      <c r="J4" s="132" t="s">
        <v>25</v>
      </c>
      <c r="K4" s="132" t="s">
        <v>26</v>
      </c>
      <c r="L4" s="179" t="s">
        <v>127</v>
      </c>
    </row>
    <row r="5" spans="1:12" s="87" customFormat="1" ht="15">
      <c r="A5" s="69">
        <v>1</v>
      </c>
      <c r="B5" s="69">
        <v>2</v>
      </c>
      <c r="C5" s="69">
        <v>3</v>
      </c>
      <c r="D5" s="286">
        <v>4</v>
      </c>
      <c r="E5" s="287"/>
      <c r="F5" s="288"/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</row>
    <row r="6" spans="1:12" s="87" customFormat="1" ht="15">
      <c r="A6" s="132"/>
      <c r="B6" s="109" t="s">
        <v>101</v>
      </c>
      <c r="C6" s="150"/>
      <c r="D6" s="290"/>
      <c r="E6" s="293"/>
      <c r="F6" s="294"/>
      <c r="G6" s="151"/>
      <c r="H6" s="151"/>
      <c r="I6" s="151"/>
      <c r="J6" s="151"/>
      <c r="K6" s="151"/>
      <c r="L6" s="151"/>
    </row>
    <row r="7" spans="1:12" s="87" customFormat="1" ht="15">
      <c r="A7" s="132">
        <v>1</v>
      </c>
      <c r="B7" s="153" t="s">
        <v>227</v>
      </c>
      <c r="C7" s="132" t="s">
        <v>228</v>
      </c>
      <c r="D7" s="290"/>
      <c r="E7" s="291"/>
      <c r="F7" s="292"/>
      <c r="G7" s="189">
        <v>6830000</v>
      </c>
      <c r="H7" s="189">
        <v>5600000</v>
      </c>
      <c r="I7" s="229">
        <v>12430000</v>
      </c>
      <c r="J7" s="189">
        <v>7100000</v>
      </c>
      <c r="K7" s="189">
        <v>5800000</v>
      </c>
      <c r="L7" s="106">
        <v>12900000</v>
      </c>
    </row>
    <row r="8" spans="1:12" s="87" customFormat="1" ht="15">
      <c r="A8" s="132"/>
      <c r="B8" s="153" t="s">
        <v>102</v>
      </c>
      <c r="C8" s="154"/>
      <c r="D8" s="290"/>
      <c r="E8" s="293"/>
      <c r="F8" s="294"/>
      <c r="G8" s="233"/>
      <c r="H8" s="233"/>
      <c r="I8" s="233"/>
      <c r="J8" s="233"/>
      <c r="K8" s="233"/>
      <c r="L8" s="233"/>
    </row>
    <row r="9" spans="1:12" s="87" customFormat="1" ht="30">
      <c r="A9" s="132">
        <v>1</v>
      </c>
      <c r="B9" s="153" t="s">
        <v>229</v>
      </c>
      <c r="C9" s="150" t="s">
        <v>231</v>
      </c>
      <c r="D9" s="290"/>
      <c r="E9" s="293"/>
      <c r="F9" s="294"/>
      <c r="G9" s="233">
        <v>0.88</v>
      </c>
      <c r="H9" s="233">
        <v>0.72</v>
      </c>
      <c r="I9" s="233">
        <v>1.6</v>
      </c>
      <c r="J9" s="233">
        <v>0.99</v>
      </c>
      <c r="K9" s="233">
        <v>0.81</v>
      </c>
      <c r="L9" s="233">
        <v>1.8</v>
      </c>
    </row>
    <row r="10" spans="1:12" s="87" customFormat="1" ht="45">
      <c r="A10" s="132">
        <v>2</v>
      </c>
      <c r="B10" s="153" t="s">
        <v>230</v>
      </c>
      <c r="C10" s="150" t="s">
        <v>232</v>
      </c>
      <c r="D10" s="290"/>
      <c r="E10" s="293"/>
      <c r="F10" s="294"/>
      <c r="G10" s="233">
        <v>75</v>
      </c>
      <c r="H10" s="233">
        <v>60</v>
      </c>
      <c r="I10" s="233">
        <v>135</v>
      </c>
      <c r="J10" s="233">
        <v>77</v>
      </c>
      <c r="K10" s="233">
        <v>63</v>
      </c>
      <c r="L10" s="233">
        <v>140</v>
      </c>
    </row>
    <row r="11" spans="1:12" s="87" customFormat="1" ht="15">
      <c r="A11" s="146"/>
      <c r="B11" s="153" t="s">
        <v>104</v>
      </c>
      <c r="C11" s="152"/>
      <c r="D11" s="290"/>
      <c r="E11" s="293"/>
      <c r="F11" s="294"/>
      <c r="G11" s="233"/>
      <c r="H11" s="233"/>
      <c r="I11" s="233"/>
      <c r="J11" s="233"/>
      <c r="K11" s="233"/>
      <c r="L11" s="233"/>
    </row>
    <row r="12" spans="1:12" s="87" customFormat="1" ht="30">
      <c r="A12" s="132">
        <v>1</v>
      </c>
      <c r="B12" s="153" t="s">
        <v>235</v>
      </c>
      <c r="C12" s="150" t="s">
        <v>232</v>
      </c>
      <c r="D12" s="290"/>
      <c r="E12" s="293"/>
      <c r="F12" s="294"/>
      <c r="G12" s="233">
        <v>80</v>
      </c>
      <c r="H12" s="233">
        <v>65</v>
      </c>
      <c r="I12" s="233">
        <f>G12+H12</f>
        <v>145</v>
      </c>
      <c r="J12" s="233">
        <v>80</v>
      </c>
      <c r="K12" s="233">
        <v>70</v>
      </c>
      <c r="L12" s="233">
        <f>J12+K12</f>
        <v>150</v>
      </c>
    </row>
    <row r="13" spans="1:12" ht="15">
      <c r="A13" s="132"/>
      <c r="B13" s="153" t="s">
        <v>103</v>
      </c>
      <c r="C13" s="154"/>
      <c r="D13" s="295"/>
      <c r="E13" s="296"/>
      <c r="F13" s="297"/>
      <c r="G13" s="234"/>
      <c r="H13" s="234"/>
      <c r="I13" s="234"/>
      <c r="J13" s="234"/>
      <c r="K13" s="234"/>
      <c r="L13" s="234"/>
    </row>
    <row r="14" spans="1:12" ht="45">
      <c r="A14" s="132">
        <v>1</v>
      </c>
      <c r="B14" s="153" t="s">
        <v>233</v>
      </c>
      <c r="C14" s="150" t="s">
        <v>234</v>
      </c>
      <c r="D14" s="295"/>
      <c r="E14" s="296"/>
      <c r="F14" s="297"/>
      <c r="G14" s="226">
        <v>56</v>
      </c>
      <c r="H14" s="226">
        <v>56</v>
      </c>
      <c r="I14" s="226">
        <v>56</v>
      </c>
      <c r="J14" s="226">
        <v>55</v>
      </c>
      <c r="K14" s="226">
        <v>55</v>
      </c>
      <c r="L14" s="226">
        <v>55</v>
      </c>
    </row>
  </sheetData>
  <sheetProtection/>
  <mergeCells count="16">
    <mergeCell ref="D13:F13"/>
    <mergeCell ref="D14:F14"/>
    <mergeCell ref="D11:F11"/>
    <mergeCell ref="D6:F6"/>
    <mergeCell ref="D8:F8"/>
    <mergeCell ref="D9:F9"/>
    <mergeCell ref="D10:F10"/>
    <mergeCell ref="D12:F12"/>
    <mergeCell ref="D7:F7"/>
    <mergeCell ref="D5:F5"/>
    <mergeCell ref="G3:I3"/>
    <mergeCell ref="J3:L3"/>
    <mergeCell ref="A3:A4"/>
    <mergeCell ref="B3:B4"/>
    <mergeCell ref="C3:C4"/>
    <mergeCell ref="D3:F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8.00390625" style="3" customWidth="1"/>
    <col min="2" max="11" width="11.25390625" style="3" customWidth="1"/>
    <col min="12" max="16384" width="9.125" style="3" customWidth="1"/>
  </cols>
  <sheetData>
    <row r="1" spans="8:11" s="12" customFormat="1" ht="15.75">
      <c r="H1" s="59"/>
      <c r="I1" s="149"/>
      <c r="J1" s="149"/>
      <c r="K1" s="160"/>
    </row>
    <row r="2" spans="1:11" s="12" customFormat="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s="11" customFormat="1" ht="15">
      <c r="A3" s="237" t="s">
        <v>15</v>
      </c>
      <c r="B3" s="298" t="s">
        <v>173</v>
      </c>
      <c r="C3" s="298"/>
      <c r="D3" s="237" t="s">
        <v>174</v>
      </c>
      <c r="E3" s="237"/>
      <c r="F3" s="298" t="s">
        <v>175</v>
      </c>
      <c r="G3" s="298"/>
      <c r="H3" s="237" t="s">
        <v>166</v>
      </c>
      <c r="I3" s="237"/>
      <c r="J3" s="237" t="s">
        <v>176</v>
      </c>
      <c r="K3" s="237"/>
    </row>
    <row r="4" spans="1:11" s="11" customFormat="1" ht="30">
      <c r="A4" s="237"/>
      <c r="B4" s="179" t="s">
        <v>25</v>
      </c>
      <c r="C4" s="179" t="s">
        <v>26</v>
      </c>
      <c r="D4" s="179" t="s">
        <v>25</v>
      </c>
      <c r="E4" s="179" t="s">
        <v>26</v>
      </c>
      <c r="F4" s="179" t="s">
        <v>25</v>
      </c>
      <c r="G4" s="179" t="s">
        <v>26</v>
      </c>
      <c r="H4" s="179" t="s">
        <v>25</v>
      </c>
      <c r="I4" s="179" t="s">
        <v>26</v>
      </c>
      <c r="J4" s="179" t="s">
        <v>25</v>
      </c>
      <c r="K4" s="179" t="s">
        <v>26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56" t="s">
        <v>80</v>
      </c>
      <c r="B6" s="74">
        <f aca="true" t="shared" si="0" ref="B6:K6">SUM(B7:B8)</f>
        <v>0</v>
      </c>
      <c r="C6" s="74">
        <f t="shared" si="0"/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</row>
    <row r="7" spans="1:11" s="11" customFormat="1" ht="15">
      <c r="A7" s="156" t="s">
        <v>81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s="11" customFormat="1" ht="15">
      <c r="A8" s="156" t="s">
        <v>82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s="11" customFormat="1" ht="15">
      <c r="A9" s="156" t="s">
        <v>83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s="11" customFormat="1" ht="15">
      <c r="A10" s="156" t="s">
        <v>84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s="11" customFormat="1" ht="15">
      <c r="A11" s="157" t="s">
        <v>106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s="11" customFormat="1" ht="15">
      <c r="A12" s="156" t="s">
        <v>85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s="11" customFormat="1" ht="15">
      <c r="A13" s="156" t="s">
        <v>86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s="11" customFormat="1" ht="15">
      <c r="A14" s="156" t="s">
        <v>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s="11" customFormat="1" ht="15">
      <c r="A15" s="156" t="s">
        <v>88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11" customFormat="1" ht="30">
      <c r="A16" s="157" t="s">
        <v>130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s="11" customFormat="1" ht="15">
      <c r="A17" s="157" t="s">
        <v>111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s="159" customFormat="1" ht="14.25">
      <c r="A18" s="158" t="s">
        <v>115</v>
      </c>
      <c r="B18" s="75">
        <f aca="true" t="shared" si="1" ref="B18:K18">B6+SUM(B9:B16)</f>
        <v>0</v>
      </c>
      <c r="C18" s="75">
        <f t="shared" si="1"/>
        <v>0</v>
      </c>
      <c r="D18" s="75">
        <f t="shared" si="1"/>
        <v>0</v>
      </c>
      <c r="E18" s="75">
        <f t="shared" si="1"/>
        <v>0</v>
      </c>
      <c r="F18" s="75">
        <f t="shared" si="1"/>
        <v>0</v>
      </c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</row>
    <row r="19" spans="1:11" s="11" customFormat="1" ht="45">
      <c r="A19" s="157" t="s">
        <v>129</v>
      </c>
      <c r="B19" s="176" t="s">
        <v>162</v>
      </c>
      <c r="C19" s="177"/>
      <c r="D19" s="176" t="s">
        <v>162</v>
      </c>
      <c r="E19" s="177"/>
      <c r="F19" s="176" t="s">
        <v>162</v>
      </c>
      <c r="G19" s="177"/>
      <c r="H19" s="176" t="s">
        <v>162</v>
      </c>
      <c r="I19" s="177"/>
      <c r="J19" s="176" t="s">
        <v>162</v>
      </c>
      <c r="K19" s="177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102"/>
      <c r="L1" s="102"/>
      <c r="M1" s="102"/>
      <c r="N1" s="102"/>
      <c r="O1" s="102"/>
      <c r="P1" s="102"/>
    </row>
    <row r="2" spans="1:5" s="12" customFormat="1" ht="15.75">
      <c r="A2" s="9" t="s">
        <v>131</v>
      </c>
      <c r="C2" s="9"/>
      <c r="D2" s="9"/>
      <c r="E2" s="9"/>
    </row>
    <row r="3" spans="1:16" s="7" customFormat="1" ht="15">
      <c r="A3" s="265" t="s">
        <v>11</v>
      </c>
      <c r="B3" s="300" t="s">
        <v>89</v>
      </c>
      <c r="C3" s="237" t="s">
        <v>173</v>
      </c>
      <c r="D3" s="237"/>
      <c r="E3" s="237"/>
      <c r="F3" s="237"/>
      <c r="G3" s="237" t="s">
        <v>200</v>
      </c>
      <c r="H3" s="237"/>
      <c r="I3" s="237"/>
      <c r="J3" s="237"/>
      <c r="K3" s="237" t="s">
        <v>171</v>
      </c>
      <c r="L3" s="237"/>
      <c r="M3" s="237" t="s">
        <v>172</v>
      </c>
      <c r="N3" s="237"/>
      <c r="O3" s="237" t="s">
        <v>201</v>
      </c>
      <c r="P3" s="237"/>
    </row>
    <row r="4" spans="1:16" ht="13.5" customHeight="1">
      <c r="A4" s="299"/>
      <c r="B4" s="301"/>
      <c r="C4" s="237" t="s">
        <v>25</v>
      </c>
      <c r="D4" s="237"/>
      <c r="E4" s="237" t="s">
        <v>26</v>
      </c>
      <c r="F4" s="237"/>
      <c r="G4" s="237" t="s">
        <v>25</v>
      </c>
      <c r="H4" s="237"/>
      <c r="I4" s="237" t="s">
        <v>26</v>
      </c>
      <c r="J4" s="237"/>
      <c r="K4" s="300" t="s">
        <v>133</v>
      </c>
      <c r="L4" s="300" t="s">
        <v>134</v>
      </c>
      <c r="M4" s="300" t="s">
        <v>133</v>
      </c>
      <c r="N4" s="300" t="s">
        <v>134</v>
      </c>
      <c r="O4" s="300" t="s">
        <v>133</v>
      </c>
      <c r="P4" s="300" t="s">
        <v>134</v>
      </c>
    </row>
    <row r="5" spans="1:16" ht="30">
      <c r="A5" s="267"/>
      <c r="B5" s="302"/>
      <c r="C5" s="179" t="s">
        <v>90</v>
      </c>
      <c r="D5" s="179" t="s">
        <v>91</v>
      </c>
      <c r="E5" s="179" t="s">
        <v>90</v>
      </c>
      <c r="F5" s="179" t="s">
        <v>91</v>
      </c>
      <c r="G5" s="179" t="s">
        <v>90</v>
      </c>
      <c r="H5" s="179" t="s">
        <v>91</v>
      </c>
      <c r="I5" s="179" t="s">
        <v>90</v>
      </c>
      <c r="J5" s="179" t="s">
        <v>91</v>
      </c>
      <c r="K5" s="302"/>
      <c r="L5" s="302"/>
      <c r="M5" s="302"/>
      <c r="N5" s="302"/>
      <c r="O5" s="302"/>
      <c r="P5" s="302"/>
    </row>
    <row r="6" spans="1:16" ht="15">
      <c r="A6" s="179">
        <v>1</v>
      </c>
      <c r="B6" s="179">
        <v>2</v>
      </c>
      <c r="C6" s="179">
        <v>3</v>
      </c>
      <c r="D6" s="179">
        <v>4</v>
      </c>
      <c r="E6" s="179">
        <v>5</v>
      </c>
      <c r="F6" s="179">
        <v>6</v>
      </c>
      <c r="G6" s="179">
        <v>7</v>
      </c>
      <c r="H6" s="179">
        <v>8</v>
      </c>
      <c r="I6" s="179">
        <v>9</v>
      </c>
      <c r="J6" s="179">
        <v>10</v>
      </c>
      <c r="K6" s="179">
        <v>11</v>
      </c>
      <c r="L6" s="179">
        <v>12</v>
      </c>
      <c r="M6" s="179">
        <v>13</v>
      </c>
      <c r="N6" s="179">
        <v>14</v>
      </c>
      <c r="O6" s="179">
        <v>15</v>
      </c>
      <c r="P6" s="179">
        <v>16</v>
      </c>
    </row>
    <row r="7" spans="1:16" ht="15">
      <c r="A7" s="29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1:16" ht="15">
      <c r="A8" s="29"/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6" ht="15">
      <c r="A9" s="29"/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1:16" ht="15">
      <c r="A10" s="29"/>
      <c r="B10" s="191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</row>
    <row r="11" spans="1:16" ht="15">
      <c r="A11" s="29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</row>
    <row r="12" spans="1:16" ht="15">
      <c r="A12" s="29"/>
      <c r="B12" s="19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s="6" customFormat="1" ht="14.25">
      <c r="A13" s="112"/>
      <c r="B13" s="112" t="s">
        <v>115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</row>
    <row r="14" spans="1:16" ht="45" customHeight="1">
      <c r="A14" s="193"/>
      <c r="B14" s="186" t="s">
        <v>132</v>
      </c>
      <c r="C14" s="176" t="s">
        <v>162</v>
      </c>
      <c r="D14" s="176" t="s">
        <v>162</v>
      </c>
      <c r="E14" s="176"/>
      <c r="F14" s="177"/>
      <c r="G14" s="176" t="s">
        <v>162</v>
      </c>
      <c r="H14" s="176" t="s">
        <v>162</v>
      </c>
      <c r="I14" s="176"/>
      <c r="J14" s="177"/>
      <c r="K14" s="176" t="s">
        <v>162</v>
      </c>
      <c r="L14" s="177"/>
      <c r="M14" s="176" t="s">
        <v>162</v>
      </c>
      <c r="N14" s="177"/>
      <c r="O14" s="176" t="s">
        <v>162</v>
      </c>
      <c r="P14" s="177"/>
    </row>
  </sheetData>
  <sheetProtection/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2019-11-22T15:10:15Z</cp:lastPrinted>
  <dcterms:created xsi:type="dcterms:W3CDTF">2002-11-05T07:08:11Z</dcterms:created>
  <dcterms:modified xsi:type="dcterms:W3CDTF">2019-11-25T09:44:12Z</dcterms:modified>
  <cp:category/>
  <cp:version/>
  <cp:contentType/>
  <cp:contentStatus/>
</cp:coreProperties>
</file>