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145" windowHeight="5835" tabRatio="739" activeTab="1"/>
  </bookViews>
  <sheets>
    <sheet name="Форма-1" sheetId="1" r:id="rId1"/>
    <sheet name="Форма-2 п.1-5.1" sheetId="2" r:id="rId2"/>
    <sheet name="5.2" sheetId="3" r:id="rId3"/>
    <sheet name="6.1-6.2." sheetId="4" r:id="rId4"/>
    <sheet name="6.3-6.4" sheetId="5" r:id="rId5"/>
    <sheet name="7.1-7.2" sheetId="6" r:id="rId6"/>
    <sheet name="8.1" sheetId="7" r:id="rId7"/>
    <sheet name="8.2" sheetId="8" r:id="rId8"/>
    <sheet name="9" sheetId="9" r:id="rId9"/>
    <sheet name="10" sheetId="10" r:id="rId10"/>
    <sheet name="11-13" sheetId="11" r:id="rId11"/>
    <sheet name="14-15" sheetId="12" r:id="rId12"/>
    <sheet name="Форма-3" sheetId="13" r:id="rId13"/>
  </sheets>
  <definedNames>
    <definedName name="_xlnm.Print_Titles" localSheetId="9">'10'!$3:$5</definedName>
    <definedName name="_xlnm.Print_Titles" localSheetId="5">'7.1-7.2'!$4:$6</definedName>
    <definedName name="_xlnm.Print_Titles" localSheetId="6">'8.1'!$4:$6</definedName>
    <definedName name="_xlnm.Print_Titles" localSheetId="8">'9'!$3:$4</definedName>
  </definedNames>
  <calcPr fullCalcOnLoad="1" fullPrecision="0"/>
</workbook>
</file>

<file path=xl/sharedStrings.xml><?xml version="1.0" encoding="utf-8"?>
<sst xmlns="http://schemas.openxmlformats.org/spreadsheetml/2006/main" count="896" uniqueCount="323">
  <si>
    <t>(підпис)</t>
  </si>
  <si>
    <t>(прізвище та ініціали)</t>
  </si>
  <si>
    <t>Надходження із загального фонду бюджету</t>
  </si>
  <si>
    <t>Код</t>
  </si>
  <si>
    <t>Плата за оренду майна бюджетних установ</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</si>
  <si>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</si>
  <si>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</si>
  <si>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</si>
  <si>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</si>
  <si>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</si>
  <si>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</si>
  <si>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</si>
  <si>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</si>
  <si>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</si>
  <si>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</si>
  <si>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необхідно додатково +</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</si>
  <si>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</si>
  <si>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</si>
  <si>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</si>
  <si>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r>
      <t>1.</t>
    </r>
    <r>
      <rPr>
        <sz val="12"/>
        <rFont val="Times New Roman"/>
        <family val="1"/>
      </rPr>
      <t xml:space="preserve"> </t>
    </r>
  </si>
  <si>
    <t>індикативні прогнозні показники</t>
  </si>
  <si>
    <t>Надходження бюджетних установ від додаткової (господарської) діяльності </t>
  </si>
  <si>
    <t>2.</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</si>
  <si>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</si>
  <si>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</si>
  <si>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</si>
  <si>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</si>
  <si>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</si>
  <si>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</si>
  <si>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</si>
  <si>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</si>
  <si>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</si>
  <si>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</si>
  <si>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</si>
  <si>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</si>
  <si>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</si>
  <si>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</si>
  <si>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</si>
  <si>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</si>
  <si>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</si>
  <si>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</si>
  <si>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</si>
  <si>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</si>
  <si>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</si>
  <si>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</si>
  <si>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</si>
  <si>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</si>
  <si>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</si>
  <si>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</si>
  <si>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</si>
  <si>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</si>
  <si>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</si>
  <si>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</si>
  <si>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</si>
  <si>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</si>
  <si>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</si>
  <si>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</si>
  <si>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</si>
  <si>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</si>
  <si>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</si>
  <si>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</si>
  <si>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</si>
  <si>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</si>
  <si>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</si>
  <si>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</si>
  <si>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</si>
  <si>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</si>
  <si>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</si>
  <si>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</si>
  <si>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</si>
  <si>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</si>
  <si>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</si>
  <si>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</si>
  <si>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</si>
  <si>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</si>
  <si>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</si>
  <si>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</si>
  <si>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</si>
  <si>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</si>
  <si>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</si>
  <si>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</si>
  <si>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</si>
  <si>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</si>
  <si>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</si>
  <si>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</si>
  <si>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</si>
  <si>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</si>
  <si>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</si>
  <si>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</si>
  <si>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</si>
  <si>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</si>
  <si>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</si>
  <si>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</si>
  <si>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</si>
  <si>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</si>
  <si>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</si>
  <si>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</si>
  <si>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</si>
  <si>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</si>
  <si>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</si>
  <si>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продукту</t>
  </si>
  <si>
    <t>якості</t>
  </si>
  <si>
    <t>ефективності</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</si>
  <si>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</si>
  <si>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</si>
  <si>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</si>
  <si>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</si>
  <si>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</si>
  <si>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</si>
  <si>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</si>
  <si>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</si>
  <si>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</si>
  <si>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Код функціональної класифікації видатків та кредитування бюджету</t>
  </si>
  <si>
    <t>(грн.)</t>
  </si>
  <si>
    <t>2. Мета діяльності головного розпорядника коштів місцевого бюджету.</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</si>
  <si>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</si>
  <si>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</si>
  <si>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</si>
  <si>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</si>
  <si>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</si>
  <si>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</si>
  <si>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</si>
  <si>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</si>
  <si>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</si>
  <si>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</si>
  <si>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</si>
  <si>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</si>
  <si>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</si>
  <si>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</si>
  <si>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</si>
  <si>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</si>
  <si>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</si>
  <si>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</si>
  <si>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</si>
  <si>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</si>
  <si>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</si>
  <si>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</si>
  <si>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</si>
  <si>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</si>
  <si>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</si>
  <si>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</si>
  <si>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</si>
  <si>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</si>
  <si>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</si>
  <si>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</si>
  <si>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</si>
  <si>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</si>
  <si>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</si>
  <si>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</si>
  <si>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</si>
  <si>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4. Додаткові витрати місцевого бюджету:</t>
  </si>
  <si>
    <t>необхідно додатково
(+)</t>
  </si>
  <si>
    <t>Зміна результативних показників бюджетної програми у разі передбачення додаткових коштів:</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</si>
  <si>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</si>
  <si>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</si>
  <si>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</si>
  <si>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</si>
  <si>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</si>
  <si>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</si>
  <si>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</si>
  <si>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</si>
  <si>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</si>
  <si>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</si>
  <si>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</si>
  <si>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</si>
  <si>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</si>
  <si>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2021 рік (прогноз)</t>
  </si>
  <si>
    <t>2021 рік (прогноз) у межах доведених індикативних прогнозних показників</t>
  </si>
  <si>
    <t>2021 рік (прогноз) зміни у разі передбачення додаткових коштів</t>
  </si>
  <si>
    <t>2019 рік</t>
  </si>
  <si>
    <t>Дебіторська заборгованість на 01.01.2018</t>
  </si>
  <si>
    <t>2020 рік</t>
  </si>
  <si>
    <t>2021 рік</t>
  </si>
  <si>
    <t>БЮДЖЕТНИЙ ЗАПИТ НА 2020 - 2022 РОКИ загальний (Форма 2020-1)</t>
  </si>
  <si>
    <t>2018 рік (звіт)</t>
  </si>
  <si>
    <t>2019 рік (затверджено)</t>
  </si>
  <si>
    <t>2020 рік (проект)</t>
  </si>
  <si>
    <t>2022 рік (прогноз)</t>
  </si>
  <si>
    <t>4. Розподіл граничних показників видатків бюджету та надання кредитів з бюджету загального фонду місцевого бюджету на 2020 - 2022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</si>
  <si>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2020 - 2022 роки за бюджетними програмами: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</si>
  <si>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</si>
  <si>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</si>
  <si>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</si>
  <si>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</si>
  <si>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</si>
  <si>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</si>
  <si>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(код бюджету)</t>
  </si>
  <si>
    <t>(код за ЄДРПОУ)</t>
  </si>
  <si>
    <t>(код Типової відомчої класифікації видатків та кредитування місцевого бюджету)</t>
  </si>
  <si>
    <t>Ціль державної політики 1</t>
  </si>
  <si>
    <t>Ціль державної політики 2</t>
  </si>
  <si>
    <t>БЮДЖЕТНИЙ ЗАПИТ НА 2020 - 2022 РОКИ індивідуальний (Форма 2020-2)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</si>
  <si>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</si>
  <si>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</si>
  <si>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</si>
  <si>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</si>
  <si>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4. Мета та завдання бюджетної програми на 2020 - 2022 роки:</t>
  </si>
  <si>
    <t>1) надходження для виконання бюджетної програми у 2018 - 2020 роках:</t>
  </si>
  <si>
    <t>(код Типової програмної класифікації видатків та кредитування місцевого бюджету)</t>
  </si>
  <si>
    <t>разом     (3+4)</t>
  </si>
  <si>
    <t>разом     (7+8)</t>
  </si>
  <si>
    <t>2) надходження для виконання бюджетної програми у 2021 - 2022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</si>
  <si>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</si>
  <si>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</si>
  <si>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</si>
  <si>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</si>
  <si>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</si>
  <si>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</si>
  <si>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2018 - 2020 роках:</t>
  </si>
  <si>
    <t>2) результативні показники бюджетної програми у 2021 - 2022 роках:</t>
  </si>
  <si>
    <t>2019 рік (план)</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</si>
  <si>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</si>
  <si>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</si>
  <si>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</si>
  <si>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</si>
  <si>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</si>
  <si>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</si>
  <si>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</si>
  <si>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</si>
  <si>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</si>
  <si>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</si>
  <si>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</si>
  <si>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</si>
  <si>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</si>
  <si>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БЮДЖЕТНИЙ ЗАПИТ НА 2020 - 2022 РОКИ додатковий (Форма 2020-3)</t>
  </si>
  <si>
    <t>1) додаткові витрати на 2020 рік за бюджетною програмою:</t>
  </si>
  <si>
    <t>Обґрунтування необхідності додаткових коштів на 2020 рік</t>
  </si>
  <si>
    <t>2020 рік (проект) у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</si>
  <si>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</si>
  <si>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</si>
  <si>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бюджетною програмою:</t>
  </si>
  <si>
    <t>Обґрунтування необхідності додаткових коштів на 2021 - 2022 роки</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</si>
  <si>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</si>
  <si>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</si>
  <si>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</si>
  <si>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Код Економічної класифікації видатків бюджету/код Класифікації кредитування бюджету</t>
  </si>
  <si>
    <t>Оплата інших енергоносіїв та інших комунальних послуг</t>
  </si>
  <si>
    <t>1. Департамент інформаційної діяльності та комунікацій з громадськістю Закарпатської облдержадміністрації</t>
  </si>
  <si>
    <t>Департамент інформаційної діяльності та комунікацій з громадськістю Закарпатської облдержадміністрації</t>
  </si>
  <si>
    <t>1.  Департамент інформаційної діяльності та комунікацій з громадськістю Закарпатської облдержадміністрації</t>
  </si>
  <si>
    <t>2. Департамент інформаційної діяльності та комунікацій з громадськістю Закарпатської облдержадміністрації</t>
  </si>
  <si>
    <t>Інші заходи у сфері засобів масової інформації</t>
  </si>
  <si>
    <t>Департамент інформаційної діяльності та комунікацій з громадськістю облдержадміністрацій</t>
  </si>
  <si>
    <t>Обсяг видатків на проведення заходів</t>
  </si>
  <si>
    <r>
      <t>Обсяг видатків на висвітлення</t>
    </r>
    <r>
      <rPr>
        <sz val="11"/>
        <color indexed="8"/>
        <rFont val="Times New Roman"/>
        <family val="1"/>
      </rPr>
      <t xml:space="preserve"> діяльн. органів вик влади </t>
    </r>
  </si>
  <si>
    <t>тис.грн</t>
  </si>
  <si>
    <t xml:space="preserve">Кількість проведених заходів </t>
  </si>
  <si>
    <t>кошторис програм</t>
  </si>
  <si>
    <t>Кількість одиниць інформації</t>
  </si>
  <si>
    <t>од</t>
  </si>
  <si>
    <t>Кількість публікацій</t>
  </si>
  <si>
    <t>хв</t>
  </si>
  <si>
    <t>см</t>
  </si>
  <si>
    <t>Середні видатки на одиницю тиражу</t>
  </si>
  <si>
    <t>Середні видатки на проведення одного заходу</t>
  </si>
  <si>
    <t>Середні видатки на хв.ефірного часу</t>
  </si>
  <si>
    <t>Обсяг видатків на видання книг</t>
  </si>
  <si>
    <t xml:space="preserve">Обсяг видатків на проведення заходів </t>
  </si>
  <si>
    <t>видання творів, довідкової літератури, поповнення книжкового фонду бібліотек</t>
  </si>
  <si>
    <t>покращення стану інформування населення</t>
  </si>
  <si>
    <t>Кількість книговидань</t>
  </si>
  <si>
    <t>Тираж книговидань</t>
  </si>
  <si>
    <t>Середні видатки на одне видання</t>
  </si>
  <si>
    <r>
      <t>С</t>
    </r>
    <r>
      <rPr>
        <sz val="11"/>
        <rFont val="Times New Roman"/>
        <family val="1"/>
      </rPr>
      <t>ередні видатки на одиницю тиражу</t>
    </r>
  </si>
  <si>
    <t>Програма підтримки розвитку інформаційної галузі Закарпаття на 2018-2020 роки</t>
  </si>
  <si>
    <t>Програма підтримки видання творів місцевих авторів, популяризації  закарпатської книги та сприяння книгорозповсюдженню на 2018 –2020 роки</t>
  </si>
  <si>
    <t>Системність інформаційної політики на території області, що сприятиме розумінню суспільством основних напрямків реалізації, стану та перспектив впровадження реформ,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</si>
  <si>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 поповнення бібліотек навчальних закладів і закладів культури суспільно значимими виданнями; здійснення заходів, пов’язаних із проведенням та участю у книжкових виставках; проведення презентацій книжкової продукції видавництв області, зустрічей та засідань експертної ради з питань видання творів закарпатських авторів</t>
  </si>
  <si>
    <t>1035000.00</t>
  </si>
  <si>
    <t>1045000.0</t>
  </si>
  <si>
    <t>грн</t>
  </si>
  <si>
    <t xml:space="preserve"> грн</t>
  </si>
  <si>
    <t xml:space="preserve">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
</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</si>
  <si>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                                                                                                                                                                                                                                                                                                                                                                                                                                                                                                                        Видання творів місцевих авторів, довідкової літератури; поповнення бібліотек навчальних закладів і закладів культури суспільно значимими виданнями; здійснення заходів, пов’язаних із проведенням та участю у книжкових виставках; проведення презентацій книжкової продукції видавництв області, зустрічей та засідань експертної ради з питань видання творів закарпатських авторів.</t>
  </si>
  <si>
    <t>проведення заходів (конференцій, засідань за круглим столом, брифінгів, прес-турів, фестивалів, конкурсів серед ЗМІ, відзначення ювілеїв газет, радіо і телебачення, професійних свят журналістів, працівників радіо і телебачення тощо</t>
  </si>
  <si>
    <t>Видання творів місцевих авторів</t>
  </si>
  <si>
    <t>Проведення заходів (фестивалів книг і читання, засідань за круглим столом, зустрічей презентацій); відзначення кращих працівників видавництв, поліграфії, книгорозповсюдження</t>
  </si>
  <si>
    <t>внутрішній облік</t>
  </si>
  <si>
    <t>розрахунково</t>
  </si>
  <si>
    <t xml:space="preserve">    розрахунково</t>
  </si>
  <si>
    <t>0830</t>
  </si>
  <si>
    <t>кількість одиниць інформації</t>
  </si>
  <si>
    <t>кількість публікацій</t>
  </si>
  <si>
    <t xml:space="preserve">кількість проведених заходів </t>
  </si>
  <si>
    <r>
      <t> обсяг видатків на висвітлення</t>
    </r>
    <r>
      <rPr>
        <sz val="12"/>
        <color indexed="8"/>
        <rFont val="Times New Roman"/>
        <family val="1"/>
      </rPr>
      <t xml:space="preserve"> діяльності місцевих органів виконавчої влади </t>
    </r>
  </si>
  <si>
    <t>обсяг видатків на проведення заходів</t>
  </si>
  <si>
    <t>середні видатки на одиницю тиражу</t>
  </si>
  <si>
    <t>середні видатки на проведення одного заходу</t>
  </si>
  <si>
    <t>динаміка кількості заходів порівняно з попереднім роком</t>
  </si>
  <si>
    <t>динаміка кількості соціологічних досліджень порівняно з попереднім роком</t>
  </si>
  <si>
    <t> Обсяг видатків на видання книг</t>
  </si>
  <si>
    <t>тис. грн</t>
  </si>
  <si>
    <t>Кошторис,програма</t>
  </si>
  <si>
    <t> 1</t>
  </si>
  <si>
    <t> Кількість книговидань</t>
  </si>
  <si>
    <t>Кількість проведених заходів</t>
  </si>
  <si>
    <t>Динаміка кількості видань порівняно з попереднім роком</t>
  </si>
  <si>
    <t>Динаміка кількості тиражу порівняно з попереднім роком</t>
  </si>
  <si>
    <t xml:space="preserve">Динаміка кількості заходів порівняно з попереднім роком </t>
  </si>
  <si>
    <t>%</t>
  </si>
  <si>
    <t>звіт</t>
  </si>
  <si>
    <t xml:space="preserve"> внутрішній облік</t>
  </si>
  <si>
    <t>Рішення обласної ради №1020       від 21.12.2017</t>
  </si>
  <si>
    <t>Рішення обласної ради №1021       від 21.12.2017</t>
  </si>
  <si>
    <r>
      <t>Висвітлення</t>
    </r>
    <r>
      <rPr>
        <sz val="11"/>
        <color indexed="8"/>
        <rFont val="Times New Roman"/>
        <family val="1"/>
      </rPr>
      <t xml:space="preserve"> діяльності місцевих органів виконавчої влади та органів місцевого самоврядування</t>
    </r>
  </si>
  <si>
    <t>Заступник директора департаменту</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</si>
  <si>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Укази Президента України від 9 грудня 2000 року № 1323/2000 „Про додаткові заходи щодо безперешкодної діяльності засобів масової інформації, дальшого утвердження свободи слова в Україні», від 01.08.02 №683/2002 „Про додаткові заходи щодо забезпечення відкритості у діяльності органів державної влади»; наказ Міністерства фінансів України від 30.11.2012.№1260;  постанови Кабінету Міністрів України від 29.08.02 №1302 „Про заходи щодо подальшого забезпечення відкритості у діяльності органів виконавчої влади»; закони України „Про державну підтримку книговидавничої справи в Україні”, „Про видавничу справу”, укази Президента України від 21 березня 2006 року № 243/2006 „Про деякі заходи з розвитку книговидавничої справи в Україні”, від 19 червня 2013 року № 336/2013 „Про деякі заходи щодо державної підтримки книговидавничої справи і популяризації читання в Україні”, розпорядження Кабінету Міністрів України від 24 лютого 2016 року № 111-р „Про схвалення Концепції державної політики щодо розвитку національної видавничої справи та популяризації читання на період до 2020 року”, Програма підтримки розвитку інформаційної галузі Закарпаття на 2018 – 2020 роки; Програма підтримки видання творів місцевих авторів, популяризації  закарпатської книги та сприяння книгорозповсюдженню на 2018 – 2020  роки; рішення обласної ради від 13.12.2018р. №1346 «Про обласний бюджет на 2019рік».</t>
  </si>
  <si>
    <t xml:space="preserve">Начальник відділу -головний бухгалтер     </t>
  </si>
  <si>
    <t>О.ПОПОВИЧ</t>
  </si>
  <si>
    <t>М.ПОПОВИЧ</t>
  </si>
  <si>
    <t>Начальник відділу-головний бухгалтер</t>
  </si>
  <si>
    <t>покращення стану інформування населення,видання творів, довідкової літератури, поповнення книжкового фонду бібліотек.</t>
  </si>
  <si>
    <t>Підтримка розвитку інформаційної галузі Закарпаття на 2018-2020 роки</t>
  </si>
  <si>
    <t>Підтримка видання творів місцевих авторів, популяризації  закарпатської книги та сприяння книгорозповсюдженню на 2018 –2020 роки</t>
  </si>
  <si>
    <t>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 справами, сприяння утвердженню авторитету області в Україні та за її межами, військово-патріотичне виховання молоді, організація інформаційно- рекламних заходів щодо відбору на військову службу за контрактом до лав Збройних Сил України.</t>
  </si>
  <si>
    <t xml:space="preserve"> Програма із забезпечення участі громадськості у формуванні та реалізації державної політики і вивчення суспільної думки на 2019-2021 роки</t>
  </si>
  <si>
    <t>Вироблення ефективних механізмів партнерства держави з інститутами громадянського суспільства, вдосконалення діяльності органів державної влади та органів місцевого самоврядування, забезпечення прозорості і відкритості їх діяльності, залучення громадян до участі в управлінні державними справами, підвищення якості підготовки та прийняття рішень з важливих питань державного і суспільного життя з урахуванням думки громадськості, створення умов для участі громадян у розробленні проектів таких рішень, сприяння пропагуванню державницької ідеології, інтеграції України в Європейські та Євроатлантичні структури, виховання патріотичних почуттів, урахування пріоритетних напрямів, спрямованих на створення правових, фінансових, економічних, організаційно-господарських та інших умов розвитку системи обороноздатності держави.</t>
  </si>
  <si>
    <t xml:space="preserve">  Інші заходи у сфері засобів масової інформації</t>
  </si>
  <si>
    <t>Фінансова підтримка засобів масової інформації</t>
  </si>
  <si>
    <t>Ціль державної політики 3</t>
  </si>
  <si>
    <t xml:space="preserve">Забезпечення інформування громадськості щодо діяльності  місцевих  органів  влади,  підтримка належних умов для ефективної реалізації на території області державної інформаційної політики та інформаційної безпеки області;  підтримка місцевого  книговидання; моніторинг інформаційного середовища та реалізація заходів у інформаційній галузі та книговидання.Посилення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 справами, сприяння утвердженню авторитету області в Україні та за її межами, військово-патріотичне виховання молоді, організація інформаційно- рекламних заходів щодо відбору на військову службу за контрактом до лав Збройних Сил України. </t>
  </si>
  <si>
    <t>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t>
  </si>
  <si>
    <t xml:space="preserve">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</si>
</sst>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 &quot;к.&quot;;\-#,##0\ &quot;к.&quot;"/>
    <numFmt numFmtId="198" formatCode="#,##0\ &quot;к.&quot;;[Red]\-#,##0\ &quot;к.&quot;"/>
    <numFmt numFmtId="199" formatCode="#,##0.00\ &quot;к.&quot;;\-#,##0.00\ &quot;к.&quot;"/>
    <numFmt numFmtId="200" formatCode="#,##0.00\ &quot;к.&quot;;[Red]\-#,##0.00\ &quot;к.&quot;"/>
    <numFmt numFmtId="201" formatCode="_-* #,##0\ &quot;к.&quot;_-;\-* #,##0\ &quot;к.&quot;_-;_-* &quot;-&quot;\ &quot;к.&quot;_-;_-@_-"/>
    <numFmt numFmtId="202" formatCode="_-* #,##0\ _к_._-;\-* #,##0\ _к_._-;_-* &quot;-&quot;\ _к_._-;_-@_-"/>
    <numFmt numFmtId="203" formatCode="_-* #,##0.00\ &quot;к.&quot;_-;\-* #,##0.00\ &quot;к.&quot;_-;_-* &quot;-&quot;??\ &quot;к.&quot;_-;_-@_-"/>
    <numFmt numFmtId="204" formatCode="_-* #,##0.00\ _к_._-;\-* #,##0.00\ _к_._-;_-* &quot;-&quot;??\ _к_._-;_-@_-"/>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0.0_р_."/>
    <numFmt numFmtId="212" formatCode="0.000000"/>
    <numFmt numFmtId="213" formatCode="0.00000"/>
    <numFmt numFmtId="214" formatCode="0.0000"/>
    <numFmt numFmtId="215" formatCode="0.000"/>
    <numFmt numFmtId="216" formatCode="&quot;$&quot;#,##0_);\(&quot;$&quot;#,##0\)"/>
    <numFmt numFmtId="217" formatCode="&quot;$&quot;#,##0_);[Red]\(&quot;$&quot;#,##0\)"/>
    <numFmt numFmtId="218" formatCode="&quot;$&quot;#,##0.00_);\(&quot;$&quot;#,##0.00\)"/>
    <numFmt numFmtId="219" formatCode="&quot;$&quot;#,##0.00_);[Red]\(&quot;$&quot;#,##0.00\)"/>
    <numFmt numFmtId="220" formatCode="_(&quot;$&quot;* #,##0_);_(&quot;$&quot;* \(#,##0\);_(&quot;$&quot;* &quot;-&quot;_);_(@_)"/>
    <numFmt numFmtId="221" formatCode="_(* #,##0_);_(* \(#,##0\);_(* &quot;-&quot;_);_(@_)"/>
    <numFmt numFmtId="222" formatCode="_(&quot;$&quot;* #,##0.00_);_(&quot;$&quot;* \(#,##0.00\);_(&quot;$&quot;* &quot;-&quot;??_);_(@_)"/>
    <numFmt numFmtId="223" formatCode="_(* #,##0.00_);_(* \(#,##0.00\);_(* &quot;-&quot;??_);_(@_)"/>
    <numFmt numFmtId="224" formatCode="[$-FC19]d\ mmmm\ yyyy\ &quot;г.&quot;"/>
  </numFmts>
  <fonts count="65">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2"/>
    </font>
    <font>
      <b/>
      <sz val="10"/>
      <name val="Arial Cyr"/>
      <family val="0"/>
    </font>
    <font>
      <sz val="8"/>
      <name val="Arial"/>
      <family val="2"/>
    </font>
    <font>
      <b/>
      <sz val="14"/>
      <name val="Times New Roman"/>
      <family val="1"/>
    </font>
    <font>
      <b/>
      <sz val="11"/>
      <name val="Times New Roman Cyr"/>
      <family val="0"/>
    </font>
    <font>
      <sz val="11"/>
      <name val="Times New Roman CYR"/>
      <family val="0"/>
    </font>
    <font>
      <sz val="11"/>
      <name val="Arial Cyr"/>
      <family val="0"/>
    </font>
    <font>
      <u val="single"/>
      <sz val="14"/>
      <name val="Times New Roman"/>
      <family val="1"/>
    </font>
    <font>
      <sz val="14"/>
      <name val="Times New Roman"/>
      <family val="1"/>
    </font>
    <font>
      <b/>
      <u val="single"/>
      <sz val="14"/>
      <name val="Times New Roman"/>
      <family val="1"/>
    </font>
    <font>
      <sz val="12"/>
      <color indexed="8"/>
      <name val="Times New Roman"/>
      <family val="1"/>
    </font>
    <font>
      <b/>
      <i/>
      <sz val="12"/>
      <name val="Times New Roman"/>
      <family val="1"/>
    </font>
    <font>
      <b/>
      <i/>
      <sz val="11"/>
      <name val="Times New Roman"/>
      <family val="1"/>
    </font>
    <font>
      <b/>
      <i/>
      <sz val="10"/>
      <name val="Arial Cyr"/>
      <family val="0"/>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3" borderId="0" applyNumberFormat="0" applyBorder="0" applyAlignment="0" applyProtection="0"/>
    <xf numFmtId="0" fontId="13" fillId="13" borderId="1" applyNumberFormat="0" applyAlignment="0" applyProtection="0"/>
    <xf numFmtId="0" fontId="53" fillId="44" borderId="2" applyNumberFormat="0" applyAlignment="0" applyProtection="0"/>
    <xf numFmtId="0" fontId="54" fillId="45" borderId="3" applyNumberFormat="0" applyAlignment="0" applyProtection="0"/>
    <xf numFmtId="0" fontId="55" fillId="45" borderId="2"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10"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56" fillId="0" borderId="8" applyNumberFormat="0" applyFill="0" applyAlignment="0" applyProtection="0"/>
    <xf numFmtId="0" fontId="19" fillId="46" borderId="9" applyNumberFormat="0" applyAlignment="0" applyProtection="0"/>
    <xf numFmtId="0" fontId="57" fillId="47" borderId="10" applyNumberFormat="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48" borderId="0" applyNumberFormat="0" applyBorder="0" applyAlignment="0" applyProtection="0"/>
    <xf numFmtId="0" fontId="21" fillId="49"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11" applyNumberFormat="0" applyFill="0" applyAlignment="0" applyProtection="0"/>
    <xf numFmtId="0" fontId="60" fillId="50" borderId="0" applyNumberFormat="0" applyBorder="0" applyAlignment="0" applyProtection="0"/>
    <xf numFmtId="0" fontId="23" fillId="9" borderId="0" applyNumberFormat="0" applyBorder="0" applyAlignment="0" applyProtection="0"/>
    <xf numFmtId="0" fontId="61" fillId="0" borderId="0" applyNumberFormat="0" applyFill="0" applyBorder="0" applyAlignment="0" applyProtection="0"/>
    <xf numFmtId="0" fontId="0" fillId="51" borderId="12" applyNumberFormat="0" applyFont="0" applyAlignment="0" applyProtection="0"/>
    <xf numFmtId="0" fontId="10" fillId="52" borderId="13" applyNumberFormat="0" applyFont="0" applyAlignment="0" applyProtection="0"/>
    <xf numFmtId="9" fontId="0" fillId="0" borderId="0" applyFont="0" applyFill="0" applyBorder="0" applyAlignment="0" applyProtection="0"/>
    <xf numFmtId="0" fontId="24" fillId="49" borderId="14" applyNumberFormat="0" applyAlignment="0" applyProtection="0"/>
    <xf numFmtId="0" fontId="62" fillId="0" borderId="15" applyNumberFormat="0" applyFill="0" applyAlignment="0" applyProtection="0"/>
    <xf numFmtId="0" fontId="25" fillId="5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54" borderId="0" applyNumberFormat="0" applyBorder="0" applyAlignment="0" applyProtection="0"/>
  </cellStyleXfs>
  <cellXfs count="502">
    <xf numFmtId="0" fontId="0" fillId="0" borderId="0" xfId="0" applyAlignment="1">
      <alignment/>
    </xf>
    <xf numFmtId="0" fontId="2" fillId="0" borderId="0" xfId="0" applyFont="1" applyAlignment="1">
      <alignment/>
    </xf>
    <xf numFmtId="0" fontId="3" fillId="0" borderId="16"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6"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7" xfId="0" applyFont="1" applyBorder="1" applyAlignment="1">
      <alignment/>
    </xf>
    <xf numFmtId="0" fontId="9" fillId="0" borderId="17" xfId="0" applyFont="1" applyBorder="1" applyAlignment="1">
      <alignment horizontal="centerContinuous"/>
    </xf>
    <xf numFmtId="0" fontId="2" fillId="0" borderId="0" xfId="0" applyFont="1" applyAlignment="1">
      <alignment horizontal="left"/>
    </xf>
    <xf numFmtId="0" fontId="9" fillId="0" borderId="17" xfId="0" applyFont="1" applyFill="1" applyBorder="1" applyAlignment="1">
      <alignment horizontal="centerContinuous"/>
    </xf>
    <xf numFmtId="0" fontId="9" fillId="0" borderId="17"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9" fillId="0" borderId="0" xfId="0" applyFont="1" applyBorder="1" applyAlignment="1">
      <alignment horizontal="left" vertical="center" wrapText="1"/>
    </xf>
    <xf numFmtId="0" fontId="2" fillId="0" borderId="0" xfId="0" applyFont="1" applyFill="1" applyBorder="1" applyAlignment="1">
      <alignment vertical="center"/>
    </xf>
    <xf numFmtId="3" fontId="3" fillId="0" borderId="0" xfId="0" applyNumberFormat="1" applyFont="1" applyFill="1" applyBorder="1" applyAlignment="1">
      <alignment/>
    </xf>
    <xf numFmtId="0" fontId="8" fillId="0" borderId="16"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0" fontId="8" fillId="0" borderId="16" xfId="0" applyFont="1" applyBorder="1" applyAlignment="1">
      <alignment horizontal="center"/>
    </xf>
    <xf numFmtId="0" fontId="28" fillId="0" borderId="16" xfId="0" applyFont="1" applyBorder="1" applyAlignment="1">
      <alignment horizontal="center"/>
    </xf>
    <xf numFmtId="0" fontId="2" fillId="0" borderId="0" xfId="0" applyFont="1" applyBorder="1" applyAlignment="1">
      <alignment horizontal="left"/>
    </xf>
    <xf numFmtId="0" fontId="5" fillId="0" borderId="16" xfId="0" applyFont="1" applyBorder="1" applyAlignment="1">
      <alignment horizontal="center" vertical="top" wrapText="1"/>
    </xf>
    <xf numFmtId="0" fontId="3" fillId="0" borderId="16"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84" applyFont="1">
      <alignment/>
      <protection/>
    </xf>
    <xf numFmtId="0" fontId="2" fillId="0" borderId="0" xfId="84" applyFont="1">
      <alignment/>
      <protection/>
    </xf>
    <xf numFmtId="0" fontId="3" fillId="0" borderId="16" xfId="84" applyFont="1" applyBorder="1" applyAlignment="1">
      <alignment horizontal="center" vertical="center" wrapText="1"/>
      <protection/>
    </xf>
    <xf numFmtId="0" fontId="3" fillId="0" borderId="0" xfId="84" applyFont="1">
      <alignment/>
      <protection/>
    </xf>
    <xf numFmtId="0" fontId="3" fillId="0" borderId="16" xfId="84" applyFont="1" applyBorder="1" applyAlignment="1">
      <alignment horizontal="center" wrapText="1"/>
      <protection/>
    </xf>
    <xf numFmtId="0" fontId="3" fillId="0" borderId="16" xfId="84" applyFont="1" applyBorder="1" applyAlignment="1">
      <alignment horizontal="center"/>
      <protection/>
    </xf>
    <xf numFmtId="0" fontId="3" fillId="0" borderId="16" xfId="84" applyFont="1" applyBorder="1">
      <alignment/>
      <protection/>
    </xf>
    <xf numFmtId="0" fontId="3" fillId="0" borderId="16" xfId="84" applyFont="1" applyBorder="1" applyAlignment="1">
      <alignment wrapText="1"/>
      <protection/>
    </xf>
    <xf numFmtId="0" fontId="3" fillId="0" borderId="0" xfId="84" applyFont="1" applyBorder="1" applyAlignment="1">
      <alignment horizontal="center" wrapText="1"/>
      <protection/>
    </xf>
    <xf numFmtId="0" fontId="5" fillId="0" borderId="0" xfId="84" applyFont="1" applyBorder="1" applyAlignment="1">
      <alignment wrapText="1"/>
      <protection/>
    </xf>
    <xf numFmtId="1" fontId="5" fillId="0" borderId="0" xfId="84" applyNumberFormat="1" applyFont="1" applyBorder="1" applyAlignment="1">
      <alignment horizontal="center" vertical="top" wrapText="1"/>
      <protection/>
    </xf>
    <xf numFmtId="0" fontId="2" fillId="0" borderId="0" xfId="84"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9" fillId="0" borderId="17" xfId="0" applyFont="1" applyFill="1" applyBorder="1" applyAlignment="1">
      <alignment/>
    </xf>
    <xf numFmtId="0" fontId="3" fillId="0" borderId="0" xfId="0" applyFont="1" applyFill="1" applyBorder="1" applyAlignment="1">
      <alignment horizontal="centerContinuous"/>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8" xfId="0" applyFont="1" applyFill="1" applyBorder="1" applyAlignment="1">
      <alignment horizontal="center"/>
    </xf>
    <xf numFmtId="49" fontId="2" fillId="0" borderId="0" xfId="0" applyNumberFormat="1" applyFont="1" applyFill="1" applyBorder="1" applyAlignment="1">
      <alignment horizontal="left"/>
    </xf>
    <xf numFmtId="0" fontId="8" fillId="0" borderId="16" xfId="0" applyFont="1" applyFill="1" applyBorder="1" applyAlignment="1">
      <alignment horizontal="center"/>
    </xf>
    <xf numFmtId="0" fontId="2" fillId="0" borderId="0" xfId="84" applyFont="1" applyAlignment="1">
      <alignment wrapText="1"/>
      <protection/>
    </xf>
    <xf numFmtId="0" fontId="0" fillId="0" borderId="0" xfId="0" applyAlignment="1">
      <alignment wrapText="1"/>
    </xf>
    <xf numFmtId="0" fontId="5" fillId="0" borderId="0" xfId="0" applyFont="1" applyBorder="1" applyAlignment="1">
      <alignment vertical="top" wrapText="1"/>
    </xf>
    <xf numFmtId="0" fontId="3" fillId="0" borderId="0" xfId="0" applyFont="1" applyBorder="1" applyAlignment="1">
      <alignment vertical="top"/>
    </xf>
    <xf numFmtId="205" fontId="8" fillId="0" borderId="16" xfId="0" applyNumberFormat="1" applyFont="1" applyBorder="1" applyAlignment="1">
      <alignment horizontal="center" vertical="center" wrapText="1"/>
    </xf>
    <xf numFmtId="205" fontId="8" fillId="0" borderId="16" xfId="0" applyNumberFormat="1" applyFont="1" applyBorder="1" applyAlignment="1">
      <alignment/>
    </xf>
    <xf numFmtId="205" fontId="28" fillId="0" borderId="16" xfId="0" applyNumberFormat="1" applyFont="1" applyBorder="1" applyAlignment="1">
      <alignment/>
    </xf>
    <xf numFmtId="205" fontId="8" fillId="0" borderId="16" xfId="0" applyNumberFormat="1" applyFont="1" applyFill="1" applyBorder="1" applyAlignment="1">
      <alignment vertical="center" wrapText="1"/>
    </xf>
    <xf numFmtId="0" fontId="8" fillId="0" borderId="16" xfId="0" applyFont="1" applyBorder="1" applyAlignment="1">
      <alignment vertical="center" wrapText="1"/>
    </xf>
    <xf numFmtId="0" fontId="29" fillId="0" borderId="16"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6" xfId="0" applyFont="1" applyBorder="1" applyAlignment="1">
      <alignment vertical="center" wrapText="1"/>
    </xf>
    <xf numFmtId="0" fontId="4" fillId="0" borderId="16" xfId="0" applyFont="1" applyBorder="1" applyAlignment="1">
      <alignment vertical="center" wrapText="1"/>
    </xf>
    <xf numFmtId="0" fontId="2" fillId="0" borderId="17" xfId="0" applyFont="1" applyFill="1" applyBorder="1" applyAlignment="1">
      <alignment/>
    </xf>
    <xf numFmtId="0" fontId="28" fillId="0" borderId="0" xfId="0" applyFont="1" applyBorder="1" applyAlignment="1">
      <alignment horizontal="center"/>
    </xf>
    <xf numFmtId="0" fontId="29" fillId="0" borderId="16"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2" fillId="0" borderId="0" xfId="0" applyFont="1" applyFill="1" applyBorder="1" applyAlignment="1">
      <alignment vertical="center" wrapText="1"/>
    </xf>
    <xf numFmtId="0" fontId="33" fillId="0" borderId="0" xfId="0" applyFont="1" applyFill="1" applyBorder="1" applyAlignment="1">
      <alignment horizontal="center" wrapText="1"/>
    </xf>
    <xf numFmtId="0" fontId="33" fillId="0" borderId="0" xfId="0" applyFont="1" applyFill="1" applyBorder="1" applyAlignment="1">
      <alignment wrapText="1"/>
    </xf>
    <xf numFmtId="205" fontId="34" fillId="0" borderId="0" xfId="83" applyNumberFormat="1" applyFont="1" applyFill="1" applyBorder="1">
      <alignment/>
      <protection/>
    </xf>
    <xf numFmtId="205" fontId="3" fillId="0" borderId="0" xfId="0" applyNumberFormat="1" applyFont="1" applyFill="1" applyBorder="1" applyAlignment="1">
      <alignment/>
    </xf>
    <xf numFmtId="0" fontId="5" fillId="0" borderId="0" xfId="84" applyFont="1" applyBorder="1" applyAlignment="1">
      <alignment horizontal="center" wrapText="1"/>
      <protection/>
    </xf>
    <xf numFmtId="205" fontId="5" fillId="0" borderId="0" xfId="84" applyNumberFormat="1" applyFont="1" applyBorder="1" applyAlignment="1">
      <alignment horizontal="center" vertical="top" wrapText="1"/>
      <protection/>
    </xf>
    <xf numFmtId="0" fontId="3" fillId="0" borderId="0" xfId="0" applyFont="1" applyBorder="1" applyAlignment="1">
      <alignment/>
    </xf>
    <xf numFmtId="0" fontId="4" fillId="0" borderId="0" xfId="0" applyFont="1" applyFill="1" applyBorder="1" applyAlignment="1">
      <alignment vertical="center"/>
    </xf>
    <xf numFmtId="0" fontId="2" fillId="0" borderId="0" xfId="0" applyFont="1" applyAlignment="1">
      <alignment wrapText="1"/>
    </xf>
    <xf numFmtId="0" fontId="2" fillId="0" borderId="0" xfId="84" applyFont="1" applyAlignment="1">
      <alignment/>
      <protection/>
    </xf>
    <xf numFmtId="0" fontId="9" fillId="0" borderId="0" xfId="0" applyFont="1" applyBorder="1" applyAlignment="1">
      <alignment horizontal="right"/>
    </xf>
    <xf numFmtId="0" fontId="9" fillId="0" borderId="0" xfId="0" applyFont="1" applyFill="1" applyAlignment="1">
      <alignment horizontal="right" vertical="top" wrapText="1"/>
    </xf>
    <xf numFmtId="0" fontId="3" fillId="0" borderId="19" xfId="0" applyFont="1" applyFill="1" applyBorder="1" applyAlignment="1">
      <alignment horizontal="centerContinuous" vertical="top"/>
    </xf>
    <xf numFmtId="0" fontId="3" fillId="0" borderId="19" xfId="0" applyFont="1" applyBorder="1" applyAlignment="1">
      <alignment horizontal="centerContinuous" vertical="top"/>
    </xf>
    <xf numFmtId="0" fontId="3" fillId="0" borderId="0" xfId="0" applyFont="1" applyBorder="1" applyAlignment="1">
      <alignment horizontal="centerContinuous" vertical="top"/>
    </xf>
    <xf numFmtId="0" fontId="2" fillId="0" borderId="17" xfId="0" applyFont="1" applyBorder="1" applyAlignment="1">
      <alignment/>
    </xf>
    <xf numFmtId="0" fontId="9" fillId="0" borderId="0" xfId="0" applyFont="1" applyBorder="1" applyAlignment="1">
      <alignment/>
    </xf>
    <xf numFmtId="3" fontId="8" fillId="0" borderId="16" xfId="0" applyNumberFormat="1" applyFont="1" applyFill="1" applyBorder="1" applyAlignment="1">
      <alignment/>
    </xf>
    <xf numFmtId="3" fontId="28" fillId="0" borderId="16" xfId="0" applyNumberFormat="1" applyFont="1" applyFill="1" applyBorder="1" applyAlignment="1">
      <alignment/>
    </xf>
    <xf numFmtId="0" fontId="3" fillId="0" borderId="0" xfId="0" applyFont="1" applyFill="1" applyBorder="1" applyAlignment="1">
      <alignment horizontal="centerContinuous" vertical="top"/>
    </xf>
    <xf numFmtId="0" fontId="8" fillId="0" borderId="16" xfId="0" applyFont="1" applyFill="1" applyBorder="1" applyAlignment="1">
      <alignment horizontal="left" vertical="top" wrapText="1"/>
    </xf>
    <xf numFmtId="0" fontId="3" fillId="0" borderId="0" xfId="0" applyFont="1" applyFill="1" applyBorder="1" applyAlignment="1">
      <alignment/>
    </xf>
    <xf numFmtId="0" fontId="28" fillId="0" borderId="16" xfId="0" applyFont="1" applyBorder="1" applyAlignment="1">
      <alignment/>
    </xf>
    <xf numFmtId="0" fontId="3" fillId="0" borderId="0" xfId="0" applyFont="1" applyBorder="1" applyAlignment="1">
      <alignment/>
    </xf>
    <xf numFmtId="0" fontId="28" fillId="0" borderId="16" xfId="0" applyFont="1" applyBorder="1" applyAlignment="1">
      <alignment horizontal="center" vertical="top" wrapText="1"/>
    </xf>
    <xf numFmtId="0" fontId="2" fillId="0" borderId="0" xfId="0" applyFont="1" applyBorder="1" applyAlignment="1">
      <alignment vertical="center"/>
    </xf>
    <xf numFmtId="205" fontId="9" fillId="0" borderId="0" xfId="0" applyNumberFormat="1" applyFont="1" applyBorder="1" applyAlignment="1">
      <alignment vertical="top" wrapText="1"/>
    </xf>
    <xf numFmtId="205" fontId="8" fillId="0" borderId="20" xfId="0" applyNumberFormat="1" applyFont="1" applyBorder="1" applyAlignment="1">
      <alignment vertical="center" wrapText="1"/>
    </xf>
    <xf numFmtId="205" fontId="8" fillId="0" borderId="16" xfId="0" applyNumberFormat="1" applyFont="1" applyBorder="1" applyAlignment="1">
      <alignment vertical="center" wrapText="1"/>
    </xf>
    <xf numFmtId="205" fontId="8" fillId="0" borderId="16" xfId="0" applyNumberFormat="1" applyFont="1" applyBorder="1" applyAlignment="1">
      <alignment/>
    </xf>
    <xf numFmtId="205" fontId="8" fillId="0" borderId="16" xfId="0" applyNumberFormat="1" applyFont="1" applyFill="1" applyBorder="1" applyAlignment="1">
      <alignment wrapText="1"/>
    </xf>
    <xf numFmtId="205" fontId="28" fillId="0" borderId="16" xfId="0" applyNumberFormat="1" applyFont="1" applyFill="1" applyBorder="1" applyAlignment="1">
      <alignment wrapText="1"/>
    </xf>
    <xf numFmtId="0" fontId="5" fillId="0" borderId="16"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205" fontId="28" fillId="0" borderId="16" xfId="0" applyNumberFormat="1" applyFont="1" applyFill="1" applyBorder="1" applyAlignment="1">
      <alignment/>
    </xf>
    <xf numFmtId="0" fontId="32" fillId="0" borderId="21" xfId="0" applyFont="1" applyFill="1" applyBorder="1" applyAlignment="1">
      <alignment vertical="top" wrapText="1"/>
    </xf>
    <xf numFmtId="0" fontId="33" fillId="0" borderId="21" xfId="0" applyFont="1" applyFill="1" applyBorder="1" applyAlignment="1">
      <alignment vertical="top" wrapText="1"/>
    </xf>
    <xf numFmtId="0" fontId="33" fillId="0" borderId="22" xfId="0" applyFont="1" applyFill="1" applyBorder="1" applyAlignment="1">
      <alignment vertical="top" wrapText="1"/>
    </xf>
    <xf numFmtId="0" fontId="33" fillId="0" borderId="16" xfId="0" applyFont="1" applyFill="1" applyBorder="1" applyAlignment="1">
      <alignment vertical="top" wrapText="1"/>
    </xf>
    <xf numFmtId="0" fontId="32" fillId="0" borderId="16" xfId="0" applyFont="1" applyFill="1" applyBorder="1" applyAlignment="1">
      <alignment vertical="top" wrapText="1"/>
    </xf>
    <xf numFmtId="0" fontId="33" fillId="0" borderId="23" xfId="0" applyFont="1" applyFill="1" applyBorder="1" applyAlignment="1">
      <alignment vertical="top" wrapText="1"/>
    </xf>
    <xf numFmtId="205" fontId="40" fillId="0" borderId="16" xfId="83" applyNumberFormat="1" applyFont="1" applyFill="1" applyBorder="1" applyAlignment="1">
      <alignment vertical="top"/>
      <protection/>
    </xf>
    <xf numFmtId="205" fontId="41" fillId="0" borderId="16" xfId="83" applyNumberFormat="1" applyFont="1" applyFill="1" applyBorder="1" applyAlignment="1">
      <alignment vertical="top"/>
      <protection/>
    </xf>
    <xf numFmtId="205" fontId="41" fillId="0" borderId="18" xfId="83" applyNumberFormat="1" applyFont="1" applyFill="1" applyBorder="1" applyAlignment="1">
      <alignment vertical="top"/>
      <protection/>
    </xf>
    <xf numFmtId="205" fontId="41" fillId="0" borderId="24" xfId="83" applyNumberFormat="1" applyFont="1" applyFill="1" applyBorder="1" applyAlignment="1">
      <alignment vertical="top"/>
      <protection/>
    </xf>
    <xf numFmtId="0" fontId="8" fillId="0" borderId="16" xfId="0" applyFont="1" applyFill="1" applyBorder="1" applyAlignment="1">
      <alignment horizontal="center" vertical="top" wrapText="1"/>
    </xf>
    <xf numFmtId="205" fontId="28" fillId="0" borderId="16" xfId="0" applyNumberFormat="1" applyFont="1" applyFill="1" applyBorder="1" applyAlignment="1">
      <alignment vertical="top"/>
    </xf>
    <xf numFmtId="0" fontId="32" fillId="0" borderId="21" xfId="0" applyFont="1" applyFill="1" applyBorder="1" applyAlignment="1">
      <alignment horizontal="center" vertical="top" wrapText="1"/>
    </xf>
    <xf numFmtId="0" fontId="33" fillId="0" borderId="21"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2" fillId="0" borderId="16" xfId="0" applyFont="1" applyFill="1" applyBorder="1" applyAlignment="1">
      <alignment horizontal="center" vertical="top" wrapText="1"/>
    </xf>
    <xf numFmtId="0" fontId="33" fillId="0" borderId="23" xfId="0" applyFont="1" applyFill="1" applyBorder="1" applyAlignment="1">
      <alignment horizontal="center" vertical="top" wrapText="1"/>
    </xf>
    <xf numFmtId="0" fontId="28" fillId="0" borderId="19" xfId="0" applyFont="1" applyFill="1" applyBorder="1" applyAlignment="1">
      <alignment vertical="top"/>
    </xf>
    <xf numFmtId="0" fontId="5" fillId="0" borderId="19" xfId="0" applyFont="1" applyBorder="1" applyAlignment="1">
      <alignment horizontal="center" vertical="top" wrapText="1"/>
    </xf>
    <xf numFmtId="205" fontId="28" fillId="0" borderId="19" xfId="0" applyNumberFormat="1" applyFont="1" applyFill="1" applyBorder="1" applyAlignment="1">
      <alignment vertical="top"/>
    </xf>
    <xf numFmtId="3" fontId="28" fillId="0" borderId="16" xfId="0" applyNumberFormat="1" applyFont="1" applyFill="1" applyBorder="1" applyAlignment="1">
      <alignment wrapText="1"/>
    </xf>
    <xf numFmtId="0" fontId="28" fillId="0" borderId="16" xfId="0" applyFont="1" applyFill="1" applyBorder="1" applyAlignment="1">
      <alignment horizontal="center" vertical="top" wrapText="1"/>
    </xf>
    <xf numFmtId="205" fontId="8" fillId="0" borderId="16" xfId="0" applyNumberFormat="1" applyFont="1" applyFill="1" applyBorder="1" applyAlignment="1">
      <alignment/>
    </xf>
    <xf numFmtId="0" fontId="30" fillId="0" borderId="16" xfId="0" applyFont="1" applyFill="1" applyBorder="1" applyAlignment="1">
      <alignment horizontal="center" vertical="top" wrapText="1"/>
    </xf>
    <xf numFmtId="0" fontId="30" fillId="0" borderId="16" xfId="0" applyFont="1" applyFill="1" applyBorder="1" applyAlignment="1">
      <alignment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6" xfId="0" applyNumberFormat="1" applyFont="1" applyFill="1" applyBorder="1" applyAlignment="1">
      <alignment horizontal="center" vertical="top" wrapText="1"/>
    </xf>
    <xf numFmtId="0" fontId="8" fillId="0" borderId="16" xfId="0" applyNumberFormat="1" applyFont="1" applyFill="1" applyBorder="1" applyAlignment="1">
      <alignment/>
    </xf>
    <xf numFmtId="0" fontId="8" fillId="0" borderId="16" xfId="0" applyFont="1" applyFill="1" applyBorder="1" applyAlignment="1">
      <alignment vertical="top" wrapText="1"/>
    </xf>
    <xf numFmtId="0" fontId="8" fillId="0" borderId="16" xfId="0" applyNumberFormat="1" applyFont="1" applyFill="1" applyBorder="1" applyAlignment="1">
      <alignment vertical="top" wrapText="1"/>
    </xf>
    <xf numFmtId="0" fontId="8" fillId="0" borderId="16" xfId="0" applyNumberFormat="1" applyFont="1" applyFill="1" applyBorder="1" applyAlignment="1">
      <alignment wrapText="1"/>
    </xf>
    <xf numFmtId="49" fontId="8" fillId="0" borderId="16" xfId="0" applyNumberFormat="1" applyFont="1" applyBorder="1" applyAlignment="1">
      <alignment/>
    </xf>
    <xf numFmtId="49" fontId="8" fillId="0" borderId="16" xfId="0" applyNumberFormat="1" applyFont="1" applyBorder="1" applyAlignment="1">
      <alignment wrapText="1"/>
    </xf>
    <xf numFmtId="49" fontId="28" fillId="0" borderId="16"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205" fontId="2" fillId="0" borderId="0" xfId="0" applyNumberFormat="1" applyFont="1" applyBorder="1" applyAlignment="1">
      <alignment/>
    </xf>
    <xf numFmtId="0" fontId="42"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205" fontId="3" fillId="0" borderId="0" xfId="84" applyNumberFormat="1" applyFont="1" applyBorder="1" applyAlignment="1">
      <alignment horizontal="center" vertical="top" wrapText="1"/>
      <protection/>
    </xf>
    <xf numFmtId="205" fontId="28" fillId="0" borderId="16" xfId="0" applyNumberFormat="1" applyFont="1" applyBorder="1" applyAlignment="1">
      <alignment/>
    </xf>
    <xf numFmtId="0" fontId="3" fillId="0" borderId="17" xfId="0" applyFont="1" applyBorder="1" applyAlignment="1">
      <alignment/>
    </xf>
    <xf numFmtId="0" fontId="28" fillId="0" borderId="0" xfId="0" applyFont="1" applyBorder="1" applyAlignment="1">
      <alignment/>
    </xf>
    <xf numFmtId="0" fontId="4" fillId="0" borderId="17" xfId="0" applyFont="1" applyBorder="1" applyAlignment="1">
      <alignment/>
    </xf>
    <xf numFmtId="0" fontId="8" fillId="0" borderId="16" xfId="0" applyFont="1" applyFill="1" applyBorder="1" applyAlignment="1">
      <alignment/>
    </xf>
    <xf numFmtId="0" fontId="28" fillId="0" borderId="16" xfId="0" applyFont="1" applyFill="1" applyBorder="1" applyAlignment="1">
      <alignment vertical="top" wrapText="1"/>
    </xf>
    <xf numFmtId="0" fontId="30" fillId="0" borderId="16" xfId="0" applyNumberFormat="1" applyFont="1" applyFill="1" applyBorder="1" applyAlignment="1">
      <alignment horizontal="center" vertical="top" wrapText="1"/>
    </xf>
    <xf numFmtId="205" fontId="8" fillId="0" borderId="16" xfId="0" applyNumberFormat="1" applyFont="1" applyBorder="1" applyAlignment="1">
      <alignment horizontal="center" vertical="center"/>
    </xf>
    <xf numFmtId="205" fontId="8" fillId="0" borderId="16" xfId="0" applyNumberFormat="1" applyFont="1" applyBorder="1" applyAlignment="1">
      <alignment vertical="center"/>
    </xf>
    <xf numFmtId="0" fontId="8" fillId="0" borderId="16" xfId="0" applyFont="1" applyBorder="1" applyAlignment="1">
      <alignment vertical="top" wrapText="1"/>
    </xf>
    <xf numFmtId="0" fontId="8" fillId="0" borderId="16" xfId="0" applyFont="1" applyBorder="1" applyAlignment="1">
      <alignment horizontal="center" vertical="top" wrapText="1"/>
    </xf>
    <xf numFmtId="205" fontId="8" fillId="0" borderId="16" xfId="0" applyNumberFormat="1" applyFont="1" applyBorder="1" applyAlignment="1">
      <alignment vertical="top" wrapText="1"/>
    </xf>
    <xf numFmtId="0" fontId="28" fillId="0" borderId="16" xfId="0" applyFont="1" applyBorder="1" applyAlignment="1">
      <alignment vertical="top" wrapText="1"/>
    </xf>
    <xf numFmtId="205" fontId="28" fillId="0" borderId="16" xfId="0" applyNumberFormat="1" applyFont="1" applyBorder="1" applyAlignment="1">
      <alignment vertical="top" wrapText="1"/>
    </xf>
    <xf numFmtId="205" fontId="3" fillId="0" borderId="16" xfId="84" applyNumberFormat="1" applyFont="1" applyBorder="1" applyAlignment="1">
      <alignment wrapText="1"/>
      <protection/>
    </xf>
    <xf numFmtId="205" fontId="5" fillId="0" borderId="16" xfId="84" applyNumberFormat="1" applyFont="1" applyBorder="1" applyAlignment="1">
      <alignment vertical="top" wrapText="1"/>
      <protection/>
    </xf>
    <xf numFmtId="205" fontId="3" fillId="0" borderId="16" xfId="84" applyNumberFormat="1" applyFont="1" applyBorder="1" applyAlignment="1">
      <alignment vertical="top" wrapText="1"/>
      <protection/>
    </xf>
    <xf numFmtId="0" fontId="8" fillId="0" borderId="16" xfId="0" applyFont="1" applyBorder="1" applyAlignment="1">
      <alignment wrapText="1"/>
    </xf>
    <xf numFmtId="0" fontId="28" fillId="0" borderId="25" xfId="0" applyFont="1" applyBorder="1" applyAlignment="1">
      <alignment horizontal="center"/>
    </xf>
    <xf numFmtId="0" fontId="8" fillId="0" borderId="16" xfId="0" applyFont="1" applyBorder="1" applyAlignment="1">
      <alignment horizontal="center" wrapText="1"/>
    </xf>
    <xf numFmtId="3" fontId="8" fillId="0" borderId="16" xfId="0" applyNumberFormat="1" applyFont="1" applyFill="1" applyBorder="1" applyAlignment="1">
      <alignment horizontal="center"/>
    </xf>
    <xf numFmtId="0" fontId="8" fillId="0" borderId="16" xfId="0" applyFont="1" applyBorder="1" applyAlignment="1">
      <alignment/>
    </xf>
    <xf numFmtId="2" fontId="8" fillId="0" borderId="16" xfId="0" applyNumberFormat="1" applyFont="1" applyFill="1" applyBorder="1" applyAlignment="1" applyProtection="1">
      <alignment vertical="top" wrapText="1"/>
      <protection/>
    </xf>
    <xf numFmtId="205" fontId="8" fillId="0" borderId="16" xfId="0" applyNumberFormat="1" applyFont="1" applyFill="1" applyBorder="1" applyAlignment="1">
      <alignment/>
    </xf>
    <xf numFmtId="0" fontId="8" fillId="0" borderId="16" xfId="0" applyFont="1" applyBorder="1" applyAlignment="1">
      <alignment/>
    </xf>
    <xf numFmtId="0" fontId="28" fillId="0" borderId="16" xfId="0" applyFont="1" applyFill="1" applyBorder="1" applyAlignment="1">
      <alignment vertical="top"/>
    </xf>
    <xf numFmtId="0" fontId="8" fillId="0" borderId="25" xfId="0" applyFont="1" applyBorder="1" applyAlignment="1">
      <alignment vertical="top" wrapText="1"/>
    </xf>
    <xf numFmtId="0" fontId="28" fillId="0" borderId="20" xfId="0" applyFont="1" applyBorder="1" applyAlignment="1">
      <alignment/>
    </xf>
    <xf numFmtId="205" fontId="28" fillId="0" borderId="20" xfId="0" applyNumberFormat="1" applyFont="1" applyBorder="1" applyAlignment="1">
      <alignment vertical="top" wrapText="1"/>
    </xf>
    <xf numFmtId="0" fontId="3" fillId="0" borderId="25" xfId="0" applyFont="1" applyBorder="1" applyAlignment="1">
      <alignment horizontal="center" vertical="top" wrapText="1"/>
    </xf>
    <xf numFmtId="0" fontId="8" fillId="0" borderId="25" xfId="0" applyFont="1" applyBorder="1" applyAlignment="1">
      <alignment horizontal="center" vertical="top" wrapText="1"/>
    </xf>
    <xf numFmtId="0" fontId="8" fillId="0" borderId="20" xfId="0" applyFont="1" applyFill="1" applyBorder="1" applyAlignment="1">
      <alignment horizontal="center" vertical="top" wrapText="1"/>
    </xf>
    <xf numFmtId="0" fontId="8" fillId="0" borderId="25" xfId="0" applyFont="1" applyFill="1" applyBorder="1" applyAlignment="1">
      <alignment horizontal="center" vertical="top" wrapText="1"/>
    </xf>
    <xf numFmtId="0" fontId="3" fillId="0" borderId="18" xfId="0" applyFont="1" applyBorder="1" applyAlignment="1">
      <alignment horizontal="center" vertical="top" wrapText="1"/>
    </xf>
    <xf numFmtId="0" fontId="3" fillId="0" borderId="16" xfId="84" applyFont="1" applyBorder="1" applyAlignment="1">
      <alignment horizontal="center" vertical="top" wrapText="1"/>
      <protection/>
    </xf>
    <xf numFmtId="0" fontId="3" fillId="0" borderId="18" xfId="84" applyFont="1" applyBorder="1" applyAlignment="1">
      <alignment horizontal="center" vertical="top" wrapText="1"/>
      <protection/>
    </xf>
    <xf numFmtId="49" fontId="2" fillId="0" borderId="17" xfId="0" applyNumberFormat="1" applyFont="1" applyFill="1" applyBorder="1" applyAlignment="1">
      <alignment/>
    </xf>
    <xf numFmtId="0" fontId="3" fillId="0" borderId="19" xfId="0" applyFont="1" applyBorder="1" applyAlignment="1">
      <alignment horizontal="center" vertical="top" wrapText="1"/>
    </xf>
    <xf numFmtId="0" fontId="5" fillId="0" borderId="0" xfId="0" applyFont="1" applyBorder="1" applyAlignment="1">
      <alignment horizontal="left" vertical="center"/>
    </xf>
    <xf numFmtId="0" fontId="9" fillId="0" borderId="16" xfId="0" applyFont="1" applyBorder="1" applyAlignment="1">
      <alignment/>
    </xf>
    <xf numFmtId="0" fontId="9" fillId="0" borderId="16" xfId="0" applyFont="1" applyFill="1" applyBorder="1" applyAlignment="1">
      <alignment/>
    </xf>
    <xf numFmtId="0" fontId="9" fillId="0" borderId="0" xfId="0" applyFont="1" applyAlignment="1">
      <alignment horizontal="center"/>
    </xf>
    <xf numFmtId="0" fontId="9" fillId="0" borderId="17" xfId="0" applyFont="1" applyBorder="1" applyAlignment="1">
      <alignment/>
    </xf>
    <xf numFmtId="0" fontId="3" fillId="0" borderId="19" xfId="0" applyFont="1" applyBorder="1" applyAlignment="1">
      <alignment horizontal="center" vertical="top"/>
    </xf>
    <xf numFmtId="0" fontId="3" fillId="0" borderId="0" xfId="0" applyFont="1" applyBorder="1" applyAlignment="1">
      <alignment horizontal="center" vertical="top" wrapText="1"/>
    </xf>
    <xf numFmtId="0" fontId="9" fillId="0" borderId="17" xfId="0" applyFont="1" applyBorder="1" applyAlignment="1">
      <alignment horizontal="center"/>
    </xf>
    <xf numFmtId="0" fontId="9" fillId="0" borderId="16" xfId="0" applyFont="1" applyBorder="1" applyAlignment="1">
      <alignment horizontal="center"/>
    </xf>
    <xf numFmtId="0" fontId="43" fillId="0" borderId="0" xfId="0" applyFont="1" applyBorder="1" applyAlignment="1">
      <alignment horizontal="centerContinuous"/>
    </xf>
    <xf numFmtId="0" fontId="44" fillId="0" borderId="0" xfId="0" applyFont="1" applyAlignment="1">
      <alignment/>
    </xf>
    <xf numFmtId="0" fontId="3" fillId="0" borderId="0" xfId="0" applyFont="1" applyFill="1" applyBorder="1" applyAlignment="1">
      <alignment horizontal="center" vertical="top" wrapText="1"/>
    </xf>
    <xf numFmtId="0" fontId="45" fillId="0" borderId="0" xfId="0" applyFont="1" applyFill="1" applyBorder="1" applyAlignment="1">
      <alignment horizontal="centerContinuous"/>
    </xf>
    <xf numFmtId="0" fontId="44"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top"/>
    </xf>
    <xf numFmtId="0" fontId="3" fillId="0" borderId="19" xfId="0" applyFont="1" applyBorder="1" applyAlignment="1">
      <alignment vertical="top" wrapText="1"/>
    </xf>
    <xf numFmtId="0" fontId="9" fillId="0" borderId="17" xfId="0" applyFont="1" applyFill="1" applyBorder="1" applyAlignment="1">
      <alignment horizontal="left"/>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0" borderId="0" xfId="0" applyFont="1" applyAlignment="1">
      <alignment vertical="top"/>
    </xf>
    <xf numFmtId="0" fontId="8" fillId="0" borderId="16" xfId="0" applyFont="1" applyFill="1" applyBorder="1" applyAlignment="1">
      <alignment horizontal="center" vertical="center" wrapText="1"/>
    </xf>
    <xf numFmtId="0" fontId="3" fillId="0" borderId="0" xfId="0" applyFont="1" applyFill="1" applyAlignment="1">
      <alignment horizontal="left" vertical="top"/>
    </xf>
    <xf numFmtId="0" fontId="3" fillId="0" borderId="19" xfId="0" applyFont="1" applyFill="1" applyBorder="1" applyAlignment="1">
      <alignment horizontal="center" vertical="top" wrapText="1"/>
    </xf>
    <xf numFmtId="0" fontId="3" fillId="0" borderId="0" xfId="0" applyFont="1" applyAlignment="1">
      <alignment horizontal="center" vertical="top" wrapText="1"/>
    </xf>
    <xf numFmtId="2" fontId="8" fillId="0" borderId="16" xfId="0" applyNumberFormat="1" applyFont="1" applyBorder="1" applyAlignment="1">
      <alignment/>
    </xf>
    <xf numFmtId="2" fontId="28" fillId="0" borderId="16" xfId="0" applyNumberFormat="1" applyFont="1" applyBorder="1" applyAlignment="1">
      <alignment/>
    </xf>
    <xf numFmtId="2" fontId="28" fillId="0" borderId="16" xfId="0" applyNumberFormat="1" applyFont="1" applyFill="1" applyBorder="1" applyAlignment="1">
      <alignment/>
    </xf>
    <xf numFmtId="0" fontId="2" fillId="0" borderId="17" xfId="0" applyFont="1" applyBorder="1" applyAlignment="1">
      <alignment horizontal="center"/>
    </xf>
    <xf numFmtId="0" fontId="2" fillId="0" borderId="17"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0" xfId="0" applyFont="1" applyFill="1" applyBorder="1" applyAlignment="1">
      <alignment horizontal="center"/>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20" xfId="0" applyFont="1" applyFill="1" applyBorder="1" applyAlignment="1">
      <alignment vertical="top" wrapText="1"/>
    </xf>
    <xf numFmtId="0" fontId="8" fillId="0" borderId="26" xfId="0" applyFont="1" applyFill="1" applyBorder="1" applyAlignment="1">
      <alignment/>
    </xf>
    <xf numFmtId="0" fontId="8" fillId="0" borderId="20" xfId="0" applyFont="1" applyFill="1" applyBorder="1" applyAlignment="1">
      <alignment/>
    </xf>
    <xf numFmtId="0" fontId="8" fillId="0" borderId="25" xfId="0" applyFont="1" applyFill="1" applyBorder="1" applyAlignment="1">
      <alignment/>
    </xf>
    <xf numFmtId="0" fontId="9" fillId="0" borderId="27" xfId="0" applyFont="1" applyBorder="1" applyAlignment="1">
      <alignment horizontal="center" vertical="center" wrapText="1"/>
    </xf>
    <xf numFmtId="0" fontId="28" fillId="0" borderId="26" xfId="0" applyFont="1" applyFill="1" applyBorder="1" applyAlignment="1">
      <alignment vertical="top" wrapText="1"/>
    </xf>
    <xf numFmtId="0" fontId="28" fillId="0" borderId="20" xfId="0" applyFont="1" applyFill="1" applyBorder="1" applyAlignment="1">
      <alignment vertical="top" wrapText="1"/>
    </xf>
    <xf numFmtId="3" fontId="8" fillId="0" borderId="16" xfId="0" applyNumberFormat="1" applyFont="1" applyBorder="1" applyAlignment="1">
      <alignment/>
    </xf>
    <xf numFmtId="0" fontId="8" fillId="0" borderId="16" xfId="0" applyFont="1" applyFill="1" applyBorder="1" applyAlignment="1">
      <alignment/>
    </xf>
    <xf numFmtId="196" fontId="9" fillId="0" borderId="16" xfId="0" applyNumberFormat="1" applyFont="1" applyFill="1" applyBorder="1" applyAlignment="1">
      <alignment/>
    </xf>
    <xf numFmtId="196" fontId="8" fillId="0" borderId="16" xfId="0" applyNumberFormat="1" applyFont="1" applyFill="1" applyBorder="1" applyAlignment="1">
      <alignment/>
    </xf>
    <xf numFmtId="0" fontId="8" fillId="0" borderId="18"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25" xfId="0" applyFont="1" applyFill="1" applyBorder="1" applyAlignment="1">
      <alignment horizontal="left"/>
    </xf>
    <xf numFmtId="0" fontId="8" fillId="0" borderId="27" xfId="0" applyFont="1" applyBorder="1" applyAlignment="1">
      <alignment horizontal="justify" vertical="top" wrapText="1"/>
    </xf>
    <xf numFmtId="16" fontId="28" fillId="0" borderId="16" xfId="0" applyNumberFormat="1" applyFont="1" applyFill="1" applyBorder="1" applyAlignment="1">
      <alignment vertical="top" wrapText="1"/>
    </xf>
    <xf numFmtId="0" fontId="8" fillId="0" borderId="0" xfId="0" applyFont="1" applyAlignment="1">
      <alignment wrapText="1"/>
    </xf>
    <xf numFmtId="0" fontId="8" fillId="0" borderId="0" xfId="0" applyFont="1" applyBorder="1" applyAlignment="1">
      <alignment horizontal="justify" vertical="top" wrapText="1"/>
    </xf>
    <xf numFmtId="0" fontId="8" fillId="0" borderId="31" xfId="0" applyFont="1" applyFill="1" applyBorder="1" applyAlignment="1">
      <alignment/>
    </xf>
    <xf numFmtId="0" fontId="28" fillId="0" borderId="32" xfId="0" applyFont="1" applyFill="1" applyBorder="1" applyAlignment="1">
      <alignment vertical="center" wrapText="1"/>
    </xf>
    <xf numFmtId="0" fontId="8" fillId="0" borderId="26" xfId="0" applyFont="1" applyFill="1" applyBorder="1" applyAlignment="1">
      <alignment/>
    </xf>
    <xf numFmtId="0" fontId="3" fillId="0" borderId="20" xfId="0" applyFont="1" applyFill="1" applyBorder="1" applyAlignment="1">
      <alignment/>
    </xf>
    <xf numFmtId="0" fontId="3" fillId="0" borderId="16" xfId="0" applyFont="1" applyFill="1" applyBorder="1" applyAlignment="1">
      <alignment/>
    </xf>
    <xf numFmtId="205" fontId="8" fillId="0" borderId="20" xfId="0" applyNumberFormat="1" applyFont="1" applyFill="1" applyBorder="1" applyAlignment="1">
      <alignment wrapText="1"/>
    </xf>
    <xf numFmtId="205" fontId="28" fillId="0" borderId="20" xfId="0" applyNumberFormat="1" applyFont="1" applyFill="1" applyBorder="1" applyAlignment="1">
      <alignment wrapText="1"/>
    </xf>
    <xf numFmtId="0" fontId="8" fillId="0" borderId="20" xfId="0" applyFont="1" applyFill="1" applyBorder="1" applyAlignment="1">
      <alignment/>
    </xf>
    <xf numFmtId="196" fontId="28" fillId="0" borderId="16" xfId="0" applyNumberFormat="1" applyFont="1" applyFill="1" applyBorder="1" applyAlignment="1">
      <alignment/>
    </xf>
    <xf numFmtId="196" fontId="28" fillId="0" borderId="20" xfId="0" applyNumberFormat="1" applyFont="1" applyFill="1" applyBorder="1" applyAlignment="1">
      <alignment/>
    </xf>
    <xf numFmtId="49" fontId="9" fillId="0" borderId="0" xfId="0" applyNumberFormat="1" applyFont="1" applyFill="1" applyBorder="1" applyAlignment="1">
      <alignment/>
    </xf>
    <xf numFmtId="0" fontId="9" fillId="0" borderId="27" xfId="0" applyFont="1" applyBorder="1" applyAlignment="1">
      <alignment vertical="top" wrapText="1"/>
    </xf>
    <xf numFmtId="0" fontId="9" fillId="0" borderId="33" xfId="0" applyFont="1" applyBorder="1" applyAlignment="1">
      <alignment vertical="top" wrapText="1"/>
    </xf>
    <xf numFmtId="0" fontId="28" fillId="0" borderId="16" xfId="0" applyFont="1" applyFill="1" applyBorder="1" applyAlignment="1">
      <alignment horizontal="left" vertical="top" wrapText="1"/>
    </xf>
    <xf numFmtId="0" fontId="9" fillId="0" borderId="27" xfId="0" applyFont="1" applyBorder="1" applyAlignment="1">
      <alignment horizontal="center" vertical="top" wrapText="1"/>
    </xf>
    <xf numFmtId="0" fontId="9" fillId="0" borderId="34" xfId="0" applyFont="1" applyBorder="1" applyAlignment="1">
      <alignment vertical="top" wrapText="1"/>
    </xf>
    <xf numFmtId="0" fontId="9" fillId="0" borderId="34" xfId="0" applyFont="1" applyBorder="1" applyAlignment="1">
      <alignment horizontal="center" vertical="top" wrapText="1"/>
    </xf>
    <xf numFmtId="0" fontId="9" fillId="0" borderId="33" xfId="0" applyFont="1" applyBorder="1" applyAlignment="1">
      <alignment horizontal="center" vertical="top" wrapText="1"/>
    </xf>
    <xf numFmtId="0" fontId="9" fillId="0" borderId="35" xfId="0" applyFont="1" applyBorder="1" applyAlignment="1">
      <alignment vertical="top" wrapText="1"/>
    </xf>
    <xf numFmtId="0" fontId="9" fillId="0" borderId="35" xfId="0" applyFont="1" applyBorder="1" applyAlignment="1">
      <alignment horizontal="center" vertical="top" wrapText="1"/>
    </xf>
    <xf numFmtId="0" fontId="2" fillId="0" borderId="34" xfId="0" applyFont="1" applyBorder="1" applyAlignment="1">
      <alignment vertical="top" wrapText="1"/>
    </xf>
    <xf numFmtId="0" fontId="2" fillId="0" borderId="27" xfId="0" applyFont="1" applyBorder="1" applyAlignment="1">
      <alignment horizontal="center" vertical="top" wrapText="1"/>
    </xf>
    <xf numFmtId="0" fontId="2" fillId="0" borderId="33" xfId="0" applyFont="1" applyBorder="1" applyAlignment="1">
      <alignment horizontal="center" vertical="top" wrapText="1"/>
    </xf>
    <xf numFmtId="0" fontId="2" fillId="0" borderId="35" xfId="0" applyFont="1" applyBorder="1" applyAlignment="1">
      <alignment vertical="top" wrapText="1"/>
    </xf>
    <xf numFmtId="196" fontId="8" fillId="0" borderId="16" xfId="0" applyNumberFormat="1" applyFont="1" applyFill="1" applyBorder="1" applyAlignment="1">
      <alignment/>
    </xf>
    <xf numFmtId="196" fontId="8" fillId="0" borderId="16" xfId="0" applyNumberFormat="1" applyFont="1" applyFill="1" applyBorder="1" applyAlignment="1">
      <alignment wrapText="1"/>
    </xf>
    <xf numFmtId="196" fontId="8" fillId="0" borderId="34" xfId="0" applyNumberFormat="1" applyFont="1" applyBorder="1" applyAlignment="1">
      <alignment horizontal="right" vertical="top" wrapText="1"/>
    </xf>
    <xf numFmtId="196" fontId="8" fillId="0" borderId="35" xfId="0" applyNumberFormat="1" applyFont="1" applyBorder="1" applyAlignment="1">
      <alignment horizontal="right" vertical="top" wrapText="1"/>
    </xf>
    <xf numFmtId="0" fontId="9" fillId="0" borderId="27" xfId="0" applyFont="1" applyBorder="1" applyAlignment="1">
      <alignment horizont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0" xfId="0" applyFont="1" applyBorder="1" applyAlignment="1">
      <alignment vertical="center" wrapText="1"/>
    </xf>
    <xf numFmtId="0" fontId="8" fillId="0" borderId="16" xfId="0" applyFont="1" applyBorder="1" applyAlignment="1">
      <alignment horizontal="center" vertical="center"/>
    </xf>
    <xf numFmtId="49" fontId="8" fillId="0" borderId="16" xfId="0" applyNumberFormat="1" applyFont="1" applyFill="1" applyBorder="1" applyAlignment="1">
      <alignment horizontal="center" vertical="center" wrapText="1"/>
    </xf>
    <xf numFmtId="2" fontId="8" fillId="0" borderId="16" xfId="0" applyNumberFormat="1" applyFont="1" applyFill="1" applyBorder="1" applyAlignment="1">
      <alignment/>
    </xf>
    <xf numFmtId="4" fontId="8" fillId="0" borderId="16" xfId="0" applyNumberFormat="1" applyFont="1" applyFill="1" applyBorder="1" applyAlignment="1">
      <alignment/>
    </xf>
    <xf numFmtId="4" fontId="28" fillId="0" borderId="16" xfId="0" applyNumberFormat="1" applyFont="1" applyFill="1" applyBorder="1" applyAlignment="1">
      <alignment/>
    </xf>
    <xf numFmtId="2" fontId="8" fillId="0" borderId="16" xfId="0" applyNumberFormat="1" applyFont="1" applyFill="1" applyBorder="1" applyAlignment="1">
      <alignment/>
    </xf>
    <xf numFmtId="2" fontId="8" fillId="0" borderId="0" xfId="0" applyNumberFormat="1" applyFont="1" applyAlignment="1">
      <alignment/>
    </xf>
    <xf numFmtId="0" fontId="9" fillId="0" borderId="17" xfId="0" applyFont="1" applyFill="1" applyBorder="1" applyAlignment="1">
      <alignment horizontal="center"/>
    </xf>
    <xf numFmtId="0" fontId="47" fillId="0" borderId="16" xfId="0" applyFont="1" applyBorder="1" applyAlignment="1">
      <alignment horizontal="center" vertical="center"/>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0" xfId="0" applyFont="1" applyBorder="1" applyAlignment="1">
      <alignment vertical="center" wrapText="1"/>
    </xf>
    <xf numFmtId="0" fontId="8" fillId="0" borderId="16" xfId="0" applyFont="1" applyBorder="1" applyAlignment="1">
      <alignment horizontal="center" vertical="top" wrapText="1"/>
    </xf>
    <xf numFmtId="0" fontId="9" fillId="0" borderId="16" xfId="0" applyFont="1" applyBorder="1" applyAlignment="1">
      <alignment vertical="center"/>
    </xf>
    <xf numFmtId="0" fontId="28" fillId="0" borderId="16" xfId="0" applyFont="1" applyBorder="1" applyAlignment="1">
      <alignment horizontal="center" vertical="top" wrapText="1"/>
    </xf>
    <xf numFmtId="0" fontId="2" fillId="0" borderId="0" xfId="0" applyFont="1" applyBorder="1" applyAlignment="1">
      <alignment horizontal="left" vertical="center" wrapText="1"/>
    </xf>
    <xf numFmtId="0" fontId="3" fillId="0" borderId="19" xfId="0" applyFont="1" applyBorder="1" applyAlignment="1">
      <alignment horizontal="center" vertical="top" wrapText="1"/>
    </xf>
    <xf numFmtId="0" fontId="9" fillId="0" borderId="16" xfId="0" applyFont="1" applyBorder="1" applyAlignment="1">
      <alignment horizontal="center" vertical="center"/>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8" fillId="0" borderId="20" xfId="0" applyFont="1" applyBorder="1" applyAlignment="1">
      <alignment horizontal="center" vertical="top" wrapText="1"/>
    </xf>
    <xf numFmtId="0" fontId="28" fillId="0" borderId="25" xfId="0" applyFont="1" applyBorder="1" applyAlignment="1">
      <alignment horizontal="center" vertical="top" wrapText="1"/>
    </xf>
    <xf numFmtId="0" fontId="28" fillId="0" borderId="26" xfId="0" applyFont="1" applyBorder="1" applyAlignment="1">
      <alignment horizontal="center" vertical="top" wrapText="1"/>
    </xf>
    <xf numFmtId="0" fontId="28" fillId="0" borderId="20" xfId="0" applyFont="1" applyBorder="1" applyAlignment="1">
      <alignment horizontal="center" vertical="top" wrapText="1"/>
    </xf>
    <xf numFmtId="0" fontId="9" fillId="0" borderId="0" xfId="0" applyFont="1" applyBorder="1" applyAlignment="1">
      <alignment horizontal="left" vertical="center" wrapText="1"/>
    </xf>
    <xf numFmtId="0" fontId="0" fillId="0" borderId="0" xfId="0" applyFont="1" applyAlignment="1">
      <alignment wrapText="1"/>
    </xf>
    <xf numFmtId="0" fontId="2" fillId="0" borderId="17" xfId="0" applyFont="1" applyBorder="1" applyAlignment="1">
      <alignment wrapText="1"/>
    </xf>
    <xf numFmtId="0" fontId="0" fillId="0" borderId="17" xfId="0" applyBorder="1" applyAlignment="1">
      <alignment wrapText="1"/>
    </xf>
    <xf numFmtId="0" fontId="28" fillId="0" borderId="25" xfId="0" applyFont="1" applyBorder="1" applyAlignment="1">
      <alignment/>
    </xf>
    <xf numFmtId="0" fontId="28" fillId="0" borderId="26" xfId="0" applyFont="1" applyBorder="1" applyAlignment="1">
      <alignment/>
    </xf>
    <xf numFmtId="0" fontId="28" fillId="0" borderId="20" xfId="0" applyFont="1" applyBorder="1" applyAlignment="1">
      <alignment/>
    </xf>
    <xf numFmtId="0" fontId="8" fillId="0" borderId="25" xfId="0" applyFont="1" applyBorder="1" applyAlignment="1">
      <alignment wrapText="1"/>
    </xf>
    <xf numFmtId="0" fontId="0" fillId="0" borderId="26" xfId="0" applyBorder="1" applyAlignment="1">
      <alignment wrapText="1"/>
    </xf>
    <xf numFmtId="0" fontId="0" fillId="0" borderId="20" xfId="0" applyBorder="1" applyAlignment="1">
      <alignment wrapText="1"/>
    </xf>
    <xf numFmtId="0" fontId="8" fillId="0" borderId="25" xfId="0" applyFont="1" applyBorder="1" applyAlignment="1">
      <alignment horizontal="center"/>
    </xf>
    <xf numFmtId="0" fontId="8" fillId="0" borderId="26" xfId="0" applyFont="1" applyBorder="1" applyAlignment="1">
      <alignment horizontal="center"/>
    </xf>
    <xf numFmtId="0" fontId="8" fillId="0" borderId="20" xfId="0" applyFont="1" applyBorder="1" applyAlignment="1">
      <alignment horizontal="center"/>
    </xf>
    <xf numFmtId="0" fontId="8" fillId="0" borderId="25" xfId="0" applyFont="1" applyBorder="1" applyAlignment="1">
      <alignment/>
    </xf>
    <xf numFmtId="0" fontId="8" fillId="0" borderId="26" xfId="0" applyFont="1" applyBorder="1" applyAlignment="1">
      <alignment/>
    </xf>
    <xf numFmtId="0" fontId="8" fillId="0" borderId="20" xfId="0" applyFont="1" applyBorder="1" applyAlignment="1">
      <alignment/>
    </xf>
    <xf numFmtId="0" fontId="8" fillId="0" borderId="25" xfId="0" applyFont="1" applyBorder="1" applyAlignment="1">
      <alignment horizontal="left"/>
    </xf>
    <xf numFmtId="0" fontId="8" fillId="0" borderId="26" xfId="0" applyFont="1" applyBorder="1" applyAlignment="1">
      <alignment horizontal="left"/>
    </xf>
    <xf numFmtId="0" fontId="8" fillId="0" borderId="20" xfId="0" applyFont="1" applyBorder="1" applyAlignment="1">
      <alignment horizontal="left"/>
    </xf>
    <xf numFmtId="0" fontId="8" fillId="0" borderId="25" xfId="0" applyFont="1" applyBorder="1" applyAlignment="1">
      <alignment horizontal="center" wrapText="1"/>
    </xf>
    <xf numFmtId="0" fontId="0" fillId="0" borderId="26" xfId="0" applyBorder="1" applyAlignment="1">
      <alignment horizontal="center" wrapText="1"/>
    </xf>
    <xf numFmtId="0" fontId="0" fillId="0" borderId="20" xfId="0" applyBorder="1" applyAlignment="1">
      <alignment horizont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0" xfId="0" applyFont="1" applyBorder="1" applyAlignment="1">
      <alignment horizontal="center"/>
    </xf>
    <xf numFmtId="0" fontId="48" fillId="0" borderId="25" xfId="0" applyFont="1" applyBorder="1" applyAlignment="1">
      <alignment horizontal="center" vertical="top" wrapText="1"/>
    </xf>
    <xf numFmtId="0" fontId="49" fillId="0" borderId="26" xfId="0" applyFont="1" applyBorder="1" applyAlignment="1">
      <alignment wrapText="1"/>
    </xf>
    <xf numFmtId="0" fontId="49" fillId="0" borderId="20" xfId="0" applyFont="1" applyBorder="1" applyAlignment="1">
      <alignment wrapText="1"/>
    </xf>
    <xf numFmtId="0" fontId="47" fillId="0" borderId="25" xfId="0" applyFont="1" applyBorder="1" applyAlignment="1">
      <alignment horizontal="center" vertical="center" wrapText="1"/>
    </xf>
    <xf numFmtId="0" fontId="49" fillId="0" borderId="26" xfId="0" applyFont="1" applyBorder="1" applyAlignment="1">
      <alignment horizontal="center" wrapText="1"/>
    </xf>
    <xf numFmtId="0" fontId="49" fillId="0" borderId="20" xfId="0" applyFont="1" applyBorder="1" applyAlignment="1">
      <alignment horizontal="center" wrapText="1"/>
    </xf>
    <xf numFmtId="0" fontId="31" fillId="0" borderId="25" xfId="0" applyFont="1" applyBorder="1" applyAlignment="1">
      <alignment vertical="center" wrapText="1"/>
    </xf>
    <xf numFmtId="0" fontId="31" fillId="0" borderId="26" xfId="0" applyFont="1" applyBorder="1" applyAlignment="1">
      <alignment vertical="center" wrapText="1"/>
    </xf>
    <xf numFmtId="0" fontId="31" fillId="0" borderId="20"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0" xfId="0" applyFont="1" applyBorder="1" applyAlignment="1">
      <alignment vertical="center" wrapText="1"/>
    </xf>
    <xf numFmtId="0" fontId="9" fillId="0" borderId="17" xfId="0" applyFont="1" applyFill="1" applyBorder="1" applyAlignment="1">
      <alignment wrapText="1"/>
    </xf>
    <xf numFmtId="0" fontId="2" fillId="0" borderId="17" xfId="0" applyFont="1" applyFill="1" applyBorder="1" applyAlignment="1">
      <alignment wrapText="1"/>
    </xf>
    <xf numFmtId="0" fontId="3" fillId="0" borderId="0" xfId="0" applyFont="1" applyBorder="1" applyAlignment="1">
      <alignment horizontal="center" vertical="top" wrapText="1"/>
    </xf>
    <xf numFmtId="0" fontId="8" fillId="0" borderId="16" xfId="0" applyFont="1" applyBorder="1" applyAlignment="1">
      <alignment vertical="top" wrapText="1"/>
    </xf>
    <xf numFmtId="0" fontId="8" fillId="0" borderId="36" xfId="0" applyFont="1" applyBorder="1" applyAlignment="1">
      <alignment horizontal="center" vertical="top" wrapText="1"/>
    </xf>
    <xf numFmtId="0" fontId="8" fillId="0" borderId="19"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8" fillId="0" borderId="17" xfId="0" applyFont="1" applyBorder="1" applyAlignment="1">
      <alignment horizontal="center" vertical="top" wrapText="1"/>
    </xf>
    <xf numFmtId="0" fontId="8" fillId="0" borderId="30" xfId="0" applyFont="1" applyBorder="1" applyAlignment="1">
      <alignment horizontal="center" vertical="top" wrapText="1"/>
    </xf>
    <xf numFmtId="0" fontId="2" fillId="0" borderId="0" xfId="0" applyFont="1" applyBorder="1" applyAlignment="1">
      <alignment wrapText="1"/>
    </xf>
    <xf numFmtId="0" fontId="0" fillId="0" borderId="0" xfId="0" applyAlignment="1">
      <alignment wrapText="1"/>
    </xf>
    <xf numFmtId="0" fontId="9" fillId="0" borderId="17" xfId="0" applyFont="1" applyFill="1" applyBorder="1" applyAlignment="1">
      <alignment/>
    </xf>
    <xf numFmtId="0" fontId="3" fillId="0" borderId="0" xfId="0" applyFont="1" applyFill="1" applyBorder="1" applyAlignment="1">
      <alignment horizontal="center" vertical="top" wrapText="1"/>
    </xf>
    <xf numFmtId="49" fontId="9" fillId="0" borderId="17" xfId="0" applyNumberFormat="1" applyFont="1" applyFill="1" applyBorder="1" applyAlignment="1">
      <alignment horizontal="center"/>
    </xf>
    <xf numFmtId="0" fontId="8" fillId="0" borderId="18" xfId="0" applyFont="1" applyFill="1" applyBorder="1" applyAlignment="1">
      <alignment horizontal="center" vertical="top" wrapText="1"/>
    </xf>
    <xf numFmtId="0" fontId="8" fillId="0" borderId="24" xfId="0" applyFont="1" applyFill="1" applyBorder="1" applyAlignment="1">
      <alignment vertical="top"/>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0" xfId="0" applyFont="1" applyFill="1" applyBorder="1" applyAlignment="1">
      <alignment horizontal="center" vertical="top" wrapText="1"/>
    </xf>
    <xf numFmtId="0" fontId="9" fillId="0" borderId="25" xfId="0" applyNumberFormat="1" applyFont="1" applyFill="1" applyBorder="1" applyAlignment="1">
      <alignment horizontal="center"/>
    </xf>
    <xf numFmtId="0" fontId="9" fillId="0" borderId="26" xfId="0" applyNumberFormat="1" applyFont="1" applyFill="1" applyBorder="1" applyAlignment="1">
      <alignment horizontal="center"/>
    </xf>
    <xf numFmtId="0" fontId="9" fillId="0" borderId="20" xfId="0" applyNumberFormat="1" applyFont="1" applyFill="1" applyBorder="1" applyAlignment="1">
      <alignment horizontal="center"/>
    </xf>
    <xf numFmtId="0" fontId="35" fillId="0" borderId="26" xfId="0" applyFont="1" applyBorder="1" applyAlignment="1">
      <alignment horizontal="center"/>
    </xf>
    <xf numFmtId="0" fontId="35" fillId="0" borderId="20" xfId="0" applyFont="1" applyBorder="1" applyAlignment="1">
      <alignment horizontal="center"/>
    </xf>
    <xf numFmtId="0" fontId="9" fillId="0" borderId="37" xfId="0" applyFont="1" applyBorder="1" applyAlignment="1">
      <alignment vertical="top" wrapText="1"/>
    </xf>
    <xf numFmtId="0" fontId="35" fillId="0" borderId="38" xfId="0" applyFont="1" applyBorder="1" applyAlignment="1">
      <alignment vertical="top" wrapText="1"/>
    </xf>
    <xf numFmtId="0" fontId="35" fillId="0" borderId="34" xfId="0" applyFont="1" applyBorder="1" applyAlignment="1">
      <alignment vertical="top" wrapText="1"/>
    </xf>
    <xf numFmtId="0" fontId="9" fillId="0" borderId="39" xfId="0" applyNumberFormat="1"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0" xfId="0" applyFont="1" applyFill="1" applyBorder="1" applyAlignment="1">
      <alignment horizontal="center"/>
    </xf>
    <xf numFmtId="0" fontId="8" fillId="0" borderId="16" xfId="0" applyFont="1" applyFill="1" applyBorder="1" applyAlignment="1">
      <alignment horizontal="center" vertical="top" wrapText="1"/>
    </xf>
    <xf numFmtId="0" fontId="8" fillId="0" borderId="36"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25" xfId="0" applyNumberFormat="1" applyFont="1" applyFill="1" applyBorder="1" applyAlignment="1">
      <alignment horizontal="center"/>
    </xf>
    <xf numFmtId="0" fontId="8" fillId="0" borderId="26" xfId="0" applyNumberFormat="1" applyFont="1" applyFill="1" applyBorder="1" applyAlignment="1">
      <alignment horizontal="center"/>
    </xf>
    <xf numFmtId="0" fontId="8" fillId="0" borderId="20" xfId="0" applyNumberFormat="1" applyFont="1" applyFill="1" applyBorder="1" applyAlignment="1">
      <alignment horizontal="center"/>
    </xf>
    <xf numFmtId="0" fontId="8" fillId="0" borderId="16" xfId="0" applyFont="1" applyBorder="1" applyAlignment="1">
      <alignment horizontal="center" vertical="top"/>
    </xf>
    <xf numFmtId="0" fontId="8" fillId="0" borderId="31" xfId="0" applyFont="1" applyFill="1" applyBorder="1" applyAlignment="1">
      <alignment horizontal="center" vertical="top" wrapText="1"/>
    </xf>
    <xf numFmtId="0" fontId="8" fillId="0" borderId="18" xfId="0" applyFont="1" applyBorder="1" applyAlignment="1">
      <alignment horizontal="center" vertical="top" wrapText="1"/>
    </xf>
    <xf numFmtId="0" fontId="8" fillId="0" borderId="31" xfId="0" applyFont="1" applyBorder="1" applyAlignment="1">
      <alignment horizontal="center" vertical="top" wrapText="1"/>
    </xf>
    <xf numFmtId="0" fontId="8"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0" xfId="0" applyFont="1" applyBorder="1" applyAlignment="1">
      <alignment horizontal="center" vertical="top" wrapText="1"/>
    </xf>
    <xf numFmtId="0" fontId="3" fillId="0" borderId="16" xfId="0" applyFont="1" applyBorder="1" applyAlignment="1">
      <alignment horizontal="center" vertical="top" wrapText="1"/>
    </xf>
    <xf numFmtId="0" fontId="28" fillId="0" borderId="16" xfId="0" applyFont="1" applyBorder="1" applyAlignment="1">
      <alignment horizontal="center"/>
    </xf>
    <xf numFmtId="0" fontId="3" fillId="0" borderId="36"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17" xfId="0" applyFont="1" applyBorder="1" applyAlignment="1">
      <alignment horizontal="center" vertical="top" wrapText="1"/>
    </xf>
    <xf numFmtId="0" fontId="3" fillId="0" borderId="30" xfId="0" applyFont="1" applyBorder="1" applyAlignment="1">
      <alignment horizontal="center" vertical="top" wrapText="1"/>
    </xf>
    <xf numFmtId="0" fontId="8" fillId="0" borderId="17" xfId="0" applyFont="1" applyBorder="1" applyAlignment="1">
      <alignment/>
    </xf>
    <xf numFmtId="0" fontId="3" fillId="0" borderId="18" xfId="0" applyFont="1" applyBorder="1" applyAlignment="1">
      <alignment horizontal="center" vertical="top" wrapText="1"/>
    </xf>
    <xf numFmtId="0" fontId="3" fillId="0" borderId="24" xfId="0" applyFont="1" applyBorder="1" applyAlignment="1">
      <alignment horizontal="center" vertical="top" wrapText="1"/>
    </xf>
    <xf numFmtId="0" fontId="2" fillId="0" borderId="0" xfId="0" applyFont="1" applyAlignment="1">
      <alignment wrapText="1"/>
    </xf>
    <xf numFmtId="0" fontId="8" fillId="0" borderId="16" xfId="0" applyFont="1" applyBorder="1" applyAlignment="1">
      <alignment horizontal="center"/>
    </xf>
    <xf numFmtId="0" fontId="3" fillId="0" borderId="16"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36" xfId="84" applyFont="1" applyBorder="1" applyAlignment="1">
      <alignment horizontal="center" vertical="top" wrapText="1"/>
      <protection/>
    </xf>
    <xf numFmtId="0" fontId="3" fillId="0" borderId="19" xfId="84" applyFont="1" applyBorder="1" applyAlignment="1">
      <alignment horizontal="center" vertical="top" wrapText="1"/>
      <protection/>
    </xf>
    <xf numFmtId="0" fontId="3" fillId="0" borderId="28" xfId="84" applyFont="1" applyBorder="1" applyAlignment="1">
      <alignment horizontal="center" vertical="top" wrapText="1"/>
      <protection/>
    </xf>
    <xf numFmtId="0" fontId="3" fillId="0" borderId="29" xfId="84" applyFont="1" applyBorder="1" applyAlignment="1">
      <alignment horizontal="center" vertical="top" wrapText="1"/>
      <protection/>
    </xf>
    <xf numFmtId="0" fontId="3" fillId="0" borderId="17" xfId="84" applyFont="1" applyBorder="1" applyAlignment="1">
      <alignment horizontal="center" vertical="top" wrapText="1"/>
      <protection/>
    </xf>
    <xf numFmtId="0" fontId="3" fillId="0" borderId="30" xfId="84" applyFont="1" applyBorder="1" applyAlignment="1">
      <alignment horizontal="center" vertical="top" wrapText="1"/>
      <protection/>
    </xf>
    <xf numFmtId="0" fontId="3" fillId="0" borderId="18" xfId="84" applyFont="1" applyBorder="1" applyAlignment="1">
      <alignment horizontal="center" vertical="top" wrapText="1"/>
      <protection/>
    </xf>
    <xf numFmtId="0" fontId="3" fillId="0" borderId="24" xfId="84" applyFont="1" applyBorder="1" applyAlignment="1">
      <alignment horizontal="center" vertical="top" wrapText="1"/>
      <protection/>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16" xfId="84" applyFont="1" applyBorder="1" applyAlignment="1">
      <alignment horizontal="center" vertical="top" wrapText="1"/>
      <protection/>
    </xf>
    <xf numFmtId="0" fontId="3" fillId="0" borderId="42" xfId="0" applyFont="1" applyBorder="1" applyAlignment="1">
      <alignment horizontal="center" vertical="top" wrapText="1"/>
    </xf>
    <xf numFmtId="0" fontId="3" fillId="0" borderId="43" xfId="0" applyFont="1" applyBorder="1" applyAlignment="1">
      <alignment horizontal="center" vertical="top" wrapText="1"/>
    </xf>
    <xf numFmtId="0" fontId="3" fillId="0" borderId="25" xfId="84" applyFont="1" applyBorder="1" applyAlignment="1">
      <alignment horizontal="center" vertical="top" wrapText="1"/>
      <protection/>
    </xf>
    <xf numFmtId="0" fontId="3" fillId="0" borderId="20" xfId="84" applyFont="1" applyBorder="1" applyAlignment="1">
      <alignment horizontal="center" vertical="top" wrapText="1"/>
      <protection/>
    </xf>
    <xf numFmtId="0" fontId="3" fillId="0" borderId="16" xfId="84" applyFont="1" applyBorder="1" applyAlignment="1">
      <alignment wrapText="1"/>
      <protection/>
    </xf>
    <xf numFmtId="0" fontId="3" fillId="0" borderId="16" xfId="84" applyFont="1" applyBorder="1" applyAlignment="1">
      <alignment horizontal="center" wrapText="1"/>
      <protection/>
    </xf>
    <xf numFmtId="0" fontId="33" fillId="0" borderId="16" xfId="84" applyFont="1" applyBorder="1" applyAlignment="1">
      <alignment horizontal="center" vertical="top" wrapText="1"/>
      <protection/>
    </xf>
    <xf numFmtId="0" fontId="3" fillId="0" borderId="25" xfId="84" applyFont="1" applyBorder="1" applyAlignment="1">
      <alignment horizontal="center" wrapText="1"/>
      <protection/>
    </xf>
    <xf numFmtId="0" fontId="3" fillId="0" borderId="26" xfId="84" applyFont="1" applyBorder="1" applyAlignment="1">
      <alignment horizontal="center" wrapText="1"/>
      <protection/>
    </xf>
    <xf numFmtId="0" fontId="3" fillId="0" borderId="20" xfId="84" applyFont="1" applyBorder="1" applyAlignment="1">
      <alignment horizontal="center" wrapText="1"/>
      <protection/>
    </xf>
    <xf numFmtId="0" fontId="3" fillId="0" borderId="25" xfId="84" applyFont="1" applyBorder="1" applyAlignment="1">
      <alignment/>
      <protection/>
    </xf>
    <xf numFmtId="0" fontId="3" fillId="0" borderId="26" xfId="84" applyFont="1" applyBorder="1" applyAlignment="1">
      <alignment/>
      <protection/>
    </xf>
    <xf numFmtId="0" fontId="3" fillId="0" borderId="20" xfId="84" applyFont="1" applyBorder="1" applyAlignment="1">
      <alignment/>
      <protection/>
    </xf>
    <xf numFmtId="0" fontId="9" fillId="0" borderId="17" xfId="84" applyFont="1" applyBorder="1" applyAlignment="1">
      <alignment wrapText="1"/>
      <protection/>
    </xf>
    <xf numFmtId="0" fontId="9" fillId="0" borderId="17" xfId="84" applyFont="1" applyBorder="1" applyAlignment="1">
      <alignment/>
      <protection/>
    </xf>
    <xf numFmtId="0" fontId="2" fillId="0" borderId="0" xfId="84" applyFont="1" applyAlignment="1">
      <alignment wrapText="1"/>
      <protection/>
    </xf>
    <xf numFmtId="0" fontId="5" fillId="0" borderId="25" xfId="84" applyFont="1" applyBorder="1" applyAlignment="1">
      <alignment horizontal="center" wrapText="1"/>
      <protection/>
    </xf>
    <xf numFmtId="0" fontId="5" fillId="0" borderId="26" xfId="84" applyFont="1" applyBorder="1" applyAlignment="1">
      <alignment horizontal="center" wrapText="1"/>
      <protection/>
    </xf>
    <xf numFmtId="0" fontId="5" fillId="0" borderId="20" xfId="84" applyFont="1" applyBorder="1" applyAlignment="1">
      <alignment horizontal="center" wrapText="1"/>
      <protection/>
    </xf>
    <xf numFmtId="0" fontId="5" fillId="0" borderId="16" xfId="84" applyFont="1" applyBorder="1" applyAlignment="1">
      <alignment wrapText="1"/>
      <protection/>
    </xf>
    <xf numFmtId="0" fontId="8" fillId="0" borderId="25" xfId="0" applyFont="1" applyFill="1" applyBorder="1" applyAlignment="1">
      <alignment/>
    </xf>
    <xf numFmtId="0" fontId="8" fillId="0" borderId="26" xfId="0" applyFont="1" applyFill="1" applyBorder="1" applyAlignment="1">
      <alignment/>
    </xf>
    <xf numFmtId="0" fontId="8" fillId="0" borderId="20" xfId="0" applyFont="1" applyFill="1" applyBorder="1" applyAlignment="1">
      <alignment/>
    </xf>
    <xf numFmtId="0" fontId="8" fillId="0" borderId="2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17" xfId="0" applyBorder="1" applyAlignment="1">
      <alignment/>
    </xf>
    <xf numFmtId="0" fontId="8" fillId="0" borderId="20" xfId="0" applyFont="1" applyBorder="1" applyAlignment="1">
      <alignment horizontal="center"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20" xfId="0" applyFont="1" applyFill="1" applyBorder="1" applyAlignment="1">
      <alignment vertical="top" wrapText="1"/>
    </xf>
    <xf numFmtId="0" fontId="8" fillId="0" borderId="16" xfId="0" applyFont="1" applyBorder="1" applyAlignment="1">
      <alignment horizontal="center" vertical="center" wrapText="1"/>
    </xf>
    <xf numFmtId="0" fontId="28" fillId="0" borderId="25" xfId="0" applyFont="1" applyFill="1" applyBorder="1" applyAlignment="1">
      <alignment/>
    </xf>
    <xf numFmtId="0" fontId="28" fillId="0" borderId="26" xfId="0" applyFont="1" applyFill="1" applyBorder="1" applyAlignment="1">
      <alignment/>
    </xf>
    <xf numFmtId="0" fontId="28" fillId="0" borderId="20" xfId="0" applyFont="1" applyFill="1" applyBorder="1" applyAlignment="1">
      <alignment/>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5" xfId="0" applyFont="1" applyBorder="1" applyAlignment="1">
      <alignment horizontal="left" vertical="center" wrapText="1"/>
    </xf>
    <xf numFmtId="0" fontId="8" fillId="0" borderId="20" xfId="0" applyFont="1" applyBorder="1" applyAlignment="1">
      <alignment horizontal="left" vertical="center" wrapText="1"/>
    </xf>
    <xf numFmtId="0" fontId="28" fillId="0" borderId="25" xfId="0" applyFont="1" applyBorder="1" applyAlignment="1">
      <alignment horizontal="center"/>
    </xf>
    <xf numFmtId="0" fontId="28" fillId="0" borderId="20" xfId="0" applyFont="1" applyBorder="1" applyAlignment="1">
      <alignment horizontal="center"/>
    </xf>
    <xf numFmtId="0" fontId="2" fillId="0" borderId="19" xfId="0" applyFont="1" applyFill="1" applyBorder="1" applyAlignment="1">
      <alignment vertical="center" wrapText="1"/>
    </xf>
    <xf numFmtId="0" fontId="9" fillId="0" borderId="17" xfId="0" applyFont="1" applyFill="1" applyBorder="1" applyAlignment="1">
      <alignment vertical="center" wrapText="1"/>
    </xf>
    <xf numFmtId="0" fontId="28" fillId="0" borderId="25" xfId="0" applyFont="1" applyBorder="1" applyAlignment="1">
      <alignment horizontal="left"/>
    </xf>
    <xf numFmtId="0" fontId="28" fillId="0" borderId="20" xfId="0" applyFont="1" applyBorder="1" applyAlignment="1">
      <alignment horizontal="left"/>
    </xf>
    <xf numFmtId="0" fontId="8" fillId="0" borderId="26" xfId="0" applyFont="1" applyBorder="1" applyAlignment="1">
      <alignment wrapText="1"/>
    </xf>
    <xf numFmtId="0" fontId="8" fillId="0" borderId="20" xfId="0" applyFont="1" applyBorder="1" applyAlignment="1">
      <alignment wrapText="1"/>
    </xf>
    <xf numFmtId="0" fontId="8" fillId="0" borderId="25" xfId="0" applyFont="1" applyFill="1" applyBorder="1" applyAlignment="1">
      <alignment horizontal="left"/>
    </xf>
    <xf numFmtId="0" fontId="8" fillId="0" borderId="26" xfId="0" applyFont="1" applyFill="1" applyBorder="1" applyAlignment="1">
      <alignment horizontal="left"/>
    </xf>
    <xf numFmtId="0" fontId="8" fillId="0" borderId="20" xfId="0" applyFont="1" applyFill="1" applyBorder="1" applyAlignment="1">
      <alignment horizontal="left"/>
    </xf>
    <xf numFmtId="0" fontId="0" fillId="0" borderId="26" xfId="0" applyBorder="1" applyAlignment="1">
      <alignment vertical="top" wrapText="1"/>
    </xf>
    <xf numFmtId="0" fontId="28" fillId="0" borderId="25" xfId="0" applyFont="1" applyFill="1" applyBorder="1" applyAlignment="1">
      <alignment vertical="top" wrapText="1"/>
    </xf>
    <xf numFmtId="0" fontId="28" fillId="0" borderId="26" xfId="0" applyFont="1" applyFill="1" applyBorder="1" applyAlignment="1">
      <alignment vertical="top" wrapText="1"/>
    </xf>
    <xf numFmtId="0" fontId="28" fillId="0" borderId="20" xfId="0" applyFont="1" applyFill="1" applyBorder="1" applyAlignment="1">
      <alignment vertical="top" wrapText="1"/>
    </xf>
    <xf numFmtId="0" fontId="8" fillId="0" borderId="36" xfId="84" applyFont="1" applyBorder="1" applyAlignment="1">
      <alignment horizontal="center" vertical="top" wrapText="1"/>
      <protection/>
    </xf>
    <xf numFmtId="0" fontId="8" fillId="0" borderId="28" xfId="84" applyFont="1" applyBorder="1" applyAlignment="1">
      <alignment horizontal="center" vertical="top" wrapText="1"/>
      <protection/>
    </xf>
    <xf numFmtId="0" fontId="8" fillId="0" borderId="29" xfId="84" applyFont="1" applyBorder="1" applyAlignment="1">
      <alignment horizontal="center" vertical="top" wrapText="1"/>
      <protection/>
    </xf>
    <xf numFmtId="0" fontId="8" fillId="0" borderId="30" xfId="84" applyFont="1" applyBorder="1" applyAlignment="1">
      <alignment horizontal="center" vertical="top" wrapText="1"/>
      <protection/>
    </xf>
    <xf numFmtId="0" fontId="28" fillId="0" borderId="16" xfId="0" applyFont="1" applyBorder="1" applyAlignment="1">
      <alignment horizontal="left"/>
    </xf>
    <xf numFmtId="0" fontId="8" fillId="0" borderId="16" xfId="0" applyFont="1" applyBorder="1" applyAlignment="1">
      <alignment horizontal="left" vertical="center" wrapText="1"/>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ід" xfId="63"/>
    <cellStyle name="Ввод " xfId="64"/>
    <cellStyle name="Вывод" xfId="65"/>
    <cellStyle name="Вычисление" xfId="66"/>
    <cellStyle name="Hyperlink"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Обычный_Dod5kochtor" xfId="83"/>
    <cellStyle name="Обычный_бюджетний запит 70101" xfId="84"/>
    <cellStyle name="Followed Hyperlink" xfId="85"/>
    <cellStyle name="Підсумок" xfId="86"/>
    <cellStyle name="Плохой" xfId="87"/>
    <cellStyle name="Поганий" xfId="88"/>
    <cellStyle name="Пояснение" xfId="89"/>
    <cellStyle name="Примечание" xfId="90"/>
    <cellStyle name="Примітка" xfId="91"/>
    <cellStyle name="Percent" xfId="92"/>
    <cellStyle name="Результат" xfId="93"/>
    <cellStyle name="Связанная ячейка" xfId="94"/>
    <cellStyle name="Середній" xfId="95"/>
    <cellStyle name="Текст попередження" xfId="96"/>
    <cellStyle name="Текст пояснення" xfId="97"/>
    <cellStyle name="Текст предупреждения" xfId="98"/>
    <cellStyle name="Comma" xfId="99"/>
    <cellStyle name="Comma [0]" xfId="100"/>
    <cellStyle name="Хороший"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4"/>
  <sheetViews>
    <sheetView showZeros="0" zoomScaleSheetLayoutView="90" zoomScalePageLayoutView="0" workbookViewId="0" topLeftCell="A46">
      <selection activeCell="F47" sqref="F47"/>
    </sheetView>
  </sheetViews>
  <sheetFormatPr defaultColWidth="9.00390625" defaultRowHeight="12.75"/>
  <cols>
    <col min="1" max="1" width="13.25390625" style="12" customWidth="1"/>
    <col min="2" max="2" width="13.75390625" style="12" customWidth="1"/>
    <col min="3" max="3" width="14.25390625" style="12" customWidth="1"/>
    <col min="4" max="7" width="14.875" style="12" customWidth="1"/>
    <col min="8" max="8" width="15.625" style="12" customWidth="1"/>
    <col min="9" max="12" width="14.875" style="12" customWidth="1"/>
    <col min="13" max="13" width="0.12890625" style="12" customWidth="1"/>
    <col min="14" max="14" width="9.125" style="12" hidden="1" customWidth="1"/>
    <col min="15" max="16384" width="9.125" style="12" customWidth="1"/>
  </cols>
  <sheetData>
    <row r="1" spans="1:12" s="222" customFormat="1" ht="18.75">
      <c r="A1" s="89" t="s">
        <v>173</v>
      </c>
      <c r="B1" s="89"/>
      <c r="C1" s="89"/>
      <c r="D1" s="89"/>
      <c r="E1" s="89"/>
      <c r="F1" s="89"/>
      <c r="G1" s="89"/>
      <c r="H1" s="89"/>
      <c r="I1" s="89"/>
      <c r="J1" s="89"/>
      <c r="K1" s="89"/>
      <c r="L1" s="89"/>
    </row>
    <row r="2" spans="1:12" ht="30.75" customHeight="1">
      <c r="A2" s="326" t="s">
        <v>237</v>
      </c>
      <c r="B2" s="327"/>
      <c r="C2" s="327"/>
      <c r="D2" s="327"/>
      <c r="E2" s="327"/>
      <c r="G2" s="307">
        <v>2310000</v>
      </c>
      <c r="H2" s="307"/>
      <c r="J2" s="216">
        <v>38207692</v>
      </c>
      <c r="K2" s="108"/>
      <c r="L2" s="216">
        <v>2100000000</v>
      </c>
    </row>
    <row r="3" spans="1:12" s="232" customFormat="1" ht="39" customHeight="1">
      <c r="A3" s="104" t="s">
        <v>111</v>
      </c>
      <c r="B3" s="104"/>
      <c r="C3" s="104"/>
      <c r="D3" s="104"/>
      <c r="E3" s="104"/>
      <c r="G3" s="316" t="s">
        <v>188</v>
      </c>
      <c r="H3" s="316"/>
      <c r="J3" s="228" t="s">
        <v>187</v>
      </c>
      <c r="K3" s="73"/>
      <c r="L3" s="217" t="s">
        <v>186</v>
      </c>
    </row>
    <row r="4" spans="1:7" ht="15.75">
      <c r="A4" s="21" t="s">
        <v>114</v>
      </c>
      <c r="B4" s="21"/>
      <c r="C4" s="21"/>
      <c r="D4" s="21"/>
      <c r="E4" s="21"/>
      <c r="F4" s="21"/>
      <c r="G4" s="21"/>
    </row>
    <row r="5" spans="1:14" ht="85.5" customHeight="1">
      <c r="A5" s="324" t="s">
        <v>320</v>
      </c>
      <c r="B5" s="325"/>
      <c r="C5" s="325"/>
      <c r="D5" s="325"/>
      <c r="E5" s="325"/>
      <c r="F5" s="325"/>
      <c r="G5" s="325"/>
      <c r="H5" s="325"/>
      <c r="I5" s="325"/>
      <c r="J5" s="325"/>
      <c r="K5" s="325"/>
      <c r="L5" s="325"/>
      <c r="M5" s="325"/>
      <c r="N5" s="325"/>
    </row>
    <row r="6" spans="1:12" ht="1.5" customHeight="1">
      <c r="A6" s="28"/>
      <c r="B6" s="28"/>
      <c r="C6" s="28"/>
      <c r="D6" s="28"/>
      <c r="E6" s="28"/>
      <c r="F6" s="28"/>
      <c r="G6" s="28"/>
      <c r="H6" s="20"/>
      <c r="I6" s="20"/>
      <c r="J6" s="20"/>
      <c r="K6" s="20"/>
      <c r="L6" s="20"/>
    </row>
    <row r="7" spans="1:12" ht="30.75" customHeight="1">
      <c r="A7" s="315" t="s">
        <v>184</v>
      </c>
      <c r="B7" s="315"/>
      <c r="C7" s="315"/>
      <c r="D7" s="315"/>
      <c r="E7" s="315"/>
      <c r="F7" s="315"/>
      <c r="G7" s="315"/>
      <c r="H7" s="315"/>
      <c r="I7" s="315"/>
      <c r="J7" s="315"/>
      <c r="K7" s="315"/>
      <c r="L7" s="315"/>
    </row>
    <row r="8" spans="1:12" s="3" customFormat="1" ht="3.75" customHeight="1">
      <c r="A8" s="212"/>
      <c r="B8" s="212"/>
      <c r="C8" s="212"/>
      <c r="D8" s="212"/>
      <c r="E8" s="212"/>
      <c r="F8" s="212"/>
      <c r="G8" s="212"/>
      <c r="H8" s="115"/>
      <c r="I8" s="115"/>
      <c r="J8" s="115"/>
      <c r="K8" s="115"/>
      <c r="L8" s="115"/>
    </row>
    <row r="9" spans="1:12" ht="30.75" customHeight="1">
      <c r="A9" s="312" t="s">
        <v>185</v>
      </c>
      <c r="B9" s="312"/>
      <c r="C9" s="312"/>
      <c r="D9" s="312"/>
      <c r="E9" s="312" t="s">
        <v>11</v>
      </c>
      <c r="F9" s="312"/>
      <c r="G9" s="312"/>
      <c r="H9" s="184" t="s">
        <v>174</v>
      </c>
      <c r="I9" s="184" t="s">
        <v>175</v>
      </c>
      <c r="J9" s="184" t="s">
        <v>176</v>
      </c>
      <c r="K9" s="184" t="s">
        <v>166</v>
      </c>
      <c r="L9" s="184" t="s">
        <v>177</v>
      </c>
    </row>
    <row r="10" spans="1:12" s="215" customFormat="1" ht="15.75">
      <c r="A10" s="317">
        <v>1</v>
      </c>
      <c r="B10" s="317"/>
      <c r="C10" s="317"/>
      <c r="D10" s="317"/>
      <c r="E10" s="312">
        <v>2</v>
      </c>
      <c r="F10" s="312"/>
      <c r="G10" s="312"/>
      <c r="H10" s="220">
        <v>3</v>
      </c>
      <c r="I10" s="220">
        <v>4</v>
      </c>
      <c r="J10" s="220">
        <v>5</v>
      </c>
      <c r="K10" s="220">
        <v>6</v>
      </c>
      <c r="L10" s="220">
        <v>7</v>
      </c>
    </row>
    <row r="11" spans="1:12" s="215" customFormat="1" ht="23.25" customHeight="1">
      <c r="A11" s="346"/>
      <c r="B11" s="347"/>
      <c r="C11" s="347"/>
      <c r="D11" s="348"/>
      <c r="E11" s="321" t="s">
        <v>189</v>
      </c>
      <c r="F11" s="322"/>
      <c r="G11" s="323"/>
      <c r="H11" s="349"/>
      <c r="I11" s="350"/>
      <c r="J11" s="350"/>
      <c r="K11" s="350"/>
      <c r="L11" s="351"/>
    </row>
    <row r="12" spans="1:12" ht="29.25" customHeight="1">
      <c r="A12" s="308" t="s">
        <v>312</v>
      </c>
      <c r="B12" s="308"/>
      <c r="C12" s="308"/>
      <c r="D12" s="308"/>
      <c r="E12" s="308"/>
      <c r="F12" s="308"/>
      <c r="G12" s="308"/>
      <c r="H12" s="308"/>
      <c r="I12" s="308"/>
      <c r="J12" s="308"/>
      <c r="K12" s="308"/>
      <c r="L12" s="308"/>
    </row>
    <row r="13" spans="1:12" ht="135.75" customHeight="1">
      <c r="A13" s="309" t="s">
        <v>321</v>
      </c>
      <c r="B13" s="310"/>
      <c r="C13" s="310"/>
      <c r="D13" s="311"/>
      <c r="E13" s="312" t="s">
        <v>266</v>
      </c>
      <c r="F13" s="312"/>
      <c r="G13" s="312"/>
      <c r="H13" s="237">
        <v>291000</v>
      </c>
      <c r="I13" s="306" t="s">
        <v>269</v>
      </c>
      <c r="J13" s="305">
        <v>400000</v>
      </c>
      <c r="K13" s="214"/>
      <c r="L13" s="214"/>
    </row>
    <row r="14" spans="1:12" ht="20.25" customHeight="1">
      <c r="A14" s="313"/>
      <c r="B14" s="313"/>
      <c r="C14" s="313"/>
      <c r="D14" s="313"/>
      <c r="E14" s="314" t="s">
        <v>190</v>
      </c>
      <c r="F14" s="314"/>
      <c r="G14" s="314"/>
      <c r="H14" s="213"/>
      <c r="I14" s="213"/>
      <c r="J14" s="213"/>
      <c r="K14" s="213"/>
      <c r="L14" s="213"/>
    </row>
    <row r="15" spans="1:12" ht="19.5" customHeight="1">
      <c r="A15" s="352" t="s">
        <v>313</v>
      </c>
      <c r="B15" s="353"/>
      <c r="C15" s="353"/>
      <c r="D15" s="353"/>
      <c r="E15" s="353"/>
      <c r="F15" s="353"/>
      <c r="G15" s="353"/>
      <c r="H15" s="353"/>
      <c r="I15" s="353"/>
      <c r="J15" s="353"/>
      <c r="K15" s="353"/>
      <c r="L15" s="354"/>
    </row>
    <row r="16" spans="1:12" ht="144.75" customHeight="1">
      <c r="A16" s="309" t="s">
        <v>322</v>
      </c>
      <c r="B16" s="310"/>
      <c r="C16" s="310"/>
      <c r="D16" s="311"/>
      <c r="E16" s="312" t="s">
        <v>267</v>
      </c>
      <c r="F16" s="312"/>
      <c r="G16" s="312"/>
      <c r="H16" s="305">
        <v>985000</v>
      </c>
      <c r="I16" s="305" t="s">
        <v>268</v>
      </c>
      <c r="J16" s="305">
        <v>550000</v>
      </c>
      <c r="K16" s="214"/>
      <c r="L16" s="214"/>
    </row>
    <row r="17" spans="1:12" ht="20.25" customHeight="1">
      <c r="A17" s="297"/>
      <c r="B17" s="298"/>
      <c r="C17" s="298"/>
      <c r="D17" s="299"/>
      <c r="E17" s="321" t="s">
        <v>319</v>
      </c>
      <c r="F17" s="319"/>
      <c r="G17" s="320"/>
      <c r="H17" s="257"/>
      <c r="I17" s="255"/>
      <c r="J17" s="256"/>
      <c r="K17" s="214"/>
      <c r="L17" s="214"/>
    </row>
    <row r="18" spans="1:12" ht="20.25" customHeight="1">
      <c r="A18" s="355" t="s">
        <v>315</v>
      </c>
      <c r="B18" s="356"/>
      <c r="C18" s="356"/>
      <c r="D18" s="356"/>
      <c r="E18" s="356"/>
      <c r="F18" s="356"/>
      <c r="G18" s="356"/>
      <c r="H18" s="356"/>
      <c r="I18" s="356"/>
      <c r="J18" s="356"/>
      <c r="K18" s="356"/>
      <c r="L18" s="357"/>
    </row>
    <row r="19" spans="1:12" s="82" customFormat="1" ht="304.5" customHeight="1">
      <c r="A19" s="309" t="s">
        <v>314</v>
      </c>
      <c r="B19" s="310"/>
      <c r="C19" s="310"/>
      <c r="D19" s="311"/>
      <c r="E19" s="318" t="s">
        <v>316</v>
      </c>
      <c r="F19" s="319"/>
      <c r="G19" s="320"/>
      <c r="H19" s="305">
        <v>408600</v>
      </c>
      <c r="I19" s="305">
        <v>475000</v>
      </c>
      <c r="J19" s="305">
        <v>250000</v>
      </c>
      <c r="K19" s="305">
        <v>595000</v>
      </c>
      <c r="L19" s="214"/>
    </row>
    <row r="20" spans="1:12" s="3" customFormat="1" ht="8.25" customHeight="1">
      <c r="A20" s="111"/>
      <c r="B20" s="106"/>
      <c r="C20" s="106"/>
      <c r="D20" s="106"/>
      <c r="E20" s="106"/>
      <c r="F20" s="106"/>
      <c r="G20" s="98"/>
      <c r="H20" s="98"/>
      <c r="I20" s="98"/>
      <c r="J20" s="98"/>
      <c r="K20" s="98"/>
      <c r="L20" s="98"/>
    </row>
    <row r="21" spans="1:12" ht="32.25" customHeight="1">
      <c r="A21" s="117" t="s">
        <v>178</v>
      </c>
      <c r="B21" s="117"/>
      <c r="C21" s="117"/>
      <c r="D21" s="117"/>
      <c r="E21" s="117"/>
      <c r="F21" s="117"/>
      <c r="G21" s="117"/>
      <c r="H21" s="117"/>
      <c r="I21" s="117"/>
      <c r="J21" s="117"/>
      <c r="K21" s="117"/>
      <c r="L21" s="117"/>
    </row>
    <row r="22" s="3" customFormat="1" ht="12.75">
      <c r="L22" s="4" t="s">
        <v>113</v>
      </c>
    </row>
    <row r="23" spans="1:12" s="11" customFormat="1" ht="105" customHeight="1">
      <c r="A23" s="184" t="s">
        <v>180</v>
      </c>
      <c r="B23" s="184" t="s">
        <v>181</v>
      </c>
      <c r="C23" s="184" t="s">
        <v>112</v>
      </c>
      <c r="D23" s="318" t="s">
        <v>182</v>
      </c>
      <c r="E23" s="319"/>
      <c r="F23" s="320"/>
      <c r="G23" s="184" t="s">
        <v>174</v>
      </c>
      <c r="H23" s="184" t="s">
        <v>175</v>
      </c>
      <c r="I23" s="184" t="s">
        <v>176</v>
      </c>
      <c r="J23" s="184" t="s">
        <v>166</v>
      </c>
      <c r="K23" s="184" t="s">
        <v>177</v>
      </c>
      <c r="L23" s="184" t="s">
        <v>183</v>
      </c>
    </row>
    <row r="24" spans="1:12" s="11" customFormat="1" ht="15">
      <c r="A24" s="29">
        <v>1</v>
      </c>
      <c r="B24" s="29">
        <v>2</v>
      </c>
      <c r="C24" s="29">
        <v>3</v>
      </c>
      <c r="D24" s="334">
        <v>4</v>
      </c>
      <c r="E24" s="335"/>
      <c r="F24" s="336"/>
      <c r="G24" s="29">
        <v>5</v>
      </c>
      <c r="H24" s="29">
        <v>6</v>
      </c>
      <c r="I24" s="29">
        <v>7</v>
      </c>
      <c r="J24" s="29">
        <v>8</v>
      </c>
      <c r="K24" s="29">
        <v>9</v>
      </c>
      <c r="L24" s="29">
        <v>10</v>
      </c>
    </row>
    <row r="25" spans="1:12" s="11" customFormat="1" ht="43.5" customHeight="1">
      <c r="A25" s="29"/>
      <c r="B25" s="29"/>
      <c r="C25" s="29"/>
      <c r="D25" s="331" t="s">
        <v>238</v>
      </c>
      <c r="E25" s="332"/>
      <c r="F25" s="333"/>
      <c r="G25" s="29"/>
      <c r="H25" s="29"/>
      <c r="I25" s="29"/>
      <c r="J25" s="29"/>
      <c r="K25" s="29"/>
      <c r="L25" s="29"/>
    </row>
    <row r="26" spans="1:12" s="11" customFormat="1" ht="15">
      <c r="A26" s="300">
        <v>23</v>
      </c>
      <c r="B26" s="233">
        <v>2318410</v>
      </c>
      <c r="C26" s="301" t="s">
        <v>280</v>
      </c>
      <c r="D26" s="343" t="s">
        <v>318</v>
      </c>
      <c r="E26" s="344"/>
      <c r="F26" s="345"/>
      <c r="G26" s="237">
        <v>291000</v>
      </c>
      <c r="H26" s="237">
        <v>1045000</v>
      </c>
      <c r="I26" s="237">
        <v>400000</v>
      </c>
      <c r="J26" s="29"/>
      <c r="K26" s="29"/>
      <c r="L26" s="29">
        <v>1</v>
      </c>
    </row>
    <row r="27" spans="1:12" s="11" customFormat="1" ht="18" customHeight="1">
      <c r="A27" s="300">
        <v>23</v>
      </c>
      <c r="B27" s="233">
        <v>2318410</v>
      </c>
      <c r="C27" s="301" t="s">
        <v>280</v>
      </c>
      <c r="D27" s="331" t="s">
        <v>318</v>
      </c>
      <c r="E27" s="332"/>
      <c r="F27" s="333"/>
      <c r="G27" s="237">
        <v>985000</v>
      </c>
      <c r="H27" s="302">
        <v>1035000</v>
      </c>
      <c r="I27" s="302">
        <v>550000</v>
      </c>
      <c r="J27" s="151">
        <v>0</v>
      </c>
      <c r="K27" s="109"/>
      <c r="L27" s="194">
        <v>2</v>
      </c>
    </row>
    <row r="28" spans="1:12" s="11" customFormat="1" ht="15">
      <c r="A28" s="300">
        <v>23</v>
      </c>
      <c r="B28" s="233">
        <v>2318420</v>
      </c>
      <c r="C28" s="301" t="s">
        <v>280</v>
      </c>
      <c r="D28" s="340" t="s">
        <v>317</v>
      </c>
      <c r="E28" s="341"/>
      <c r="F28" s="342"/>
      <c r="G28" s="237">
        <v>408600</v>
      </c>
      <c r="H28" s="302">
        <v>475000</v>
      </c>
      <c r="I28" s="302">
        <v>250000</v>
      </c>
      <c r="J28" s="303">
        <v>595000</v>
      </c>
      <c r="K28" s="109"/>
      <c r="L28" s="194">
        <v>3</v>
      </c>
    </row>
    <row r="29" spans="1:12" s="164" customFormat="1" ht="14.25">
      <c r="A29" s="114"/>
      <c r="B29" s="30" t="s">
        <v>115</v>
      </c>
      <c r="C29" s="114"/>
      <c r="D29" s="328"/>
      <c r="E29" s="329"/>
      <c r="F29" s="330"/>
      <c r="G29" s="238">
        <v>1684600</v>
      </c>
      <c r="H29" s="239">
        <v>2555000</v>
      </c>
      <c r="I29" s="239">
        <v>1200000</v>
      </c>
      <c r="J29" s="304">
        <v>595000</v>
      </c>
      <c r="K29" s="110"/>
      <c r="L29" s="110"/>
    </row>
    <row r="30" s="3" customFormat="1" ht="12.75"/>
    <row r="31" spans="1:12" ht="15.75">
      <c r="A31" s="117" t="s">
        <v>179</v>
      </c>
      <c r="B31" s="117"/>
      <c r="C31" s="117"/>
      <c r="D31" s="117"/>
      <c r="E31" s="117"/>
      <c r="F31" s="117"/>
      <c r="G31" s="117"/>
      <c r="H31" s="117"/>
      <c r="I31" s="117"/>
      <c r="J31" s="117"/>
      <c r="K31" s="117"/>
      <c r="L31" s="117"/>
    </row>
    <row r="32" s="3" customFormat="1" ht="12.75">
      <c r="L32" s="4" t="s">
        <v>113</v>
      </c>
    </row>
    <row r="33" spans="1:12" s="11" customFormat="1" ht="105" customHeight="1">
      <c r="A33" s="184" t="s">
        <v>180</v>
      </c>
      <c r="B33" s="184" t="s">
        <v>181</v>
      </c>
      <c r="C33" s="184" t="s">
        <v>112</v>
      </c>
      <c r="D33" s="318" t="s">
        <v>182</v>
      </c>
      <c r="E33" s="319"/>
      <c r="F33" s="320"/>
      <c r="G33" s="184" t="s">
        <v>174</v>
      </c>
      <c r="H33" s="184" t="s">
        <v>175</v>
      </c>
      <c r="I33" s="184" t="s">
        <v>176</v>
      </c>
      <c r="J33" s="184" t="s">
        <v>166</v>
      </c>
      <c r="K33" s="184" t="s">
        <v>177</v>
      </c>
      <c r="L33" s="184" t="s">
        <v>183</v>
      </c>
    </row>
    <row r="34" spans="1:12" s="11" customFormat="1" ht="15">
      <c r="A34" s="29">
        <v>1</v>
      </c>
      <c r="B34" s="29">
        <v>2</v>
      </c>
      <c r="C34" s="29">
        <v>3</v>
      </c>
      <c r="D34" s="334">
        <v>4</v>
      </c>
      <c r="E34" s="335"/>
      <c r="F34" s="336"/>
      <c r="G34" s="29">
        <v>5</v>
      </c>
      <c r="H34" s="29">
        <v>6</v>
      </c>
      <c r="I34" s="29">
        <v>7</v>
      </c>
      <c r="J34" s="29">
        <v>8</v>
      </c>
      <c r="K34" s="29">
        <v>9</v>
      </c>
      <c r="L34" s="29">
        <v>10</v>
      </c>
    </row>
    <row r="35" spans="1:12" s="11" customFormat="1" ht="15">
      <c r="A35" s="29"/>
      <c r="B35" s="233"/>
      <c r="C35" s="233"/>
      <c r="D35" s="337"/>
      <c r="E35" s="338"/>
      <c r="F35" s="339"/>
      <c r="G35" s="195"/>
      <c r="H35" s="109"/>
      <c r="I35" s="109"/>
      <c r="J35" s="109"/>
      <c r="K35" s="109"/>
      <c r="L35" s="109"/>
    </row>
    <row r="36" spans="1:12" s="11" customFormat="1" ht="15">
      <c r="A36" s="29"/>
      <c r="B36" s="233"/>
      <c r="C36" s="233"/>
      <c r="D36" s="337"/>
      <c r="E36" s="338"/>
      <c r="F36" s="339"/>
      <c r="G36" s="195"/>
      <c r="H36" s="109"/>
      <c r="I36" s="109"/>
      <c r="J36" s="109"/>
      <c r="K36" s="109"/>
      <c r="L36" s="109"/>
    </row>
    <row r="37" spans="1:12" s="164" customFormat="1" ht="14.25">
      <c r="A37" s="114"/>
      <c r="B37" s="30" t="s">
        <v>115</v>
      </c>
      <c r="C37" s="114"/>
      <c r="D37" s="328"/>
      <c r="E37" s="329"/>
      <c r="F37" s="330"/>
      <c r="G37" s="114"/>
      <c r="H37" s="110"/>
      <c r="I37" s="110"/>
      <c r="J37" s="110"/>
      <c r="K37" s="110"/>
      <c r="L37" s="110"/>
    </row>
    <row r="40" spans="1:11" ht="15.75">
      <c r="A40" s="17" t="s">
        <v>305</v>
      </c>
      <c r="B40" s="14"/>
      <c r="C40" s="14"/>
      <c r="D40" s="14"/>
      <c r="E40" s="14"/>
      <c r="F40" s="14"/>
      <c r="H40" s="15"/>
      <c r="I40" s="14"/>
      <c r="J40" s="18" t="s">
        <v>308</v>
      </c>
      <c r="K40" s="18"/>
    </row>
    <row r="41" spans="1:11" ht="15.75">
      <c r="A41" s="22"/>
      <c r="B41" s="7"/>
      <c r="C41" s="7"/>
      <c r="D41" s="7"/>
      <c r="E41" s="7"/>
      <c r="F41" s="7"/>
      <c r="H41" s="5" t="s">
        <v>0</v>
      </c>
      <c r="I41" s="7"/>
      <c r="J41" s="13" t="s">
        <v>1</v>
      </c>
      <c r="K41" s="13"/>
    </row>
    <row r="42" spans="1:11" ht="15.75">
      <c r="A42" s="22"/>
      <c r="B42" s="7"/>
      <c r="C42" s="7"/>
      <c r="D42" s="7"/>
      <c r="E42" s="7"/>
      <c r="F42" s="7"/>
      <c r="H42" s="5"/>
      <c r="I42" s="7"/>
      <c r="J42" s="13"/>
      <c r="K42" s="13"/>
    </row>
    <row r="43" spans="1:11" ht="15.75">
      <c r="A43" s="9" t="s">
        <v>310</v>
      </c>
      <c r="B43" s="14"/>
      <c r="C43" s="14"/>
      <c r="D43" s="14"/>
      <c r="E43" s="14"/>
      <c r="F43" s="14"/>
      <c r="H43" s="19"/>
      <c r="I43" s="14"/>
      <c r="J43" s="18" t="s">
        <v>309</v>
      </c>
      <c r="K43" s="18"/>
    </row>
    <row r="44" spans="1:11" ht="15.75">
      <c r="A44" s="3"/>
      <c r="B44" s="3"/>
      <c r="C44" s="3"/>
      <c r="D44" s="3"/>
      <c r="E44" s="3"/>
      <c r="F44" s="3"/>
      <c r="H44" s="5" t="s">
        <v>0</v>
      </c>
      <c r="I44" s="3"/>
      <c r="J44" s="13" t="s">
        <v>1</v>
      </c>
      <c r="K44" s="13"/>
    </row>
  </sheetData>
  <sheetProtection/>
  <mergeCells count="36">
    <mergeCell ref="D24:F24"/>
    <mergeCell ref="D25:F25"/>
    <mergeCell ref="D26:F26"/>
    <mergeCell ref="A11:D11"/>
    <mergeCell ref="H11:L11"/>
    <mergeCell ref="A15:L15"/>
    <mergeCell ref="E17:G17"/>
    <mergeCell ref="A18:L18"/>
    <mergeCell ref="A19:D19"/>
    <mergeCell ref="D23:F23"/>
    <mergeCell ref="A5:N5"/>
    <mergeCell ref="A2:E2"/>
    <mergeCell ref="D37:F37"/>
    <mergeCell ref="D27:F27"/>
    <mergeCell ref="D33:F33"/>
    <mergeCell ref="D34:F34"/>
    <mergeCell ref="D36:F36"/>
    <mergeCell ref="D35:F35"/>
    <mergeCell ref="D28:F28"/>
    <mergeCell ref="D29:F29"/>
    <mergeCell ref="E19:G19"/>
    <mergeCell ref="A16:D16"/>
    <mergeCell ref="E16:G16"/>
    <mergeCell ref="A9:D9"/>
    <mergeCell ref="E10:G10"/>
    <mergeCell ref="E11:G11"/>
    <mergeCell ref="G2:H2"/>
    <mergeCell ref="A12:L12"/>
    <mergeCell ref="A13:D13"/>
    <mergeCell ref="E13:G13"/>
    <mergeCell ref="A14:D14"/>
    <mergeCell ref="E14:G14"/>
    <mergeCell ref="E9:G9"/>
    <mergeCell ref="A7:L7"/>
    <mergeCell ref="G3:H3"/>
    <mergeCell ref="A10:D10"/>
  </mergeCells>
  <printOptions horizontalCentered="1"/>
  <pageMargins left="0.1968503937007874" right="0.1968503937007874" top="0.7874015748031497" bottom="0.3937007874015748" header="0" footer="0"/>
  <pageSetup fitToHeight="0"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dimension ref="A1:P14"/>
  <sheetViews>
    <sheetView showZeros="0" zoomScaleSheetLayoutView="100" zoomScalePageLayoutView="0" workbookViewId="0" topLeftCell="A1">
      <selection activeCell="A1" sqref="A1"/>
    </sheetView>
  </sheetViews>
  <sheetFormatPr defaultColWidth="9.00390625" defaultRowHeight="12.75"/>
  <cols>
    <col min="1" max="1" width="3.75390625" style="3" customWidth="1"/>
    <col min="2" max="2" width="30.25390625" style="3" customWidth="1"/>
    <col min="3" max="3" width="8.75390625" style="3" customWidth="1"/>
    <col min="4" max="4" width="9.25390625" style="3" customWidth="1"/>
    <col min="5" max="5" width="8.75390625" style="3" customWidth="1"/>
    <col min="6" max="6" width="9.25390625" style="3" customWidth="1"/>
    <col min="7" max="7" width="8.75390625" style="3" customWidth="1"/>
    <col min="8" max="8" width="9.25390625" style="3" customWidth="1"/>
    <col min="9" max="9" width="8.75390625" style="3" customWidth="1"/>
    <col min="10" max="10" width="9.25390625" style="3" customWidth="1"/>
    <col min="11" max="11" width="8.75390625" style="3" customWidth="1"/>
    <col min="12" max="12" width="8.875" style="3" customWidth="1"/>
    <col min="13" max="13" width="8.75390625" style="3" customWidth="1"/>
    <col min="14" max="14" width="8.875" style="3" customWidth="1"/>
    <col min="15" max="15" width="8.75390625" style="3" customWidth="1"/>
    <col min="16" max="16" width="8.875" style="3" customWidth="1"/>
    <col min="17" max="16384" width="9.125" style="3" customWidth="1"/>
  </cols>
  <sheetData>
    <row r="1" spans="11:16" s="12" customFormat="1" ht="15.75">
      <c r="K1" s="103"/>
      <c r="L1" s="103"/>
      <c r="M1" s="103"/>
      <c r="N1" s="103"/>
      <c r="O1" s="103"/>
      <c r="P1" s="103"/>
    </row>
    <row r="2" spans="1:5" s="12" customFormat="1" ht="15.75">
      <c r="A2" s="9" t="s">
        <v>131</v>
      </c>
      <c r="C2" s="9"/>
      <c r="D2" s="9"/>
      <c r="E2" s="9"/>
    </row>
    <row r="3" spans="1:16" s="7" customFormat="1" ht="15">
      <c r="A3" s="379" t="s">
        <v>9</v>
      </c>
      <c r="B3" s="409" t="s">
        <v>87</v>
      </c>
      <c r="C3" s="312" t="s">
        <v>174</v>
      </c>
      <c r="D3" s="312"/>
      <c r="E3" s="312"/>
      <c r="F3" s="312"/>
      <c r="G3" s="312" t="s">
        <v>210</v>
      </c>
      <c r="H3" s="312"/>
      <c r="I3" s="312"/>
      <c r="J3" s="312"/>
      <c r="K3" s="312" t="s">
        <v>171</v>
      </c>
      <c r="L3" s="312"/>
      <c r="M3" s="312" t="s">
        <v>172</v>
      </c>
      <c r="N3" s="312"/>
      <c r="O3" s="312" t="s">
        <v>211</v>
      </c>
      <c r="P3" s="312"/>
    </row>
    <row r="4" spans="1:16" ht="13.5" customHeight="1">
      <c r="A4" s="408"/>
      <c r="B4" s="410"/>
      <c r="C4" s="312" t="s">
        <v>23</v>
      </c>
      <c r="D4" s="312"/>
      <c r="E4" s="312" t="s">
        <v>24</v>
      </c>
      <c r="F4" s="312"/>
      <c r="G4" s="312" t="s">
        <v>23</v>
      </c>
      <c r="H4" s="312"/>
      <c r="I4" s="312" t="s">
        <v>24</v>
      </c>
      <c r="J4" s="312"/>
      <c r="K4" s="409" t="s">
        <v>133</v>
      </c>
      <c r="L4" s="409" t="s">
        <v>134</v>
      </c>
      <c r="M4" s="409" t="s">
        <v>133</v>
      </c>
      <c r="N4" s="409" t="s">
        <v>134</v>
      </c>
      <c r="O4" s="409" t="s">
        <v>133</v>
      </c>
      <c r="P4" s="409" t="s">
        <v>134</v>
      </c>
    </row>
    <row r="5" spans="1:16" ht="30">
      <c r="A5" s="381"/>
      <c r="B5" s="411"/>
      <c r="C5" s="184" t="s">
        <v>88</v>
      </c>
      <c r="D5" s="184" t="s">
        <v>89</v>
      </c>
      <c r="E5" s="184" t="s">
        <v>88</v>
      </c>
      <c r="F5" s="184" t="s">
        <v>89</v>
      </c>
      <c r="G5" s="184" t="s">
        <v>88</v>
      </c>
      <c r="H5" s="184" t="s">
        <v>89</v>
      </c>
      <c r="I5" s="184" t="s">
        <v>88</v>
      </c>
      <c r="J5" s="184" t="s">
        <v>89</v>
      </c>
      <c r="K5" s="411"/>
      <c r="L5" s="411"/>
      <c r="M5" s="411"/>
      <c r="N5" s="411"/>
      <c r="O5" s="411"/>
      <c r="P5" s="411"/>
    </row>
    <row r="6" spans="1:16" ht="15">
      <c r="A6" s="184">
        <v>1</v>
      </c>
      <c r="B6" s="184">
        <v>2</v>
      </c>
      <c r="C6" s="184">
        <v>3</v>
      </c>
      <c r="D6" s="184">
        <v>4</v>
      </c>
      <c r="E6" s="184">
        <v>5</v>
      </c>
      <c r="F6" s="184">
        <v>6</v>
      </c>
      <c r="G6" s="184">
        <v>7</v>
      </c>
      <c r="H6" s="184">
        <v>8</v>
      </c>
      <c r="I6" s="184">
        <v>9</v>
      </c>
      <c r="J6" s="184">
        <v>10</v>
      </c>
      <c r="K6" s="184">
        <v>11</v>
      </c>
      <c r="L6" s="184">
        <v>12</v>
      </c>
      <c r="M6" s="184">
        <v>13</v>
      </c>
      <c r="N6" s="184">
        <v>14</v>
      </c>
      <c r="O6" s="184">
        <v>15</v>
      </c>
      <c r="P6" s="184">
        <v>16</v>
      </c>
    </row>
    <row r="7" spans="1:16" ht="15">
      <c r="A7" s="29"/>
      <c r="B7" s="196"/>
      <c r="C7" s="197"/>
      <c r="D7" s="197"/>
      <c r="E7" s="197"/>
      <c r="F7" s="197"/>
      <c r="G7" s="197"/>
      <c r="H7" s="197"/>
      <c r="I7" s="197"/>
      <c r="J7" s="197"/>
      <c r="K7" s="197"/>
      <c r="L7" s="197"/>
      <c r="M7" s="197"/>
      <c r="N7" s="197"/>
      <c r="O7" s="197"/>
      <c r="P7" s="197"/>
    </row>
    <row r="8" spans="1:16" ht="15">
      <c r="A8" s="29"/>
      <c r="B8" s="196"/>
      <c r="C8" s="197"/>
      <c r="D8" s="197"/>
      <c r="E8" s="197"/>
      <c r="F8" s="197"/>
      <c r="G8" s="197"/>
      <c r="H8" s="197"/>
      <c r="I8" s="197"/>
      <c r="J8" s="197"/>
      <c r="K8" s="197"/>
      <c r="L8" s="197"/>
      <c r="M8" s="197"/>
      <c r="N8" s="197"/>
      <c r="O8" s="197"/>
      <c r="P8" s="197"/>
    </row>
    <row r="9" spans="1:16" ht="15">
      <c r="A9" s="29"/>
      <c r="B9" s="196"/>
      <c r="C9" s="197"/>
      <c r="D9" s="197"/>
      <c r="E9" s="197"/>
      <c r="F9" s="197"/>
      <c r="G9" s="197"/>
      <c r="H9" s="197"/>
      <c r="I9" s="197"/>
      <c r="J9" s="197"/>
      <c r="K9" s="197"/>
      <c r="L9" s="197"/>
      <c r="M9" s="197"/>
      <c r="N9" s="197"/>
      <c r="O9" s="197"/>
      <c r="P9" s="197"/>
    </row>
    <row r="10" spans="1:16" ht="15">
      <c r="A10" s="29"/>
      <c r="B10" s="196"/>
      <c r="C10" s="197"/>
      <c r="D10" s="197"/>
      <c r="E10" s="197"/>
      <c r="F10" s="197"/>
      <c r="G10" s="197"/>
      <c r="H10" s="197"/>
      <c r="I10" s="197"/>
      <c r="J10" s="197"/>
      <c r="K10" s="197"/>
      <c r="L10" s="197"/>
      <c r="M10" s="197"/>
      <c r="N10" s="197"/>
      <c r="O10" s="197"/>
      <c r="P10" s="197"/>
    </row>
    <row r="11" spans="1:16" ht="15">
      <c r="A11" s="29"/>
      <c r="B11" s="196"/>
      <c r="C11" s="197"/>
      <c r="D11" s="197"/>
      <c r="E11" s="197"/>
      <c r="F11" s="197"/>
      <c r="G11" s="197"/>
      <c r="H11" s="197"/>
      <c r="I11" s="197"/>
      <c r="J11" s="197"/>
      <c r="K11" s="197"/>
      <c r="L11" s="197"/>
      <c r="M11" s="197"/>
      <c r="N11" s="197"/>
      <c r="O11" s="197"/>
      <c r="P11" s="197"/>
    </row>
    <row r="12" spans="1:16" ht="15">
      <c r="A12" s="29"/>
      <c r="B12" s="196"/>
      <c r="C12" s="75"/>
      <c r="D12" s="75"/>
      <c r="E12" s="75"/>
      <c r="F12" s="75"/>
      <c r="G12" s="75"/>
      <c r="H12" s="75"/>
      <c r="I12" s="75"/>
      <c r="J12" s="75"/>
      <c r="K12" s="75"/>
      <c r="L12" s="75"/>
      <c r="M12" s="75"/>
      <c r="N12" s="75"/>
      <c r="O12" s="75"/>
      <c r="P12" s="75"/>
    </row>
    <row r="13" spans="1:16" s="6" customFormat="1" ht="14.25">
      <c r="A13" s="116"/>
      <c r="B13" s="116" t="s">
        <v>115</v>
      </c>
      <c r="C13" s="187"/>
      <c r="D13" s="187"/>
      <c r="E13" s="187"/>
      <c r="F13" s="187"/>
      <c r="G13" s="187"/>
      <c r="H13" s="187"/>
      <c r="I13" s="187"/>
      <c r="J13" s="187"/>
      <c r="K13" s="187"/>
      <c r="L13" s="187"/>
      <c r="M13" s="187"/>
      <c r="N13" s="187"/>
      <c r="O13" s="187"/>
      <c r="P13" s="187"/>
    </row>
    <row r="14" spans="1:16" ht="45" customHeight="1">
      <c r="A14" s="198"/>
      <c r="B14" s="191" t="s">
        <v>132</v>
      </c>
      <c r="C14" s="181" t="s">
        <v>162</v>
      </c>
      <c r="D14" s="181" t="s">
        <v>162</v>
      </c>
      <c r="E14" s="181"/>
      <c r="F14" s="182"/>
      <c r="G14" s="181" t="s">
        <v>162</v>
      </c>
      <c r="H14" s="181" t="s">
        <v>162</v>
      </c>
      <c r="I14" s="181"/>
      <c r="J14" s="182"/>
      <c r="K14" s="181" t="s">
        <v>162</v>
      </c>
      <c r="L14" s="182"/>
      <c r="M14" s="181" t="s">
        <v>162</v>
      </c>
      <c r="N14" s="182"/>
      <c r="O14" s="181" t="s">
        <v>162</v>
      </c>
      <c r="P14" s="182"/>
    </row>
  </sheetData>
  <sheetProtection/>
  <mergeCells count="17">
    <mergeCell ref="K3:L3"/>
    <mergeCell ref="K4:K5"/>
    <mergeCell ref="L4:L5"/>
    <mergeCell ref="O4:O5"/>
    <mergeCell ref="M3:N3"/>
    <mergeCell ref="O3:P3"/>
    <mergeCell ref="M4:M5"/>
    <mergeCell ref="N4:N5"/>
    <mergeCell ref="P4:P5"/>
    <mergeCell ref="A3:A5"/>
    <mergeCell ref="B3:B5"/>
    <mergeCell ref="C3:F3"/>
    <mergeCell ref="G3:J3"/>
    <mergeCell ref="C4:D4"/>
    <mergeCell ref="E4:F4"/>
    <mergeCell ref="G4:H4"/>
    <mergeCell ref="I4:J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N28"/>
  <sheetViews>
    <sheetView showZeros="0" zoomScaleSheetLayoutView="100" zoomScalePageLayoutView="0" workbookViewId="0" topLeftCell="A1">
      <selection activeCell="C8" sqref="C8:E8"/>
    </sheetView>
  </sheetViews>
  <sheetFormatPr defaultColWidth="8.875" defaultRowHeight="12.75"/>
  <cols>
    <col min="1" max="1" width="3.75390625" style="3" customWidth="1"/>
    <col min="2" max="2" width="31.75390625" style="3" customWidth="1"/>
    <col min="3" max="3" width="11.625" style="3" bestFit="1" customWidth="1"/>
    <col min="4" max="4" width="10.25390625" style="3" customWidth="1"/>
    <col min="5" max="5" width="7.375" style="3" customWidth="1"/>
    <col min="6" max="6" width="11.875" style="3" customWidth="1"/>
    <col min="7" max="7" width="8.625" style="3" customWidth="1"/>
    <col min="8" max="9" width="12.00390625" style="3" customWidth="1"/>
    <col min="10" max="10" width="9.00390625" style="3" customWidth="1"/>
    <col min="11" max="11" width="12.125" style="3" customWidth="1"/>
    <col min="12" max="12" width="10.75390625" style="3" customWidth="1"/>
    <col min="13" max="13" width="8.875" style="3" customWidth="1"/>
    <col min="14" max="14" width="10.75390625" style="3" customWidth="1"/>
    <col min="15" max="16384" width="8.875" style="3" customWidth="1"/>
  </cols>
  <sheetData>
    <row r="1" spans="7:14" s="12" customFormat="1" ht="15.75">
      <c r="G1" s="155"/>
      <c r="H1" s="155"/>
      <c r="I1" s="155"/>
      <c r="J1" s="155"/>
      <c r="K1" s="155"/>
      <c r="L1" s="155"/>
      <c r="N1" s="165"/>
    </row>
    <row r="2" spans="1:10" s="40" customFormat="1" ht="15.75">
      <c r="A2" s="31" t="s">
        <v>135</v>
      </c>
      <c r="B2" s="31"/>
      <c r="C2" s="31"/>
      <c r="D2" s="31"/>
      <c r="E2" s="31"/>
      <c r="F2" s="31"/>
      <c r="G2" s="31"/>
      <c r="H2" s="31"/>
      <c r="I2" s="31"/>
      <c r="J2" s="31"/>
    </row>
    <row r="3" spans="1:14" s="40" customFormat="1" ht="15.75" customHeight="1">
      <c r="A3" s="9" t="s">
        <v>212</v>
      </c>
      <c r="B3" s="9"/>
      <c r="C3" s="9"/>
      <c r="D3" s="9"/>
      <c r="E3" s="9"/>
      <c r="F3" s="9"/>
      <c r="G3" s="9"/>
      <c r="H3" s="9"/>
      <c r="I3" s="100"/>
      <c r="J3" s="100"/>
      <c r="N3" s="37" t="s">
        <v>113</v>
      </c>
    </row>
    <row r="4" spans="1:14" s="170" customFormat="1" ht="12.75">
      <c r="A4" s="415" t="s">
        <v>9</v>
      </c>
      <c r="B4" s="417" t="s">
        <v>136</v>
      </c>
      <c r="C4" s="417" t="s">
        <v>90</v>
      </c>
      <c r="D4" s="316"/>
      <c r="E4" s="418"/>
      <c r="F4" s="428" t="s">
        <v>174</v>
      </c>
      <c r="G4" s="429"/>
      <c r="H4" s="430"/>
      <c r="I4" s="428" t="s">
        <v>175</v>
      </c>
      <c r="J4" s="429"/>
      <c r="K4" s="430"/>
      <c r="L4" s="427" t="s">
        <v>176</v>
      </c>
      <c r="M4" s="427"/>
      <c r="N4" s="427"/>
    </row>
    <row r="5" spans="1:14" s="170" customFormat="1" ht="25.5">
      <c r="A5" s="415"/>
      <c r="B5" s="419"/>
      <c r="C5" s="419"/>
      <c r="D5" s="420"/>
      <c r="E5" s="421"/>
      <c r="F5" s="207" t="s">
        <v>23</v>
      </c>
      <c r="G5" s="207" t="s">
        <v>24</v>
      </c>
      <c r="H5" s="33" t="s">
        <v>158</v>
      </c>
      <c r="I5" s="207" t="s">
        <v>23</v>
      </c>
      <c r="J5" s="207" t="s">
        <v>24</v>
      </c>
      <c r="K5" s="33" t="s">
        <v>122</v>
      </c>
      <c r="L5" s="207" t="s">
        <v>23</v>
      </c>
      <c r="M5" s="207" t="s">
        <v>24</v>
      </c>
      <c r="N5" s="33" t="s">
        <v>157</v>
      </c>
    </row>
    <row r="6" spans="1:14" s="170" customFormat="1" ht="12.75">
      <c r="A6" s="33">
        <v>1</v>
      </c>
      <c r="B6" s="203">
        <v>2</v>
      </c>
      <c r="C6" s="412">
        <v>3</v>
      </c>
      <c r="D6" s="413"/>
      <c r="E6" s="414"/>
      <c r="F6" s="33">
        <v>4</v>
      </c>
      <c r="G6" s="33">
        <v>5</v>
      </c>
      <c r="H6" s="33">
        <v>6</v>
      </c>
      <c r="I6" s="33">
        <v>7</v>
      </c>
      <c r="J6" s="33">
        <v>8</v>
      </c>
      <c r="K6" s="33">
        <v>9</v>
      </c>
      <c r="L6" s="33">
        <v>10</v>
      </c>
      <c r="M6" s="33">
        <v>11</v>
      </c>
      <c r="N6" s="33">
        <v>12</v>
      </c>
    </row>
    <row r="7" spans="1:14" s="41" customFormat="1" ht="45">
      <c r="A7" s="183">
        <v>1</v>
      </c>
      <c r="B7" s="200" t="s">
        <v>264</v>
      </c>
      <c r="C7" s="318" t="s">
        <v>302</v>
      </c>
      <c r="D7" s="319"/>
      <c r="E7" s="320"/>
      <c r="F7" s="185">
        <v>291000</v>
      </c>
      <c r="G7" s="185"/>
      <c r="H7" s="185">
        <v>291000</v>
      </c>
      <c r="I7" s="185">
        <v>1045000</v>
      </c>
      <c r="J7" s="185"/>
      <c r="K7" s="185">
        <v>1045000</v>
      </c>
      <c r="L7" s="185">
        <v>400000</v>
      </c>
      <c r="M7" s="185"/>
      <c r="N7" s="185">
        <v>400000</v>
      </c>
    </row>
    <row r="8" spans="1:14" s="41" customFormat="1" ht="90">
      <c r="A8" s="183">
        <v>2</v>
      </c>
      <c r="B8" s="200" t="s">
        <v>265</v>
      </c>
      <c r="C8" s="318" t="s">
        <v>303</v>
      </c>
      <c r="D8" s="319"/>
      <c r="E8" s="320"/>
      <c r="F8" s="185">
        <v>985000</v>
      </c>
      <c r="G8" s="185"/>
      <c r="H8" s="185">
        <v>985000</v>
      </c>
      <c r="I8" s="185">
        <v>1035000</v>
      </c>
      <c r="J8" s="185"/>
      <c r="K8" s="185">
        <v>1035000</v>
      </c>
      <c r="L8" s="185">
        <v>550000</v>
      </c>
      <c r="M8" s="185"/>
      <c r="N8" s="185">
        <v>550000</v>
      </c>
    </row>
    <row r="9" spans="1:14" s="169" customFormat="1" ht="15">
      <c r="A9" s="186"/>
      <c r="B9" s="192" t="s">
        <v>115</v>
      </c>
      <c r="C9" s="318"/>
      <c r="D9" s="319"/>
      <c r="E9" s="320"/>
      <c r="F9" s="187">
        <v>1276000</v>
      </c>
      <c r="G9" s="187"/>
      <c r="H9" s="187">
        <v>1276000</v>
      </c>
      <c r="I9" s="187">
        <v>2080000</v>
      </c>
      <c r="J9" s="187"/>
      <c r="K9" s="187">
        <v>2080000</v>
      </c>
      <c r="L9" s="187">
        <v>950000</v>
      </c>
      <c r="M9" s="187"/>
      <c r="N9" s="187">
        <v>950000</v>
      </c>
    </row>
    <row r="10" spans="1:11" s="41" customFormat="1" ht="12.75">
      <c r="A10" s="42"/>
      <c r="B10" s="43"/>
      <c r="C10" s="42"/>
      <c r="E10" s="42"/>
      <c r="F10" s="42"/>
      <c r="G10" s="42"/>
      <c r="H10" s="42"/>
      <c r="I10" s="42"/>
      <c r="J10" s="42"/>
      <c r="K10" s="42"/>
    </row>
    <row r="11" spans="1:14" s="40" customFormat="1" ht="15.75" customHeight="1">
      <c r="A11" s="9" t="s">
        <v>213</v>
      </c>
      <c r="B11" s="9"/>
      <c r="C11" s="9"/>
      <c r="E11" s="9"/>
      <c r="F11" s="9"/>
      <c r="G11" s="9"/>
      <c r="H11" s="9"/>
      <c r="I11" s="9"/>
      <c r="J11" s="44"/>
      <c r="K11" s="44"/>
      <c r="N11" s="37" t="s">
        <v>113</v>
      </c>
    </row>
    <row r="12" spans="1:14" s="170" customFormat="1" ht="12.75">
      <c r="A12" s="415" t="s">
        <v>9</v>
      </c>
      <c r="B12" s="415" t="s">
        <v>136</v>
      </c>
      <c r="C12" s="415"/>
      <c r="D12" s="415"/>
      <c r="E12" s="415"/>
      <c r="F12" s="417" t="s">
        <v>90</v>
      </c>
      <c r="G12" s="316"/>
      <c r="H12" s="418"/>
      <c r="I12" s="415" t="s">
        <v>166</v>
      </c>
      <c r="J12" s="415"/>
      <c r="K12" s="415"/>
      <c r="L12" s="415" t="s">
        <v>177</v>
      </c>
      <c r="M12" s="415"/>
      <c r="N12" s="415"/>
    </row>
    <row r="13" spans="1:14" s="170" customFormat="1" ht="25.5">
      <c r="A13" s="415"/>
      <c r="B13" s="415"/>
      <c r="C13" s="415"/>
      <c r="D13" s="415"/>
      <c r="E13" s="415"/>
      <c r="F13" s="419"/>
      <c r="G13" s="420"/>
      <c r="H13" s="421"/>
      <c r="I13" s="207" t="s">
        <v>23</v>
      </c>
      <c r="J13" s="207" t="s">
        <v>24</v>
      </c>
      <c r="K13" s="33" t="s">
        <v>158</v>
      </c>
      <c r="L13" s="207" t="s">
        <v>23</v>
      </c>
      <c r="M13" s="207" t="s">
        <v>24</v>
      </c>
      <c r="N13" s="33" t="s">
        <v>122</v>
      </c>
    </row>
    <row r="14" spans="1:14" s="170" customFormat="1" ht="12.75">
      <c r="A14" s="33">
        <v>1</v>
      </c>
      <c r="B14" s="415">
        <v>2</v>
      </c>
      <c r="C14" s="415"/>
      <c r="D14" s="415"/>
      <c r="E14" s="415"/>
      <c r="F14" s="412">
        <v>3</v>
      </c>
      <c r="G14" s="413"/>
      <c r="H14" s="414"/>
      <c r="I14" s="33">
        <v>4</v>
      </c>
      <c r="J14" s="33">
        <v>5</v>
      </c>
      <c r="K14" s="33">
        <v>6</v>
      </c>
      <c r="L14" s="33">
        <v>7</v>
      </c>
      <c r="M14" s="33">
        <v>8</v>
      </c>
      <c r="N14" s="33">
        <v>9</v>
      </c>
    </row>
    <row r="15" spans="1:14" s="41" customFormat="1" ht="15">
      <c r="A15" s="183"/>
      <c r="B15" s="367"/>
      <c r="C15" s="367"/>
      <c r="D15" s="367"/>
      <c r="E15" s="367"/>
      <c r="F15" s="318"/>
      <c r="G15" s="319"/>
      <c r="H15" s="320"/>
      <c r="I15" s="185"/>
      <c r="J15" s="185"/>
      <c r="K15" s="185"/>
      <c r="L15" s="185"/>
      <c r="M15" s="185"/>
      <c r="N15" s="185"/>
    </row>
    <row r="16" spans="1:14" s="41" customFormat="1" ht="0.75" customHeight="1">
      <c r="A16" s="183"/>
      <c r="B16" s="367"/>
      <c r="C16" s="367"/>
      <c r="D16" s="367"/>
      <c r="E16" s="367"/>
      <c r="F16" s="318"/>
      <c r="G16" s="319"/>
      <c r="H16" s="320"/>
      <c r="I16" s="185"/>
      <c r="J16" s="185"/>
      <c r="K16" s="185"/>
      <c r="L16" s="185"/>
      <c r="M16" s="185"/>
      <c r="N16" s="185"/>
    </row>
    <row r="17" spans="1:14" s="41" customFormat="1" ht="15">
      <c r="A17" s="186"/>
      <c r="B17" s="416" t="s">
        <v>115</v>
      </c>
      <c r="C17" s="416"/>
      <c r="D17" s="416"/>
      <c r="E17" s="416"/>
      <c r="F17" s="318"/>
      <c r="G17" s="319"/>
      <c r="H17" s="320"/>
      <c r="I17" s="187"/>
      <c r="J17" s="187"/>
      <c r="K17" s="187"/>
      <c r="L17" s="187"/>
      <c r="M17" s="187"/>
      <c r="N17" s="187"/>
    </row>
    <row r="19" spans="1:14" ht="15.75">
      <c r="A19" s="9" t="s">
        <v>214</v>
      </c>
      <c r="C19" s="9"/>
      <c r="D19" s="9"/>
      <c r="E19" s="9"/>
      <c r="F19" s="9"/>
      <c r="G19" s="9"/>
      <c r="H19" s="9"/>
      <c r="I19" s="9"/>
      <c r="J19" s="9"/>
      <c r="K19" s="9"/>
      <c r="L19" s="9"/>
      <c r="M19" s="9"/>
      <c r="N19" s="37" t="s">
        <v>113</v>
      </c>
    </row>
    <row r="20" spans="1:14" ht="12.75" customHeight="1">
      <c r="A20" s="415" t="s">
        <v>140</v>
      </c>
      <c r="B20" s="415"/>
      <c r="C20" s="423" t="s">
        <v>165</v>
      </c>
      <c r="D20" s="423" t="s">
        <v>139</v>
      </c>
      <c r="E20" s="415" t="s">
        <v>174</v>
      </c>
      <c r="F20" s="415"/>
      <c r="G20" s="415" t="s">
        <v>175</v>
      </c>
      <c r="H20" s="415"/>
      <c r="I20" s="415" t="s">
        <v>176</v>
      </c>
      <c r="J20" s="415"/>
      <c r="K20" s="415" t="s">
        <v>166</v>
      </c>
      <c r="L20" s="415"/>
      <c r="M20" s="415" t="s">
        <v>177</v>
      </c>
      <c r="N20" s="415"/>
    </row>
    <row r="21" spans="1:14" ht="89.25" customHeight="1">
      <c r="A21" s="415"/>
      <c r="B21" s="415"/>
      <c r="C21" s="424"/>
      <c r="D21" s="424"/>
      <c r="E21" s="33" t="s">
        <v>137</v>
      </c>
      <c r="F21" s="33" t="s">
        <v>138</v>
      </c>
      <c r="G21" s="33" t="s">
        <v>137</v>
      </c>
      <c r="H21" s="33" t="s">
        <v>138</v>
      </c>
      <c r="I21" s="33" t="s">
        <v>137</v>
      </c>
      <c r="J21" s="33" t="s">
        <v>138</v>
      </c>
      <c r="K21" s="33" t="s">
        <v>137</v>
      </c>
      <c r="L21" s="33" t="s">
        <v>138</v>
      </c>
      <c r="M21" s="33" t="s">
        <v>137</v>
      </c>
      <c r="N21" s="33" t="s">
        <v>138</v>
      </c>
    </row>
    <row r="22" spans="1:14" ht="12.75">
      <c r="A22" s="415">
        <v>1</v>
      </c>
      <c r="B22" s="415"/>
      <c r="C22" s="33">
        <v>2</v>
      </c>
      <c r="D22" s="33">
        <v>3</v>
      </c>
      <c r="E22" s="33">
        <v>4</v>
      </c>
      <c r="F22" s="33">
        <v>5</v>
      </c>
      <c r="G22" s="33">
        <v>6</v>
      </c>
      <c r="H22" s="33">
        <v>7</v>
      </c>
      <c r="I22" s="33">
        <v>8</v>
      </c>
      <c r="J22" s="33">
        <v>9</v>
      </c>
      <c r="K22" s="33">
        <v>10</v>
      </c>
      <c r="L22" s="33">
        <v>11</v>
      </c>
      <c r="M22" s="33">
        <v>12</v>
      </c>
      <c r="N22" s="33">
        <v>13</v>
      </c>
    </row>
    <row r="23" spans="1:14" ht="13.5" customHeight="1">
      <c r="A23" s="426"/>
      <c r="B23" s="426"/>
      <c r="C23" s="183"/>
      <c r="D23" s="183"/>
      <c r="E23" s="185"/>
      <c r="F23" s="185"/>
      <c r="G23" s="185"/>
      <c r="H23" s="185"/>
      <c r="I23" s="185"/>
      <c r="J23" s="185"/>
      <c r="K23" s="183"/>
      <c r="L23" s="183"/>
      <c r="M23" s="183"/>
      <c r="N23" s="183"/>
    </row>
    <row r="24" spans="1:14" ht="3" customHeight="1" hidden="1">
      <c r="A24" s="426"/>
      <c r="B24" s="426"/>
      <c r="C24" s="186"/>
      <c r="D24" s="186"/>
      <c r="E24" s="185"/>
      <c r="F24" s="185"/>
      <c r="G24" s="185"/>
      <c r="H24" s="185"/>
      <c r="I24" s="185"/>
      <c r="J24" s="185"/>
      <c r="K24" s="183"/>
      <c r="L24" s="183"/>
      <c r="M24" s="183"/>
      <c r="N24" s="183"/>
    </row>
    <row r="25" spans="1:14" ht="14.25">
      <c r="A25" s="416" t="s">
        <v>115</v>
      </c>
      <c r="B25" s="416"/>
      <c r="C25" s="201"/>
      <c r="D25" s="201"/>
      <c r="E25" s="202"/>
      <c r="F25" s="202"/>
      <c r="G25" s="202"/>
      <c r="H25" s="202"/>
      <c r="I25" s="202"/>
      <c r="J25" s="202"/>
      <c r="K25" s="186"/>
      <c r="L25" s="186"/>
      <c r="M25" s="186"/>
      <c r="N25" s="186"/>
    </row>
    <row r="26" spans="2:14" ht="12.75">
      <c r="B26" s="72"/>
      <c r="C26" s="72"/>
      <c r="D26" s="72"/>
      <c r="E26" s="72"/>
      <c r="F26" s="171"/>
      <c r="G26" s="171"/>
      <c r="H26" s="171"/>
      <c r="I26" s="171"/>
      <c r="J26" s="171"/>
      <c r="K26" s="171"/>
      <c r="L26" s="171"/>
      <c r="M26" s="171"/>
      <c r="N26" s="45"/>
    </row>
    <row r="27" spans="1:14" ht="30" customHeight="1">
      <c r="A27" s="425" t="s">
        <v>215</v>
      </c>
      <c r="B27" s="425"/>
      <c r="C27" s="425"/>
      <c r="D27" s="425"/>
      <c r="E27" s="425"/>
      <c r="F27" s="425"/>
      <c r="G27" s="425"/>
      <c r="H27" s="425"/>
      <c r="I27" s="425"/>
      <c r="J27" s="425"/>
      <c r="K27" s="425"/>
      <c r="L27" s="425"/>
      <c r="M27" s="425"/>
      <c r="N27" s="425"/>
    </row>
    <row r="28" spans="1:14" s="11" customFormat="1" ht="15">
      <c r="A28" s="422"/>
      <c r="B28" s="422"/>
      <c r="C28" s="422"/>
      <c r="D28" s="422"/>
      <c r="E28" s="422"/>
      <c r="F28" s="422"/>
      <c r="G28" s="422"/>
      <c r="H28" s="422"/>
      <c r="I28" s="422"/>
      <c r="J28" s="422"/>
      <c r="K28" s="422"/>
      <c r="L28" s="422"/>
      <c r="M28" s="422"/>
      <c r="N28" s="422"/>
    </row>
  </sheetData>
  <sheetProtection/>
  <mergeCells count="37">
    <mergeCell ref="L4:N4"/>
    <mergeCell ref="L12:N12"/>
    <mergeCell ref="A12:A13"/>
    <mergeCell ref="A4:A5"/>
    <mergeCell ref="I12:K12"/>
    <mergeCell ref="F4:H4"/>
    <mergeCell ref="I4:K4"/>
    <mergeCell ref="C8:E8"/>
    <mergeCell ref="B4:B5"/>
    <mergeCell ref="C4:E5"/>
    <mergeCell ref="A27:N27"/>
    <mergeCell ref="A20:B21"/>
    <mergeCell ref="A22:B22"/>
    <mergeCell ref="C20:C21"/>
    <mergeCell ref="A23:B23"/>
    <mergeCell ref="A24:B24"/>
    <mergeCell ref="A25:B25"/>
    <mergeCell ref="A28:N28"/>
    <mergeCell ref="C9:E9"/>
    <mergeCell ref="D20:D21"/>
    <mergeCell ref="E20:F20"/>
    <mergeCell ref="G20:H20"/>
    <mergeCell ref="I20:J20"/>
    <mergeCell ref="K20:L20"/>
    <mergeCell ref="F15:H15"/>
    <mergeCell ref="F16:H16"/>
    <mergeCell ref="M20:N20"/>
    <mergeCell ref="C6:E6"/>
    <mergeCell ref="C7:E7"/>
    <mergeCell ref="F17:H17"/>
    <mergeCell ref="B12:E13"/>
    <mergeCell ref="B14:E14"/>
    <mergeCell ref="B15:E15"/>
    <mergeCell ref="B16:E16"/>
    <mergeCell ref="B17:E17"/>
    <mergeCell ref="F12:H13"/>
    <mergeCell ref="F14:H1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2.xml><?xml version="1.0" encoding="utf-8"?>
<worksheet xmlns="http://schemas.openxmlformats.org/spreadsheetml/2006/main" xmlns:r="http://schemas.openxmlformats.org/officeDocument/2006/relationships">
  <dimension ref="A1:L39"/>
  <sheetViews>
    <sheetView showZeros="0" zoomScaleSheetLayoutView="90" zoomScalePageLayoutView="0" workbookViewId="0" topLeftCell="A7">
      <selection activeCell="J46" sqref="J46"/>
    </sheetView>
  </sheetViews>
  <sheetFormatPr defaultColWidth="8.875" defaultRowHeight="12.75"/>
  <cols>
    <col min="1" max="1" width="15.875" style="49" customWidth="1"/>
    <col min="2" max="2" width="23.625" style="49" customWidth="1"/>
    <col min="3" max="3" width="12.375" style="49" bestFit="1" customWidth="1"/>
    <col min="4" max="4" width="12.875" style="49" customWidth="1"/>
    <col min="5" max="5" width="12.625" style="49" customWidth="1"/>
    <col min="6" max="7" width="12.875" style="49" customWidth="1"/>
    <col min="8" max="8" width="12.75390625" style="49" customWidth="1"/>
    <col min="9" max="9" width="13.125" style="49" customWidth="1"/>
    <col min="10" max="11" width="12.125" style="49" customWidth="1"/>
    <col min="12" max="12" width="11.00390625" style="49" customWidth="1"/>
    <col min="13" max="16384" width="8.875" style="49" customWidth="1"/>
  </cols>
  <sheetData>
    <row r="1" spans="9:12" s="46" customFormat="1" ht="0.75" customHeight="1">
      <c r="I1" s="12"/>
      <c r="J1" s="12"/>
      <c r="K1" s="12"/>
      <c r="L1" s="165"/>
    </row>
    <row r="2" spans="1:12" s="46" customFormat="1" ht="18" customHeight="1">
      <c r="A2" s="101" t="s">
        <v>216</v>
      </c>
      <c r="B2" s="101"/>
      <c r="C2" s="101"/>
      <c r="D2" s="101"/>
      <c r="E2" s="101"/>
      <c r="F2" s="101"/>
      <c r="G2" s="101"/>
      <c r="H2" s="101"/>
      <c r="I2" s="101"/>
      <c r="J2" s="101"/>
      <c r="K2" s="71"/>
      <c r="L2" s="71"/>
    </row>
    <row r="3" spans="1:12" s="46" customFormat="1" ht="15.75">
      <c r="A3" s="47" t="s">
        <v>217</v>
      </c>
      <c r="L3" s="37" t="s">
        <v>113</v>
      </c>
    </row>
    <row r="4" spans="1:12" ht="39" customHeight="1">
      <c r="A4" s="441" t="s">
        <v>163</v>
      </c>
      <c r="B4" s="431" t="s">
        <v>13</v>
      </c>
      <c r="C4" s="432"/>
      <c r="D4" s="433"/>
      <c r="E4" s="441" t="s">
        <v>91</v>
      </c>
      <c r="F4" s="441" t="s">
        <v>95</v>
      </c>
      <c r="G4" s="442" t="s">
        <v>141</v>
      </c>
      <c r="H4" s="439" t="s">
        <v>142</v>
      </c>
      <c r="I4" s="437" t="s">
        <v>143</v>
      </c>
      <c r="J4" s="444" t="s">
        <v>105</v>
      </c>
      <c r="K4" s="445"/>
      <c r="L4" s="437" t="s">
        <v>144</v>
      </c>
    </row>
    <row r="5" spans="1:12" ht="39" customHeight="1">
      <c r="A5" s="441"/>
      <c r="B5" s="434"/>
      <c r="C5" s="435"/>
      <c r="D5" s="436"/>
      <c r="E5" s="441"/>
      <c r="F5" s="441"/>
      <c r="G5" s="443"/>
      <c r="H5" s="440"/>
      <c r="I5" s="438"/>
      <c r="J5" s="208" t="s">
        <v>92</v>
      </c>
      <c r="K5" s="208" t="s">
        <v>93</v>
      </c>
      <c r="L5" s="438"/>
    </row>
    <row r="6" spans="1:12" ht="12.75">
      <c r="A6" s="50">
        <v>1</v>
      </c>
      <c r="B6" s="449">
        <v>2</v>
      </c>
      <c r="C6" s="450"/>
      <c r="D6" s="451"/>
      <c r="E6" s="50">
        <v>3</v>
      </c>
      <c r="F6" s="50">
        <v>4</v>
      </c>
      <c r="G6" s="50">
        <v>5</v>
      </c>
      <c r="H6" s="50">
        <v>6</v>
      </c>
      <c r="I6" s="50">
        <v>7</v>
      </c>
      <c r="J6" s="50">
        <v>8</v>
      </c>
      <c r="K6" s="50">
        <v>9</v>
      </c>
      <c r="L6" s="50">
        <v>10</v>
      </c>
    </row>
    <row r="7" spans="1:12" ht="11.25" customHeight="1">
      <c r="A7" s="51"/>
      <c r="B7" s="452"/>
      <c r="C7" s="453"/>
      <c r="D7" s="454"/>
      <c r="E7" s="188"/>
      <c r="F7" s="188"/>
      <c r="G7" s="188"/>
      <c r="H7" s="188"/>
      <c r="I7" s="188"/>
      <c r="J7" s="188"/>
      <c r="K7" s="188"/>
      <c r="L7" s="188"/>
    </row>
    <row r="8" spans="1:12" ht="12.75" hidden="1">
      <c r="A8" s="51"/>
      <c r="B8" s="452"/>
      <c r="C8" s="453"/>
      <c r="D8" s="454"/>
      <c r="E8" s="188"/>
      <c r="F8" s="188"/>
      <c r="G8" s="188"/>
      <c r="H8" s="188"/>
      <c r="I8" s="188"/>
      <c r="J8" s="188"/>
      <c r="K8" s="188"/>
      <c r="L8" s="188"/>
    </row>
    <row r="9" spans="1:12" ht="12.75">
      <c r="A9" s="50"/>
      <c r="B9" s="458" t="s">
        <v>115</v>
      </c>
      <c r="C9" s="459"/>
      <c r="D9" s="460"/>
      <c r="E9" s="189"/>
      <c r="F9" s="189"/>
      <c r="G9" s="189"/>
      <c r="H9" s="189"/>
      <c r="I9" s="189"/>
      <c r="J9" s="189"/>
      <c r="K9" s="189"/>
      <c r="L9" s="189"/>
    </row>
    <row r="10" spans="1:10" ht="12.75">
      <c r="A10" s="54"/>
      <c r="B10" s="55"/>
      <c r="C10" s="56"/>
      <c r="D10" s="56"/>
      <c r="E10" s="56"/>
      <c r="F10" s="56"/>
      <c r="G10" s="56"/>
      <c r="H10" s="56"/>
      <c r="I10" s="56"/>
      <c r="J10" s="56"/>
    </row>
    <row r="11" spans="1:12" s="46" customFormat="1" ht="15.75">
      <c r="A11" s="47" t="s">
        <v>218</v>
      </c>
      <c r="L11" s="37" t="s">
        <v>113</v>
      </c>
    </row>
    <row r="12" spans="1:12" ht="12.75">
      <c r="A12" s="441" t="s">
        <v>163</v>
      </c>
      <c r="B12" s="441" t="s">
        <v>13</v>
      </c>
      <c r="C12" s="448" t="s">
        <v>169</v>
      </c>
      <c r="D12" s="448"/>
      <c r="E12" s="448"/>
      <c r="F12" s="448"/>
      <c r="G12" s="448"/>
      <c r="H12" s="448" t="s">
        <v>171</v>
      </c>
      <c r="I12" s="448"/>
      <c r="J12" s="448"/>
      <c r="K12" s="448"/>
      <c r="L12" s="448"/>
    </row>
    <row r="13" spans="1:12" ht="39" customHeight="1">
      <c r="A13" s="441"/>
      <c r="B13" s="441"/>
      <c r="C13" s="441" t="s">
        <v>164</v>
      </c>
      <c r="D13" s="441" t="s">
        <v>145</v>
      </c>
      <c r="E13" s="441" t="s">
        <v>146</v>
      </c>
      <c r="F13" s="441"/>
      <c r="G13" s="441" t="s">
        <v>147</v>
      </c>
      <c r="H13" s="441" t="s">
        <v>14</v>
      </c>
      <c r="I13" s="441" t="s">
        <v>148</v>
      </c>
      <c r="J13" s="441" t="s">
        <v>146</v>
      </c>
      <c r="K13" s="441"/>
      <c r="L13" s="441" t="s">
        <v>149</v>
      </c>
    </row>
    <row r="14" spans="1:12" ht="63" customHeight="1">
      <c r="A14" s="441"/>
      <c r="B14" s="441"/>
      <c r="C14" s="441"/>
      <c r="D14" s="441"/>
      <c r="E14" s="208" t="s">
        <v>92</v>
      </c>
      <c r="F14" s="208" t="s">
        <v>93</v>
      </c>
      <c r="G14" s="441"/>
      <c r="H14" s="441"/>
      <c r="I14" s="441"/>
      <c r="J14" s="208" t="s">
        <v>92</v>
      </c>
      <c r="K14" s="208" t="s">
        <v>93</v>
      </c>
      <c r="L14" s="441"/>
    </row>
    <row r="15" spans="1:12" ht="12.75">
      <c r="A15" s="50">
        <v>1</v>
      </c>
      <c r="B15" s="50">
        <v>2</v>
      </c>
      <c r="C15" s="50">
        <v>3</v>
      </c>
      <c r="D15" s="50">
        <v>4</v>
      </c>
      <c r="E15" s="50">
        <v>5</v>
      </c>
      <c r="F15" s="50">
        <v>6</v>
      </c>
      <c r="G15" s="50">
        <v>7</v>
      </c>
      <c r="H15" s="50">
        <v>8</v>
      </c>
      <c r="I15" s="50">
        <v>9</v>
      </c>
      <c r="J15" s="50">
        <v>10</v>
      </c>
      <c r="K15" s="50">
        <v>11</v>
      </c>
      <c r="L15" s="50">
        <v>12</v>
      </c>
    </row>
    <row r="16" spans="1:12" ht="12" customHeight="1">
      <c r="A16" s="51"/>
      <c r="B16" s="53"/>
      <c r="C16" s="190"/>
      <c r="D16" s="190"/>
      <c r="E16" s="190"/>
      <c r="F16" s="190"/>
      <c r="G16" s="190"/>
      <c r="H16" s="190"/>
      <c r="I16" s="190"/>
      <c r="J16" s="190"/>
      <c r="K16" s="190"/>
      <c r="L16" s="190"/>
    </row>
    <row r="17" spans="1:12" ht="2.25" customHeight="1" hidden="1">
      <c r="A17" s="51"/>
      <c r="B17" s="53"/>
      <c r="C17" s="190"/>
      <c r="D17" s="190"/>
      <c r="E17" s="190"/>
      <c r="F17" s="190"/>
      <c r="G17" s="190"/>
      <c r="H17" s="190"/>
      <c r="I17" s="190"/>
      <c r="J17" s="190"/>
      <c r="K17" s="190"/>
      <c r="L17" s="190"/>
    </row>
    <row r="18" spans="1:12" ht="12.75">
      <c r="A18" s="50"/>
      <c r="B18" s="124" t="s">
        <v>115</v>
      </c>
      <c r="C18" s="189"/>
      <c r="D18" s="189"/>
      <c r="E18" s="189"/>
      <c r="F18" s="189"/>
      <c r="G18" s="189"/>
      <c r="H18" s="189"/>
      <c r="I18" s="189"/>
      <c r="J18" s="189"/>
      <c r="K18" s="189"/>
      <c r="L18" s="189"/>
    </row>
    <row r="19" spans="1:12" ht="6.75" customHeight="1">
      <c r="A19" s="54"/>
      <c r="B19" s="96"/>
      <c r="C19" s="97"/>
      <c r="D19" s="97"/>
      <c r="E19" s="97"/>
      <c r="F19" s="97"/>
      <c r="G19" s="97"/>
      <c r="H19" s="97"/>
      <c r="I19" s="97"/>
      <c r="J19" s="97"/>
      <c r="K19" s="97"/>
      <c r="L19" s="97"/>
    </row>
    <row r="20" spans="1:12" ht="15.75">
      <c r="A20" s="57" t="s">
        <v>219</v>
      </c>
      <c r="B20" s="3"/>
      <c r="C20" s="3"/>
      <c r="D20" s="3"/>
      <c r="E20" s="3"/>
      <c r="F20" s="3"/>
      <c r="G20" s="3"/>
      <c r="H20" s="3"/>
      <c r="I20" s="3"/>
      <c r="J20" s="3"/>
      <c r="K20" s="3"/>
      <c r="L20" s="37" t="s">
        <v>113</v>
      </c>
    </row>
    <row r="21" spans="1:12" ht="78" customHeight="1">
      <c r="A21" s="209" t="s">
        <v>163</v>
      </c>
      <c r="B21" s="208" t="s">
        <v>13</v>
      </c>
      <c r="C21" s="208" t="s">
        <v>91</v>
      </c>
      <c r="D21" s="208" t="s">
        <v>95</v>
      </c>
      <c r="E21" s="208" t="s">
        <v>170</v>
      </c>
      <c r="F21" s="208" t="s">
        <v>220</v>
      </c>
      <c r="G21" s="208" t="s">
        <v>221</v>
      </c>
      <c r="H21" s="441" t="s">
        <v>94</v>
      </c>
      <c r="I21" s="441"/>
      <c r="J21" s="441" t="s">
        <v>106</v>
      </c>
      <c r="K21" s="441"/>
      <c r="L21" s="441"/>
    </row>
    <row r="22" spans="1:12" ht="12.75">
      <c r="A22" s="48">
        <v>1</v>
      </c>
      <c r="B22" s="50">
        <v>2</v>
      </c>
      <c r="C22" s="50">
        <v>3</v>
      </c>
      <c r="D22" s="48">
        <v>4</v>
      </c>
      <c r="E22" s="50">
        <v>5</v>
      </c>
      <c r="F22" s="50">
        <v>6</v>
      </c>
      <c r="G22" s="48">
        <v>7</v>
      </c>
      <c r="H22" s="447">
        <v>8</v>
      </c>
      <c r="I22" s="447"/>
      <c r="J22" s="447">
        <v>9</v>
      </c>
      <c r="K22" s="447"/>
      <c r="L22" s="447"/>
    </row>
    <row r="23" spans="1:12" ht="12.75">
      <c r="A23" s="48"/>
      <c r="B23" s="52"/>
      <c r="C23" s="188"/>
      <c r="D23" s="188"/>
      <c r="E23" s="188"/>
      <c r="F23" s="188"/>
      <c r="G23" s="188"/>
      <c r="H23" s="446"/>
      <c r="I23" s="446"/>
      <c r="J23" s="446"/>
      <c r="K23" s="446"/>
      <c r="L23" s="446"/>
    </row>
    <row r="24" spans="1:12" ht="12.75" hidden="1">
      <c r="A24" s="50"/>
      <c r="B24" s="52"/>
      <c r="C24" s="188"/>
      <c r="D24" s="188"/>
      <c r="E24" s="188"/>
      <c r="F24" s="188"/>
      <c r="G24" s="188"/>
      <c r="H24" s="446"/>
      <c r="I24" s="446"/>
      <c r="J24" s="446"/>
      <c r="K24" s="446"/>
      <c r="L24" s="446"/>
    </row>
    <row r="25" spans="1:12" ht="12.75">
      <c r="A25" s="50"/>
      <c r="B25" s="124" t="s">
        <v>115</v>
      </c>
      <c r="C25" s="189"/>
      <c r="D25" s="189"/>
      <c r="E25" s="189"/>
      <c r="F25" s="189"/>
      <c r="G25" s="189"/>
      <c r="H25" s="461"/>
      <c r="I25" s="461"/>
      <c r="J25" s="461"/>
      <c r="K25" s="461"/>
      <c r="L25" s="461"/>
    </row>
    <row r="26" spans="1:12" ht="12.75">
      <c r="A26" s="54"/>
      <c r="B26" s="172"/>
      <c r="C26" s="173"/>
      <c r="D26" s="173"/>
      <c r="E26" s="173"/>
      <c r="F26" s="173"/>
      <c r="G26" s="173"/>
      <c r="H26" s="54"/>
      <c r="I26" s="54"/>
      <c r="J26" s="54"/>
      <c r="K26" s="54"/>
      <c r="L26" s="54"/>
    </row>
    <row r="27" spans="1:12" ht="15.75">
      <c r="A27" s="101" t="s">
        <v>222</v>
      </c>
      <c r="B27" s="172"/>
      <c r="C27" s="173"/>
      <c r="D27" s="173"/>
      <c r="E27" s="173"/>
      <c r="F27" s="173"/>
      <c r="G27" s="173"/>
      <c r="H27" s="54"/>
      <c r="I27" s="54"/>
      <c r="J27" s="54"/>
      <c r="K27" s="54"/>
      <c r="L27" s="54"/>
    </row>
    <row r="28" spans="1:12" ht="14.25" customHeight="1">
      <c r="A28" s="456"/>
      <c r="B28" s="456"/>
      <c r="C28" s="456"/>
      <c r="D28" s="456"/>
      <c r="E28" s="456"/>
      <c r="F28" s="456"/>
      <c r="G28" s="456"/>
      <c r="H28" s="456"/>
      <c r="I28" s="456"/>
      <c r="J28" s="456"/>
      <c r="K28" s="456"/>
      <c r="L28" s="456"/>
    </row>
    <row r="29" spans="1:12" ht="1.5" customHeight="1" hidden="1">
      <c r="A29" s="57"/>
      <c r="B29" s="172"/>
      <c r="C29" s="173"/>
      <c r="D29" s="173"/>
      <c r="E29" s="173"/>
      <c r="F29" s="173"/>
      <c r="G29" s="173"/>
      <c r="H29" s="54"/>
      <c r="I29" s="54"/>
      <c r="J29" s="54"/>
      <c r="K29" s="54"/>
      <c r="L29" s="54"/>
    </row>
    <row r="30" spans="2:11" ht="16.5" customHeight="1" hidden="1">
      <c r="B30" s="101"/>
      <c r="C30" s="101"/>
      <c r="D30" s="101"/>
      <c r="E30" s="101"/>
      <c r="F30" s="101"/>
      <c r="G30" s="101"/>
      <c r="H30" s="101"/>
      <c r="I30" s="101"/>
      <c r="J30" s="101"/>
      <c r="K30" s="101"/>
    </row>
    <row r="31" spans="1:12" ht="33.75" customHeight="1">
      <c r="A31" s="457" t="s">
        <v>223</v>
      </c>
      <c r="B31" s="457"/>
      <c r="C31" s="457"/>
      <c r="D31" s="457"/>
      <c r="E31" s="457"/>
      <c r="F31" s="457"/>
      <c r="G31" s="457"/>
      <c r="H31" s="457"/>
      <c r="I31" s="457"/>
      <c r="J31" s="457"/>
      <c r="K31" s="457"/>
      <c r="L31" s="457"/>
    </row>
    <row r="32" spans="1:12" ht="15.75">
      <c r="A32" s="455"/>
      <c r="B32" s="455"/>
      <c r="C32" s="455"/>
      <c r="D32" s="455"/>
      <c r="E32" s="455"/>
      <c r="F32" s="455"/>
      <c r="G32" s="455"/>
      <c r="H32" s="455"/>
      <c r="I32" s="455"/>
      <c r="J32" s="455"/>
      <c r="K32" s="455"/>
      <c r="L32" s="455"/>
    </row>
    <row r="33" spans="1:12" ht="0.75" customHeight="1">
      <c r="A33" s="70"/>
      <c r="B33" s="70"/>
      <c r="C33" s="70"/>
      <c r="D33" s="70"/>
      <c r="E33" s="70"/>
      <c r="F33" s="70"/>
      <c r="G33" s="70"/>
      <c r="H33" s="70"/>
      <c r="I33" s="70"/>
      <c r="J33" s="70"/>
      <c r="K33" s="70"/>
      <c r="L33" s="70"/>
    </row>
    <row r="34" spans="1:12" ht="2.25" customHeight="1" hidden="1">
      <c r="A34" s="70"/>
      <c r="B34" s="70"/>
      <c r="C34" s="70"/>
      <c r="D34" s="70"/>
      <c r="E34" s="70"/>
      <c r="F34" s="70"/>
      <c r="G34" s="70"/>
      <c r="H34" s="70"/>
      <c r="I34" s="70"/>
      <c r="J34" s="70"/>
      <c r="K34" s="70"/>
      <c r="L34" s="70"/>
    </row>
    <row r="35" spans="1:11" s="14" customFormat="1" ht="15" customHeight="1">
      <c r="A35" s="17" t="s">
        <v>305</v>
      </c>
      <c r="H35" s="15"/>
      <c r="J35" s="18" t="s">
        <v>308</v>
      </c>
      <c r="K35" s="16"/>
    </row>
    <row r="36" spans="1:11" s="7" customFormat="1" ht="12.75">
      <c r="A36" s="22"/>
      <c r="H36" s="5" t="s">
        <v>0</v>
      </c>
      <c r="J36" s="13" t="s">
        <v>1</v>
      </c>
      <c r="K36" s="58"/>
    </row>
    <row r="37" spans="1:11" s="7" customFormat="1" ht="12.75">
      <c r="A37" s="22"/>
      <c r="H37" s="5"/>
      <c r="J37" s="13"/>
      <c r="K37" s="58"/>
    </row>
    <row r="38" spans="1:11" s="14" customFormat="1" ht="15.75">
      <c r="A38" s="9" t="s">
        <v>307</v>
      </c>
      <c r="H38" s="19"/>
      <c r="J38" s="18" t="s">
        <v>309</v>
      </c>
      <c r="K38" s="16"/>
    </row>
    <row r="39" spans="8:11" s="3" customFormat="1" ht="12.75">
      <c r="H39" s="5" t="s">
        <v>0</v>
      </c>
      <c r="J39" s="13" t="s">
        <v>1</v>
      </c>
      <c r="K39" s="58"/>
    </row>
  </sheetData>
  <sheetProtection/>
  <mergeCells count="38">
    <mergeCell ref="A32:L32"/>
    <mergeCell ref="A28:L28"/>
    <mergeCell ref="A31:L31"/>
    <mergeCell ref="B9:D9"/>
    <mergeCell ref="H22:I22"/>
    <mergeCell ref="H23:I23"/>
    <mergeCell ref="H25:I25"/>
    <mergeCell ref="J25:L25"/>
    <mergeCell ref="H24:I24"/>
    <mergeCell ref="B6:D6"/>
    <mergeCell ref="B12:B14"/>
    <mergeCell ref="G13:G14"/>
    <mergeCell ref="H21:I21"/>
    <mergeCell ref="C13:C14"/>
    <mergeCell ref="B7:D7"/>
    <mergeCell ref="B8:D8"/>
    <mergeCell ref="A4:A5"/>
    <mergeCell ref="C12:G12"/>
    <mergeCell ref="A12:A14"/>
    <mergeCell ref="L13:L14"/>
    <mergeCell ref="J13:K13"/>
    <mergeCell ref="I13:I14"/>
    <mergeCell ref="D13:D14"/>
    <mergeCell ref="E13:F13"/>
    <mergeCell ref="H13:H14"/>
    <mergeCell ref="H12:L12"/>
    <mergeCell ref="J4:K4"/>
    <mergeCell ref="J24:L24"/>
    <mergeCell ref="J21:L21"/>
    <mergeCell ref="J22:L22"/>
    <mergeCell ref="J23:L23"/>
    <mergeCell ref="L4:L5"/>
    <mergeCell ref="B4:D5"/>
    <mergeCell ref="I4:I5"/>
    <mergeCell ref="H4:H5"/>
    <mergeCell ref="E4:E5"/>
    <mergeCell ref="F4:F5"/>
    <mergeCell ref="G4:G5"/>
  </mergeCells>
  <printOptions horizontalCentered="1"/>
  <pageMargins left="0.1968503937007874" right="0.1968503937007874" top="0.7874015748031497" bottom="0.1968503937007874" header="0" footer="0"/>
  <pageSetup fitToHeight="2" horizontalDpi="600" verticalDpi="600" orientation="landscape" paperSize="9" scale="85"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J74"/>
  <sheetViews>
    <sheetView showZeros="0" zoomScalePageLayoutView="0" workbookViewId="0" topLeftCell="A4">
      <selection activeCell="A43" sqref="A43:J43"/>
    </sheetView>
  </sheetViews>
  <sheetFormatPr defaultColWidth="9.00390625" defaultRowHeight="12.75"/>
  <cols>
    <col min="1" max="1" width="3.75390625" style="12" customWidth="1"/>
    <col min="2" max="2" width="20.875" style="12" customWidth="1"/>
    <col min="3" max="3" width="16.375" style="12" customWidth="1"/>
    <col min="4" max="4" width="21.25390625" style="12" customWidth="1"/>
    <col min="5" max="5" width="13.25390625" style="12" customWidth="1"/>
    <col min="6" max="6" width="17.375" style="12" customWidth="1"/>
    <col min="7" max="7" width="16.375" style="12" customWidth="1"/>
    <col min="8" max="8" width="18.25390625" style="12" customWidth="1"/>
    <col min="9" max="9" width="17.25390625" style="12" customWidth="1"/>
    <col min="10" max="10" width="17.75390625" style="12" customWidth="1"/>
    <col min="11" max="16384" width="9.125" style="12" customWidth="1"/>
  </cols>
  <sheetData>
    <row r="1" spans="1:10" s="222" customFormat="1" ht="18.75">
      <c r="A1" s="89" t="s">
        <v>224</v>
      </c>
      <c r="B1" s="89"/>
      <c r="C1" s="89"/>
      <c r="D1" s="89"/>
      <c r="E1" s="221"/>
      <c r="F1" s="221"/>
      <c r="G1" s="221"/>
      <c r="H1" s="221"/>
      <c r="I1" s="221"/>
      <c r="J1" s="221"/>
    </row>
    <row r="2" spans="1:10" ht="15.75">
      <c r="A2" s="107" t="s">
        <v>19</v>
      </c>
      <c r="B2" s="107" t="s">
        <v>242</v>
      </c>
      <c r="C2" s="107"/>
      <c r="D2" s="107"/>
      <c r="E2" s="107"/>
      <c r="F2" s="229"/>
      <c r="H2" s="307">
        <v>2318410</v>
      </c>
      <c r="I2" s="307"/>
      <c r="J2" s="216">
        <v>38207692</v>
      </c>
    </row>
    <row r="3" spans="1:10" s="3" customFormat="1" ht="26.25" customHeight="1">
      <c r="A3" s="104" t="s">
        <v>111</v>
      </c>
      <c r="B3" s="104"/>
      <c r="C3" s="105"/>
      <c r="D3" s="105"/>
      <c r="E3" s="105"/>
      <c r="F3" s="105"/>
      <c r="H3" s="366" t="s">
        <v>188</v>
      </c>
      <c r="I3" s="366"/>
      <c r="J3" s="218" t="s">
        <v>187</v>
      </c>
    </row>
    <row r="4" spans="1:10" s="3" customFormat="1" ht="15.75">
      <c r="A4" s="85" t="s">
        <v>22</v>
      </c>
      <c r="B4" s="85" t="s">
        <v>242</v>
      </c>
      <c r="C4" s="60"/>
      <c r="D4" s="60"/>
      <c r="E4" s="60"/>
      <c r="F4" s="229"/>
      <c r="H4" s="307">
        <v>2318410</v>
      </c>
      <c r="I4" s="307"/>
      <c r="J4" s="219">
        <v>38207692</v>
      </c>
    </row>
    <row r="5" spans="1:10" s="3" customFormat="1" ht="52.5" customHeight="1">
      <c r="A5" s="104" t="s">
        <v>116</v>
      </c>
      <c r="B5" s="104"/>
      <c r="C5" s="104"/>
      <c r="D5" s="104"/>
      <c r="E5" s="104"/>
      <c r="F5" s="61"/>
      <c r="H5" s="366" t="s">
        <v>192</v>
      </c>
      <c r="I5" s="366"/>
      <c r="J5" s="218" t="s">
        <v>187</v>
      </c>
    </row>
    <row r="6" spans="1:10" s="3" customFormat="1" ht="15.75">
      <c r="A6" s="62" t="s">
        <v>96</v>
      </c>
      <c r="B6" s="60">
        <v>2310000</v>
      </c>
      <c r="C6" s="98"/>
      <c r="D6" s="16">
        <v>2310000</v>
      </c>
      <c r="E6" s="63"/>
      <c r="F6" s="278" t="s">
        <v>280</v>
      </c>
      <c r="H6" s="307" t="s">
        <v>241</v>
      </c>
      <c r="I6" s="467"/>
      <c r="J6" s="231">
        <v>2100000000</v>
      </c>
    </row>
    <row r="7" spans="2:10" s="3" customFormat="1" ht="51.75" customHeight="1">
      <c r="B7" s="223" t="s">
        <v>193</v>
      </c>
      <c r="C7" s="98"/>
      <c r="D7" s="236" t="s">
        <v>198</v>
      </c>
      <c r="E7" s="115"/>
      <c r="F7" s="235" t="s">
        <v>195</v>
      </c>
      <c r="H7" s="316" t="s">
        <v>194</v>
      </c>
      <c r="I7" s="316"/>
      <c r="J7" s="217" t="s">
        <v>186</v>
      </c>
    </row>
    <row r="8" spans="1:10" ht="15.75">
      <c r="A8" s="27" t="s">
        <v>150</v>
      </c>
      <c r="B8" s="27"/>
      <c r="C8" s="21"/>
      <c r="D8" s="21"/>
      <c r="E8" s="21"/>
      <c r="F8" s="21"/>
      <c r="G8" s="21"/>
      <c r="H8" s="21"/>
      <c r="I8" s="21"/>
      <c r="J8" s="21"/>
    </row>
    <row r="9" spans="1:10" s="20" customFormat="1" ht="15.75">
      <c r="A9" s="28" t="s">
        <v>225</v>
      </c>
      <c r="B9" s="28"/>
      <c r="E9" s="23"/>
      <c r="F9" s="23"/>
      <c r="G9" s="23"/>
      <c r="H9" s="23"/>
      <c r="I9" s="23"/>
      <c r="J9" s="4" t="s">
        <v>113</v>
      </c>
    </row>
    <row r="10" spans="1:10" s="3" customFormat="1" ht="15">
      <c r="A10" s="496" t="s">
        <v>235</v>
      </c>
      <c r="B10" s="497"/>
      <c r="C10" s="368" t="s">
        <v>13</v>
      </c>
      <c r="D10" s="370"/>
      <c r="E10" s="409" t="s">
        <v>174</v>
      </c>
      <c r="F10" s="409" t="s">
        <v>175</v>
      </c>
      <c r="G10" s="312" t="s">
        <v>176</v>
      </c>
      <c r="H10" s="312"/>
      <c r="I10" s="312" t="s">
        <v>226</v>
      </c>
      <c r="J10" s="312"/>
    </row>
    <row r="11" spans="1:10" s="3" customFormat="1" ht="45.75" customHeight="1">
      <c r="A11" s="498"/>
      <c r="B11" s="499"/>
      <c r="C11" s="371"/>
      <c r="D11" s="373"/>
      <c r="E11" s="411"/>
      <c r="F11" s="411"/>
      <c r="G11" s="184" t="s">
        <v>14</v>
      </c>
      <c r="H11" s="184" t="s">
        <v>15</v>
      </c>
      <c r="I11" s="312"/>
      <c r="J11" s="312"/>
    </row>
    <row r="12" spans="1:10" s="3" customFormat="1" ht="15">
      <c r="A12" s="334">
        <v>1</v>
      </c>
      <c r="B12" s="336"/>
      <c r="C12" s="334">
        <v>2</v>
      </c>
      <c r="D12" s="336"/>
      <c r="E12" s="29">
        <v>3</v>
      </c>
      <c r="F12" s="29">
        <v>4</v>
      </c>
      <c r="G12" s="29">
        <v>5</v>
      </c>
      <c r="H12" s="29">
        <v>6</v>
      </c>
      <c r="I12" s="472">
        <v>7</v>
      </c>
      <c r="J12" s="472"/>
    </row>
    <row r="13" spans="1:10" s="11" customFormat="1" ht="46.5" customHeight="1">
      <c r="A13" s="343"/>
      <c r="B13" s="468"/>
      <c r="C13" s="465" t="s">
        <v>264</v>
      </c>
      <c r="D13" s="466"/>
      <c r="E13" s="77">
        <v>241000</v>
      </c>
      <c r="F13" s="77">
        <v>2080000</v>
      </c>
      <c r="G13" s="77">
        <v>950000</v>
      </c>
      <c r="H13" s="77">
        <v>1305000</v>
      </c>
      <c r="I13" s="501" t="s">
        <v>259</v>
      </c>
      <c r="J13" s="501"/>
    </row>
    <row r="14" spans="1:10" s="11" customFormat="1" ht="75" customHeight="1">
      <c r="A14" s="343"/>
      <c r="B14" s="468"/>
      <c r="C14" s="465" t="s">
        <v>265</v>
      </c>
      <c r="D14" s="466"/>
      <c r="E14" s="77">
        <v>1035000</v>
      </c>
      <c r="F14" s="77"/>
      <c r="G14" s="77"/>
      <c r="H14" s="77"/>
      <c r="I14" s="479" t="s">
        <v>258</v>
      </c>
      <c r="J14" s="480"/>
    </row>
    <row r="15" spans="1:10" ht="15" customHeight="1">
      <c r="A15" s="24" t="s">
        <v>107</v>
      </c>
      <c r="B15" s="24"/>
      <c r="C15" s="24"/>
      <c r="D15" s="24"/>
      <c r="E15" s="24"/>
      <c r="F15" s="24"/>
      <c r="G15" s="24"/>
      <c r="H15" s="24"/>
      <c r="I15" s="24"/>
      <c r="J15" s="24"/>
    </row>
    <row r="16" spans="1:10" s="3" customFormat="1" ht="58.5" customHeight="1">
      <c r="A16" s="138" t="s">
        <v>9</v>
      </c>
      <c r="B16" s="382" t="s">
        <v>13</v>
      </c>
      <c r="C16" s="383"/>
      <c r="D16" s="384"/>
      <c r="E16" s="138" t="s">
        <v>11</v>
      </c>
      <c r="F16" s="397" t="s">
        <v>12</v>
      </c>
      <c r="G16" s="397"/>
      <c r="H16" s="397"/>
      <c r="I16" s="204" t="s">
        <v>227</v>
      </c>
      <c r="J16" s="184" t="s">
        <v>228</v>
      </c>
    </row>
    <row r="17" spans="1:10" s="3" customFormat="1" ht="15">
      <c r="A17" s="69">
        <v>1</v>
      </c>
      <c r="B17" s="394">
        <v>2</v>
      </c>
      <c r="C17" s="395"/>
      <c r="D17" s="396"/>
      <c r="E17" s="69">
        <v>3</v>
      </c>
      <c r="F17" s="394">
        <v>4</v>
      </c>
      <c r="G17" s="395"/>
      <c r="H17" s="396"/>
      <c r="I17" s="29">
        <v>5</v>
      </c>
      <c r="J17" s="29">
        <v>6</v>
      </c>
    </row>
    <row r="18" spans="1:10" s="3" customFormat="1" ht="15.75" thickBot="1">
      <c r="A18" s="69"/>
      <c r="B18" s="473" t="s">
        <v>99</v>
      </c>
      <c r="C18" s="474"/>
      <c r="D18" s="475"/>
      <c r="E18" s="69"/>
      <c r="F18" s="394"/>
      <c r="G18" s="395"/>
      <c r="H18" s="396"/>
      <c r="I18" s="121"/>
      <c r="J18" s="121"/>
    </row>
    <row r="19" spans="1:10" s="3" customFormat="1" ht="16.5" thickBot="1">
      <c r="A19" s="69"/>
      <c r="B19" s="11" t="s">
        <v>244</v>
      </c>
      <c r="C19" s="248"/>
      <c r="D19" s="249"/>
      <c r="E19" s="251" t="s">
        <v>245</v>
      </c>
      <c r="F19" s="242" t="s">
        <v>247</v>
      </c>
      <c r="G19" s="243"/>
      <c r="H19" s="244"/>
      <c r="I19" s="121">
        <v>190</v>
      </c>
      <c r="J19" s="121">
        <v>700</v>
      </c>
    </row>
    <row r="20" spans="1:10" s="3" customFormat="1" ht="16.5" thickBot="1">
      <c r="A20" s="138"/>
      <c r="B20" s="476" t="s">
        <v>243</v>
      </c>
      <c r="C20" s="477"/>
      <c r="D20" s="478"/>
      <c r="E20" s="251" t="s">
        <v>245</v>
      </c>
      <c r="F20" s="489" t="s">
        <v>247</v>
      </c>
      <c r="G20" s="490"/>
      <c r="H20" s="491"/>
      <c r="I20" s="121">
        <v>210</v>
      </c>
      <c r="J20" s="121">
        <v>500</v>
      </c>
    </row>
    <row r="21" spans="1:10" s="3" customFormat="1" ht="15">
      <c r="A21" s="138"/>
      <c r="B21" s="493" t="s">
        <v>100</v>
      </c>
      <c r="C21" s="494"/>
      <c r="D21" s="495"/>
      <c r="E21" s="138"/>
      <c r="F21" s="394"/>
      <c r="G21" s="395"/>
      <c r="H21" s="396"/>
      <c r="I21" s="121"/>
      <c r="J21" s="121"/>
    </row>
    <row r="22" spans="1:10" s="3" customFormat="1" ht="15">
      <c r="A22" s="138"/>
      <c r="B22" s="469" t="s">
        <v>248</v>
      </c>
      <c r="C22" s="492"/>
      <c r="D22" s="247"/>
      <c r="E22" s="138" t="s">
        <v>251</v>
      </c>
      <c r="F22" s="242" t="s">
        <v>277</v>
      </c>
      <c r="G22" s="243"/>
      <c r="H22" s="244"/>
      <c r="I22" s="254">
        <v>950</v>
      </c>
      <c r="J22" s="254">
        <v>3500</v>
      </c>
    </row>
    <row r="23" spans="1:10" s="3" customFormat="1" ht="15.75">
      <c r="A23" s="138"/>
      <c r="B23" s="12" t="s">
        <v>250</v>
      </c>
      <c r="C23" s="246"/>
      <c r="D23" s="247"/>
      <c r="E23" s="138" t="s">
        <v>252</v>
      </c>
      <c r="F23" s="242" t="s">
        <v>277</v>
      </c>
      <c r="G23" s="243"/>
      <c r="H23" s="244"/>
      <c r="I23" s="254">
        <v>130</v>
      </c>
      <c r="J23" s="254">
        <v>470</v>
      </c>
    </row>
    <row r="24" spans="1:10" s="3" customFormat="1" ht="15">
      <c r="A24" s="138"/>
      <c r="B24" s="469" t="s">
        <v>246</v>
      </c>
      <c r="C24" s="470"/>
      <c r="D24" s="471"/>
      <c r="E24" s="138" t="s">
        <v>249</v>
      </c>
      <c r="F24" s="394"/>
      <c r="G24" s="395"/>
      <c r="H24" s="396"/>
      <c r="I24" s="254">
        <v>14</v>
      </c>
      <c r="J24" s="254">
        <v>30</v>
      </c>
    </row>
    <row r="25" spans="1:10" s="3" customFormat="1" ht="15">
      <c r="A25" s="152"/>
      <c r="B25" s="493" t="s">
        <v>102</v>
      </c>
      <c r="C25" s="494"/>
      <c r="D25" s="495"/>
      <c r="E25" s="138"/>
      <c r="F25" s="394"/>
      <c r="G25" s="395"/>
      <c r="H25" s="396"/>
      <c r="I25" s="121"/>
      <c r="J25" s="121"/>
    </row>
    <row r="26" spans="1:10" s="3" customFormat="1" ht="15">
      <c r="A26" s="152"/>
      <c r="B26" s="11" t="s">
        <v>255</v>
      </c>
      <c r="C26" s="11"/>
      <c r="E26" s="138" t="s">
        <v>270</v>
      </c>
      <c r="F26" s="242" t="s">
        <v>278</v>
      </c>
      <c r="G26" s="243"/>
      <c r="H26" s="244"/>
      <c r="I26" s="121">
        <v>200</v>
      </c>
      <c r="J26" s="121">
        <v>200</v>
      </c>
    </row>
    <row r="27" spans="1:10" s="3" customFormat="1" ht="15.75">
      <c r="A27" s="152"/>
      <c r="B27" s="12" t="s">
        <v>253</v>
      </c>
      <c r="C27" s="246"/>
      <c r="D27" s="247"/>
      <c r="E27" s="138" t="s">
        <v>270</v>
      </c>
      <c r="F27" s="242" t="s">
        <v>278</v>
      </c>
      <c r="G27" s="243"/>
      <c r="H27" s="244"/>
      <c r="I27" s="121">
        <v>0.8</v>
      </c>
      <c r="J27" s="121">
        <v>0.8</v>
      </c>
    </row>
    <row r="28" spans="1:10" s="3" customFormat="1" ht="15">
      <c r="A28" s="193"/>
      <c r="B28" s="331" t="s">
        <v>254</v>
      </c>
      <c r="C28" s="487"/>
      <c r="D28" s="488"/>
      <c r="E28" s="194" t="s">
        <v>271</v>
      </c>
      <c r="F28" s="489" t="s">
        <v>279</v>
      </c>
      <c r="G28" s="490"/>
      <c r="H28" s="491"/>
      <c r="I28" s="121">
        <v>15</v>
      </c>
      <c r="J28" s="121">
        <v>16</v>
      </c>
    </row>
    <row r="29" spans="1:10" s="3" customFormat="1" ht="15">
      <c r="A29" s="152"/>
      <c r="B29" s="493" t="s">
        <v>101</v>
      </c>
      <c r="C29" s="494"/>
      <c r="D29" s="495"/>
      <c r="E29" s="138"/>
      <c r="F29" s="394"/>
      <c r="G29" s="395"/>
      <c r="H29" s="396"/>
      <c r="I29" s="121"/>
      <c r="J29" s="121"/>
    </row>
    <row r="30" spans="1:10" s="3" customFormat="1" ht="15">
      <c r="A30" s="152"/>
      <c r="B30" s="245"/>
      <c r="C30" s="246"/>
      <c r="D30" s="247"/>
      <c r="E30" s="138"/>
      <c r="F30" s="263"/>
      <c r="G30" s="243"/>
      <c r="H30" s="244"/>
      <c r="I30" s="121"/>
      <c r="J30" s="121"/>
    </row>
    <row r="31" spans="1:10" s="3" customFormat="1" ht="15.75" thickBot="1">
      <c r="A31" s="138">
        <v>2</v>
      </c>
      <c r="B31" s="473" t="s">
        <v>99</v>
      </c>
      <c r="C31" s="474"/>
      <c r="D31" s="475"/>
      <c r="E31" s="138"/>
      <c r="F31" s="242"/>
      <c r="G31" s="243"/>
      <c r="H31" s="244"/>
      <c r="I31" s="121"/>
      <c r="J31" s="121"/>
    </row>
    <row r="32" spans="1:10" s="3" customFormat="1" ht="16.5" thickBot="1">
      <c r="A32" s="138"/>
      <c r="B32" s="250" t="s">
        <v>256</v>
      </c>
      <c r="C32" s="248"/>
      <c r="D32" s="249"/>
      <c r="E32" s="296" t="s">
        <v>245</v>
      </c>
      <c r="F32" s="242" t="s">
        <v>247</v>
      </c>
      <c r="G32" s="243"/>
      <c r="H32" s="244"/>
      <c r="I32" s="121">
        <v>500</v>
      </c>
      <c r="J32" s="121">
        <v>900</v>
      </c>
    </row>
    <row r="33" spans="1:10" s="3" customFormat="1" ht="16.5" thickBot="1">
      <c r="A33" s="152"/>
      <c r="B33" s="476" t="s">
        <v>257</v>
      </c>
      <c r="C33" s="477"/>
      <c r="D33" s="478"/>
      <c r="E33" s="251" t="s">
        <v>245</v>
      </c>
      <c r="F33" s="489" t="s">
        <v>247</v>
      </c>
      <c r="G33" s="490"/>
      <c r="H33" s="491"/>
      <c r="I33" s="121">
        <v>50</v>
      </c>
      <c r="J33" s="121">
        <v>155</v>
      </c>
    </row>
    <row r="34" spans="1:10" s="3" customFormat="1" ht="15">
      <c r="A34" s="152"/>
      <c r="B34" s="493" t="s">
        <v>100</v>
      </c>
      <c r="C34" s="494"/>
      <c r="D34" s="495"/>
      <c r="E34" s="138"/>
      <c r="F34" s="242"/>
      <c r="G34" s="243"/>
      <c r="H34" s="244"/>
      <c r="I34" s="121"/>
      <c r="J34" s="121"/>
    </row>
    <row r="35" spans="1:10" s="3" customFormat="1" ht="18" customHeight="1">
      <c r="A35" s="152"/>
      <c r="B35" s="245" t="s">
        <v>260</v>
      </c>
      <c r="C35" s="252"/>
      <c r="D35" s="253"/>
      <c r="E35" s="138" t="s">
        <v>249</v>
      </c>
      <c r="F35" s="242" t="s">
        <v>277</v>
      </c>
      <c r="G35" s="243"/>
      <c r="H35" s="244"/>
      <c r="I35" s="254">
        <v>9</v>
      </c>
      <c r="J35" s="254">
        <v>16</v>
      </c>
    </row>
    <row r="36" spans="1:10" s="3" customFormat="1" ht="15">
      <c r="A36" s="152"/>
      <c r="B36" s="245" t="s">
        <v>261</v>
      </c>
      <c r="C36" s="252"/>
      <c r="D36" s="253"/>
      <c r="E36" s="138" t="s">
        <v>249</v>
      </c>
      <c r="F36" s="242" t="s">
        <v>277</v>
      </c>
      <c r="G36" s="243"/>
      <c r="H36" s="244"/>
      <c r="I36" s="254">
        <v>3000</v>
      </c>
      <c r="J36" s="254">
        <v>5000</v>
      </c>
    </row>
    <row r="37" spans="1:10" s="3" customFormat="1" ht="15">
      <c r="A37" s="152"/>
      <c r="B37" s="469" t="s">
        <v>246</v>
      </c>
      <c r="C37" s="470"/>
      <c r="D37" s="471"/>
      <c r="E37" s="138" t="s">
        <v>249</v>
      </c>
      <c r="F37" s="242" t="s">
        <v>277</v>
      </c>
      <c r="G37" s="243"/>
      <c r="H37" s="244"/>
      <c r="I37" s="254">
        <v>8</v>
      </c>
      <c r="J37" s="254">
        <v>16</v>
      </c>
    </row>
    <row r="38" spans="1:10" s="3" customFormat="1" ht="15.75" thickBot="1">
      <c r="A38" s="152"/>
      <c r="B38" s="493" t="s">
        <v>102</v>
      </c>
      <c r="C38" s="494"/>
      <c r="D38" s="495"/>
      <c r="E38" s="138"/>
      <c r="F38" s="242"/>
      <c r="G38" s="243"/>
      <c r="H38" s="244"/>
      <c r="I38" s="121"/>
      <c r="J38" s="121"/>
    </row>
    <row r="39" spans="1:10" s="3" customFormat="1" ht="16.5" thickBot="1">
      <c r="A39" s="152"/>
      <c r="B39" s="469" t="s">
        <v>262</v>
      </c>
      <c r="C39" s="492"/>
      <c r="D39" s="253"/>
      <c r="E39" s="251" t="s">
        <v>245</v>
      </c>
      <c r="F39" s="242" t="s">
        <v>278</v>
      </c>
      <c r="G39" s="243"/>
      <c r="H39" s="244"/>
      <c r="I39" s="121">
        <v>55.6</v>
      </c>
      <c r="J39" s="121">
        <v>56</v>
      </c>
    </row>
    <row r="40" spans="1:10" s="3" customFormat="1" ht="16.5" thickBot="1">
      <c r="A40" s="152"/>
      <c r="B40" s="493" t="s">
        <v>263</v>
      </c>
      <c r="C40" s="492"/>
      <c r="D40" s="253"/>
      <c r="E40" s="251" t="s">
        <v>245</v>
      </c>
      <c r="F40" s="242" t="s">
        <v>278</v>
      </c>
      <c r="G40" s="243"/>
      <c r="H40" s="244"/>
      <c r="I40" s="121">
        <v>166</v>
      </c>
      <c r="J40" s="121">
        <v>180</v>
      </c>
    </row>
    <row r="41" spans="1:10" s="3" customFormat="1" ht="16.5" thickBot="1">
      <c r="A41" s="152"/>
      <c r="B41" s="331" t="s">
        <v>254</v>
      </c>
      <c r="C41" s="487"/>
      <c r="D41" s="488"/>
      <c r="E41" s="251" t="s">
        <v>245</v>
      </c>
      <c r="F41" s="242" t="s">
        <v>278</v>
      </c>
      <c r="G41" s="243"/>
      <c r="H41" s="244"/>
      <c r="I41" s="121">
        <v>6</v>
      </c>
      <c r="J41" s="121">
        <v>10</v>
      </c>
    </row>
    <row r="42" spans="1:10" s="3" customFormat="1" ht="15">
      <c r="A42" s="193"/>
      <c r="B42" s="493" t="s">
        <v>101</v>
      </c>
      <c r="C42" s="494"/>
      <c r="D42" s="495"/>
      <c r="E42" s="194"/>
      <c r="F42" s="394"/>
      <c r="G42" s="395"/>
      <c r="H42" s="396"/>
      <c r="I42" s="121"/>
      <c r="J42" s="121"/>
    </row>
    <row r="43" spans="1:10" s="3" customFormat="1" ht="28.5" customHeight="1">
      <c r="A43" s="483" t="s">
        <v>229</v>
      </c>
      <c r="B43" s="483"/>
      <c r="C43" s="483"/>
      <c r="D43" s="483"/>
      <c r="E43" s="483"/>
      <c r="F43" s="483"/>
      <c r="G43" s="483"/>
      <c r="H43" s="483"/>
      <c r="I43" s="483"/>
      <c r="J43" s="483"/>
    </row>
    <row r="44" spans="1:10" s="3" customFormat="1" ht="15.75">
      <c r="A44" s="484" t="s">
        <v>311</v>
      </c>
      <c r="B44" s="484"/>
      <c r="C44" s="484"/>
      <c r="D44" s="484"/>
      <c r="E44" s="484"/>
      <c r="F44" s="484"/>
      <c r="G44" s="484"/>
      <c r="H44" s="484"/>
      <c r="I44" s="484"/>
      <c r="J44" s="484"/>
    </row>
    <row r="45" spans="1:10" s="3" customFormat="1" ht="15.75">
      <c r="A45" s="91"/>
      <c r="B45" s="91"/>
      <c r="C45" s="91"/>
      <c r="D45" s="91"/>
      <c r="E45" s="91"/>
      <c r="F45" s="91"/>
      <c r="G45" s="91"/>
      <c r="H45" s="91"/>
      <c r="I45" s="91"/>
      <c r="J45" s="91"/>
    </row>
    <row r="46" spans="1:10" s="11" customFormat="1" ht="15">
      <c r="A46" s="481" t="s">
        <v>115</v>
      </c>
      <c r="B46" s="482"/>
      <c r="C46" s="481"/>
      <c r="D46" s="482"/>
      <c r="E46" s="110"/>
      <c r="F46" s="110"/>
      <c r="G46" s="110"/>
      <c r="H46" s="110"/>
      <c r="I46" s="500"/>
      <c r="J46" s="500"/>
    </row>
    <row r="47" spans="1:10" s="3" customFormat="1" ht="15.75">
      <c r="A47" s="98"/>
      <c r="B47" s="98"/>
      <c r="C47" s="99"/>
      <c r="D47" s="99"/>
      <c r="E47" s="25"/>
      <c r="F47" s="25"/>
      <c r="G47" s="25"/>
      <c r="H47" s="102"/>
      <c r="I47" s="102"/>
      <c r="J47" s="102"/>
    </row>
    <row r="48" spans="1:10" s="20" customFormat="1" ht="15.75">
      <c r="A48" s="28" t="s">
        <v>230</v>
      </c>
      <c r="B48" s="28"/>
      <c r="E48" s="23"/>
      <c r="F48" s="23"/>
      <c r="G48" s="23"/>
      <c r="H48" s="23"/>
      <c r="I48" s="23"/>
      <c r="J48" s="4" t="s">
        <v>113</v>
      </c>
    </row>
    <row r="49" spans="1:10" s="3" customFormat="1" ht="15" customHeight="1">
      <c r="A49" s="496" t="s">
        <v>3</v>
      </c>
      <c r="B49" s="497"/>
      <c r="C49" s="368" t="s">
        <v>13</v>
      </c>
      <c r="D49" s="370"/>
      <c r="E49" s="312" t="s">
        <v>166</v>
      </c>
      <c r="F49" s="312"/>
      <c r="G49" s="312" t="s">
        <v>177</v>
      </c>
      <c r="H49" s="312"/>
      <c r="I49" s="312" t="s">
        <v>231</v>
      </c>
      <c r="J49" s="312"/>
    </row>
    <row r="50" spans="1:10" s="3" customFormat="1" ht="45">
      <c r="A50" s="498"/>
      <c r="B50" s="499"/>
      <c r="C50" s="371"/>
      <c r="D50" s="373"/>
      <c r="E50" s="184" t="s">
        <v>20</v>
      </c>
      <c r="F50" s="184" t="s">
        <v>151</v>
      </c>
      <c r="G50" s="184" t="s">
        <v>20</v>
      </c>
      <c r="H50" s="184" t="s">
        <v>151</v>
      </c>
      <c r="I50" s="312"/>
      <c r="J50" s="312"/>
    </row>
    <row r="51" spans="1:10" s="3" customFormat="1" ht="15">
      <c r="A51" s="334">
        <v>1</v>
      </c>
      <c r="B51" s="336"/>
      <c r="C51" s="334">
        <v>2</v>
      </c>
      <c r="D51" s="336"/>
      <c r="E51" s="29">
        <v>3</v>
      </c>
      <c r="F51" s="29">
        <v>4</v>
      </c>
      <c r="G51" s="29">
        <v>5</v>
      </c>
      <c r="H51" s="29">
        <v>6</v>
      </c>
      <c r="I51" s="472">
        <v>7</v>
      </c>
      <c r="J51" s="472"/>
    </row>
    <row r="52" spans="1:10" s="3" customFormat="1" ht="15">
      <c r="A52" s="343"/>
      <c r="B52" s="468"/>
      <c r="C52" s="465"/>
      <c r="D52" s="466"/>
      <c r="E52" s="77"/>
      <c r="F52" s="77"/>
      <c r="G52" s="77"/>
      <c r="H52" s="77"/>
      <c r="I52" s="501"/>
      <c r="J52" s="501"/>
    </row>
    <row r="53" spans="1:10" s="3" customFormat="1" ht="15">
      <c r="A53" s="343"/>
      <c r="B53" s="468"/>
      <c r="C53" s="465"/>
      <c r="D53" s="466"/>
      <c r="E53" s="77"/>
      <c r="F53" s="77"/>
      <c r="G53" s="77"/>
      <c r="H53" s="77"/>
      <c r="I53" s="501"/>
      <c r="J53" s="501"/>
    </row>
    <row r="54" spans="1:10" s="1" customFormat="1" ht="15" customHeight="1">
      <c r="A54" s="24" t="s">
        <v>152</v>
      </c>
      <c r="B54" s="24"/>
      <c r="C54" s="24"/>
      <c r="D54" s="24"/>
      <c r="E54" s="24"/>
      <c r="F54" s="24"/>
      <c r="G54" s="24"/>
      <c r="H54" s="24"/>
      <c r="I54" s="24"/>
      <c r="J54" s="24"/>
    </row>
    <row r="55" spans="1:10" s="3" customFormat="1" ht="90" customHeight="1">
      <c r="A55" s="138" t="s">
        <v>9</v>
      </c>
      <c r="B55" s="382" t="s">
        <v>13</v>
      </c>
      <c r="C55" s="383"/>
      <c r="D55" s="384"/>
      <c r="E55" s="138" t="s">
        <v>11</v>
      </c>
      <c r="F55" s="138" t="s">
        <v>12</v>
      </c>
      <c r="G55" s="184" t="s">
        <v>167</v>
      </c>
      <c r="H55" s="184" t="s">
        <v>168</v>
      </c>
      <c r="I55" s="184" t="s">
        <v>232</v>
      </c>
      <c r="J55" s="184" t="s">
        <v>233</v>
      </c>
    </row>
    <row r="56" spans="1:10" s="3" customFormat="1" ht="15">
      <c r="A56" s="69">
        <v>1</v>
      </c>
      <c r="B56" s="394">
        <v>2</v>
      </c>
      <c r="C56" s="395"/>
      <c r="D56" s="396"/>
      <c r="E56" s="69">
        <v>3</v>
      </c>
      <c r="F56" s="69">
        <v>4</v>
      </c>
      <c r="G56" s="69">
        <v>5</v>
      </c>
      <c r="H56" s="69">
        <v>6</v>
      </c>
      <c r="I56" s="69">
        <v>7</v>
      </c>
      <c r="J56" s="69">
        <v>8</v>
      </c>
    </row>
    <row r="57" spans="1:10" s="3" customFormat="1" ht="15">
      <c r="A57" s="69"/>
      <c r="B57" s="462" t="s">
        <v>99</v>
      </c>
      <c r="C57" s="463"/>
      <c r="D57" s="464"/>
      <c r="E57" s="69"/>
      <c r="F57" s="69"/>
      <c r="G57" s="195"/>
      <c r="H57" s="195"/>
      <c r="I57" s="195"/>
      <c r="J57" s="195"/>
    </row>
    <row r="58" spans="1:10" s="3" customFormat="1" ht="15">
      <c r="A58" s="69"/>
      <c r="B58" s="382"/>
      <c r="C58" s="383"/>
      <c r="D58" s="384"/>
      <c r="E58" s="69"/>
      <c r="F58" s="69"/>
      <c r="G58" s="195"/>
      <c r="H58" s="195"/>
      <c r="I58" s="195"/>
      <c r="J58" s="195"/>
    </row>
    <row r="59" spans="1:10" s="3" customFormat="1" ht="15">
      <c r="A59" s="138"/>
      <c r="B59" s="469" t="s">
        <v>100</v>
      </c>
      <c r="C59" s="470"/>
      <c r="D59" s="471"/>
      <c r="E59" s="138"/>
      <c r="F59" s="158"/>
      <c r="G59" s="195"/>
      <c r="H59" s="195"/>
      <c r="I59" s="195"/>
      <c r="J59" s="195"/>
    </row>
    <row r="60" spans="1:10" s="3" customFormat="1" ht="15">
      <c r="A60" s="138"/>
      <c r="B60" s="469"/>
      <c r="C60" s="470"/>
      <c r="D60" s="471"/>
      <c r="E60" s="138"/>
      <c r="F60" s="158"/>
      <c r="G60" s="195"/>
      <c r="H60" s="195"/>
      <c r="I60" s="195"/>
      <c r="J60" s="195"/>
    </row>
    <row r="61" spans="1:10" s="3" customFormat="1" ht="15">
      <c r="A61" s="138"/>
      <c r="B61" s="469" t="s">
        <v>102</v>
      </c>
      <c r="C61" s="470"/>
      <c r="D61" s="471"/>
      <c r="E61" s="138"/>
      <c r="F61" s="158"/>
      <c r="G61" s="195"/>
      <c r="H61" s="195"/>
      <c r="I61" s="195"/>
      <c r="J61" s="195"/>
    </row>
    <row r="62" spans="1:10" s="3" customFormat="1" ht="15">
      <c r="A62" s="152"/>
      <c r="B62" s="331"/>
      <c r="C62" s="487"/>
      <c r="D62" s="488"/>
      <c r="E62" s="138"/>
      <c r="F62" s="153"/>
      <c r="G62" s="195"/>
      <c r="H62" s="195"/>
      <c r="I62" s="195"/>
      <c r="J62" s="195"/>
    </row>
    <row r="63" spans="1:10" s="3" customFormat="1" ht="15">
      <c r="A63" s="193"/>
      <c r="B63" s="469" t="s">
        <v>101</v>
      </c>
      <c r="C63" s="470"/>
      <c r="D63" s="471"/>
      <c r="E63" s="194"/>
      <c r="F63" s="109"/>
      <c r="G63" s="195"/>
      <c r="H63" s="195"/>
      <c r="I63" s="195"/>
      <c r="J63" s="195"/>
    </row>
    <row r="64" spans="1:10" s="3" customFormat="1" ht="15">
      <c r="A64" s="152"/>
      <c r="B64" s="331"/>
      <c r="C64" s="487"/>
      <c r="D64" s="488"/>
      <c r="E64" s="138"/>
      <c r="F64" s="153"/>
      <c r="G64" s="195"/>
      <c r="H64" s="195"/>
      <c r="I64" s="195"/>
      <c r="J64" s="195"/>
    </row>
    <row r="65" spans="1:10" s="3" customFormat="1" ht="28.5" customHeight="1">
      <c r="A65" s="483" t="s">
        <v>234</v>
      </c>
      <c r="B65" s="483"/>
      <c r="C65" s="483"/>
      <c r="D65" s="483"/>
      <c r="E65" s="483"/>
      <c r="F65" s="483"/>
      <c r="G65" s="483"/>
      <c r="H65" s="483"/>
      <c r="I65" s="483"/>
      <c r="J65" s="483"/>
    </row>
    <row r="66" spans="1:10" s="3" customFormat="1" ht="15.75">
      <c r="A66" s="484"/>
      <c r="B66" s="484"/>
      <c r="C66" s="484"/>
      <c r="D66" s="484"/>
      <c r="E66" s="484"/>
      <c r="F66" s="484"/>
      <c r="G66" s="484"/>
      <c r="H66" s="484"/>
      <c r="I66" s="484"/>
      <c r="J66" s="484"/>
    </row>
    <row r="67" spans="1:10" s="6" customFormat="1" ht="12.75">
      <c r="A67" s="175"/>
      <c r="B67" s="175"/>
      <c r="C67" s="175"/>
      <c r="D67" s="175"/>
      <c r="E67" s="177"/>
      <c r="F67" s="177"/>
      <c r="G67" s="177"/>
      <c r="H67" s="177"/>
      <c r="I67" s="177"/>
      <c r="J67" s="4"/>
    </row>
    <row r="68" spans="1:10" s="11" customFormat="1" ht="15">
      <c r="A68" s="481" t="s">
        <v>115</v>
      </c>
      <c r="B68" s="482"/>
      <c r="C68" s="481"/>
      <c r="D68" s="482"/>
      <c r="E68" s="110"/>
      <c r="F68" s="110"/>
      <c r="G68" s="110"/>
      <c r="H68" s="110"/>
      <c r="I68" s="485"/>
      <c r="J68" s="486"/>
    </row>
    <row r="69" spans="1:10" s="3" customFormat="1" ht="14.25">
      <c r="A69" s="86"/>
      <c r="B69" s="86"/>
      <c r="C69" s="176"/>
      <c r="D69" s="176"/>
      <c r="E69" s="25"/>
      <c r="F69" s="25"/>
      <c r="G69" s="25"/>
      <c r="H69" s="25"/>
      <c r="I69" s="98"/>
      <c r="J69" s="98"/>
    </row>
    <row r="70" spans="1:10" s="14" customFormat="1" ht="15" customHeight="1">
      <c r="A70" s="17" t="s">
        <v>305</v>
      </c>
      <c r="B70" s="17"/>
      <c r="G70" s="15"/>
      <c r="I70" s="18" t="s">
        <v>308</v>
      </c>
      <c r="J70" s="16"/>
    </row>
    <row r="71" spans="1:10" s="7" customFormat="1" ht="12.75">
      <c r="A71" s="22"/>
      <c r="B71" s="22"/>
      <c r="G71" s="5" t="s">
        <v>0</v>
      </c>
      <c r="I71" s="13" t="s">
        <v>1</v>
      </c>
      <c r="J71" s="58"/>
    </row>
    <row r="72" spans="1:10" s="7" customFormat="1" ht="12.75">
      <c r="A72" s="22"/>
      <c r="B72" s="22"/>
      <c r="G72" s="5"/>
      <c r="I72" s="13"/>
      <c r="J72" s="58"/>
    </row>
    <row r="73" spans="1:10" s="14" customFormat="1" ht="15" customHeight="1">
      <c r="A73" s="9" t="s">
        <v>310</v>
      </c>
      <c r="B73" s="9"/>
      <c r="G73" s="19"/>
      <c r="I73" s="18" t="s">
        <v>309</v>
      </c>
      <c r="J73" s="16"/>
    </row>
    <row r="74" spans="7:10" s="3" customFormat="1" ht="12.75">
      <c r="G74" s="5" t="s">
        <v>0</v>
      </c>
      <c r="I74" s="13" t="s">
        <v>1</v>
      </c>
      <c r="J74" s="58"/>
    </row>
  </sheetData>
  <sheetProtection/>
  <mergeCells count="85">
    <mergeCell ref="C13:D13"/>
    <mergeCell ref="B64:D64"/>
    <mergeCell ref="A49:B50"/>
    <mergeCell ref="I53:J53"/>
    <mergeCell ref="A51:B51"/>
    <mergeCell ref="A52:B52"/>
    <mergeCell ref="B39:C39"/>
    <mergeCell ref="B40:C40"/>
    <mergeCell ref="B58:D58"/>
    <mergeCell ref="I13:J13"/>
    <mergeCell ref="I52:J52"/>
    <mergeCell ref="B29:D29"/>
    <mergeCell ref="B24:D24"/>
    <mergeCell ref="B42:D42"/>
    <mergeCell ref="B37:D37"/>
    <mergeCell ref="F25:H25"/>
    <mergeCell ref="I51:J51"/>
    <mergeCell ref="G49:H49"/>
    <mergeCell ref="F33:H33"/>
    <mergeCell ref="E49:F49"/>
    <mergeCell ref="A46:B46"/>
    <mergeCell ref="A44:J44"/>
    <mergeCell ref="A14:B14"/>
    <mergeCell ref="I49:J50"/>
    <mergeCell ref="B34:D34"/>
    <mergeCell ref="F21:H21"/>
    <mergeCell ref="F18:H18"/>
    <mergeCell ref="I46:J46"/>
    <mergeCell ref="A43:J43"/>
    <mergeCell ref="F17:H17"/>
    <mergeCell ref="A10:B11"/>
    <mergeCell ref="F28:H28"/>
    <mergeCell ref="B25:D25"/>
    <mergeCell ref="B28:D28"/>
    <mergeCell ref="F24:H24"/>
    <mergeCell ref="C14:D14"/>
    <mergeCell ref="A12:B12"/>
    <mergeCell ref="A13:B13"/>
    <mergeCell ref="B21:D21"/>
    <mergeCell ref="F16:H16"/>
    <mergeCell ref="F20:H20"/>
    <mergeCell ref="F29:H29"/>
    <mergeCell ref="F42:H42"/>
    <mergeCell ref="B31:D31"/>
    <mergeCell ref="B33:D33"/>
    <mergeCell ref="B22:C22"/>
    <mergeCell ref="B38:D38"/>
    <mergeCell ref="B41:D41"/>
    <mergeCell ref="C46:D46"/>
    <mergeCell ref="B59:D59"/>
    <mergeCell ref="B60:D60"/>
    <mergeCell ref="C68:D68"/>
    <mergeCell ref="B61:D61"/>
    <mergeCell ref="A68:B68"/>
    <mergeCell ref="A65:J65"/>
    <mergeCell ref="A66:J66"/>
    <mergeCell ref="I68:J68"/>
    <mergeCell ref="B62:D62"/>
    <mergeCell ref="B63:D63"/>
    <mergeCell ref="I12:J12"/>
    <mergeCell ref="H5:I5"/>
    <mergeCell ref="B16:D16"/>
    <mergeCell ref="B17:D17"/>
    <mergeCell ref="B18:D18"/>
    <mergeCell ref="B20:D20"/>
    <mergeCell ref="C10:D11"/>
    <mergeCell ref="C12:D12"/>
    <mergeCell ref="I14:J14"/>
    <mergeCell ref="H3:I3"/>
    <mergeCell ref="H2:I2"/>
    <mergeCell ref="H4:I4"/>
    <mergeCell ref="H7:I7"/>
    <mergeCell ref="H6:I6"/>
    <mergeCell ref="A53:B53"/>
    <mergeCell ref="G10:H10"/>
    <mergeCell ref="I10:J11"/>
    <mergeCell ref="E10:E11"/>
    <mergeCell ref="F10:F11"/>
    <mergeCell ref="B55:D55"/>
    <mergeCell ref="B56:D56"/>
    <mergeCell ref="B57:D57"/>
    <mergeCell ref="C49:D50"/>
    <mergeCell ref="C51:D51"/>
    <mergeCell ref="C52:D52"/>
    <mergeCell ref="C53:D5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Q32"/>
  <sheetViews>
    <sheetView showZeros="0" tabSelected="1" zoomScaleSheetLayoutView="90" zoomScalePageLayoutView="0" workbookViewId="0" topLeftCell="A1">
      <selection activeCell="A10" sqref="A10:Q10"/>
    </sheetView>
  </sheetViews>
  <sheetFormatPr defaultColWidth="9.00390625" defaultRowHeight="12.75"/>
  <cols>
    <col min="1" max="1" width="8.125" style="59" customWidth="1"/>
    <col min="2" max="5" width="12.625" style="59" customWidth="1"/>
    <col min="6" max="6" width="11.75390625" style="59" customWidth="1"/>
    <col min="7" max="7" width="11.375" style="59" bestFit="1" customWidth="1"/>
    <col min="8" max="8" width="9.375" style="59" customWidth="1"/>
    <col min="9" max="10" width="11.75390625" style="59" customWidth="1"/>
    <col min="11" max="11" width="11.375" style="59" bestFit="1" customWidth="1"/>
    <col min="12" max="12" width="9.375" style="59" customWidth="1"/>
    <col min="13" max="14" width="11.75390625" style="59" customWidth="1"/>
    <col min="15" max="15" width="11.375" style="59" bestFit="1" customWidth="1"/>
    <col min="16" max="16" width="9.375" style="59" customWidth="1"/>
    <col min="17" max="17" width="14.75390625" style="59" customWidth="1"/>
    <col min="18" max="16384" width="9.125" style="59" customWidth="1"/>
  </cols>
  <sheetData>
    <row r="1" spans="1:17" s="225" customFormat="1" ht="18.75">
      <c r="A1" s="90" t="s">
        <v>191</v>
      </c>
      <c r="B1" s="224"/>
      <c r="C1" s="224"/>
      <c r="D1" s="224"/>
      <c r="E1" s="224"/>
      <c r="F1" s="90"/>
      <c r="G1" s="90"/>
      <c r="H1" s="90"/>
      <c r="I1" s="90"/>
      <c r="J1" s="90"/>
      <c r="K1" s="90"/>
      <c r="L1" s="90"/>
      <c r="M1" s="90"/>
      <c r="N1" s="90"/>
      <c r="O1" s="90"/>
      <c r="P1" s="90"/>
      <c r="Q1" s="90"/>
    </row>
    <row r="2" spans="1:17" ht="15.75">
      <c r="A2" s="374" t="s">
        <v>239</v>
      </c>
      <c r="B2" s="375"/>
      <c r="C2" s="375"/>
      <c r="D2" s="375"/>
      <c r="E2" s="375"/>
      <c r="F2" s="375"/>
      <c r="G2" s="375"/>
      <c r="H2" s="375"/>
      <c r="I2" s="375"/>
      <c r="J2" s="375"/>
      <c r="K2" s="307">
        <v>2318410</v>
      </c>
      <c r="L2" s="307"/>
      <c r="M2" s="307"/>
      <c r="N2" s="307"/>
      <c r="O2" s="307"/>
      <c r="P2" s="82"/>
      <c r="Q2" s="107">
        <v>38207692</v>
      </c>
    </row>
    <row r="3" spans="1:17" s="226" customFormat="1" ht="24.75" customHeight="1">
      <c r="A3" s="111" t="s">
        <v>111</v>
      </c>
      <c r="B3" s="111"/>
      <c r="C3" s="104"/>
      <c r="D3" s="104"/>
      <c r="E3" s="104"/>
      <c r="F3" s="104"/>
      <c r="G3" s="104"/>
      <c r="H3" s="104"/>
      <c r="I3" s="104"/>
      <c r="J3" s="227"/>
      <c r="K3" s="366" t="s">
        <v>188</v>
      </c>
      <c r="L3" s="366"/>
      <c r="M3" s="366"/>
      <c r="N3" s="366"/>
      <c r="O3" s="366"/>
      <c r="P3" s="227"/>
      <c r="Q3" s="211" t="s">
        <v>187</v>
      </c>
    </row>
    <row r="4" spans="1:17" s="82" customFormat="1" ht="15.75">
      <c r="A4" s="85" t="s">
        <v>240</v>
      </c>
      <c r="B4" s="85"/>
      <c r="C4" s="85"/>
      <c r="D4" s="85"/>
      <c r="E4" s="85"/>
      <c r="F4" s="85"/>
      <c r="G4" s="85"/>
      <c r="H4" s="85"/>
      <c r="I4" s="85"/>
      <c r="J4" s="62"/>
      <c r="K4" s="307">
        <v>2318410</v>
      </c>
      <c r="L4" s="307"/>
      <c r="M4" s="307"/>
      <c r="N4" s="307"/>
      <c r="O4" s="307"/>
      <c r="Q4" s="240">
        <v>38207692</v>
      </c>
    </row>
    <row r="5" spans="1:17" s="226" customFormat="1" ht="39" customHeight="1">
      <c r="A5" s="111" t="s">
        <v>116</v>
      </c>
      <c r="B5" s="111"/>
      <c r="C5" s="111"/>
      <c r="D5" s="111"/>
      <c r="E5" s="111"/>
      <c r="F5" s="111"/>
      <c r="G5" s="111"/>
      <c r="H5" s="111"/>
      <c r="I5" s="111"/>
      <c r="J5" s="227"/>
      <c r="K5" s="366" t="s">
        <v>192</v>
      </c>
      <c r="L5" s="366"/>
      <c r="M5" s="366"/>
      <c r="N5" s="366"/>
      <c r="O5" s="366"/>
      <c r="P5" s="227"/>
      <c r="Q5" s="218" t="s">
        <v>187</v>
      </c>
    </row>
    <row r="6" spans="1:17" ht="15.75">
      <c r="A6" s="64" t="s">
        <v>96</v>
      </c>
      <c r="B6" s="307">
        <v>2310000</v>
      </c>
      <c r="C6" s="307"/>
      <c r="D6" s="230"/>
      <c r="E6" s="307">
        <v>2310000</v>
      </c>
      <c r="F6" s="307"/>
      <c r="G6" s="63"/>
      <c r="H6" s="378" t="s">
        <v>280</v>
      </c>
      <c r="I6" s="378"/>
      <c r="J6" s="82"/>
      <c r="K6" s="307" t="s">
        <v>241</v>
      </c>
      <c r="L6" s="307"/>
      <c r="M6" s="307"/>
      <c r="N6" s="307"/>
      <c r="O6" s="307"/>
      <c r="P6" s="82"/>
      <c r="Q6" s="241">
        <v>2100000000</v>
      </c>
    </row>
    <row r="7" spans="1:17" s="226" customFormat="1" ht="52.5" customHeight="1">
      <c r="A7" s="234"/>
      <c r="B7" s="316" t="s">
        <v>193</v>
      </c>
      <c r="C7" s="316"/>
      <c r="D7" s="218"/>
      <c r="E7" s="316" t="s">
        <v>198</v>
      </c>
      <c r="F7" s="316"/>
      <c r="G7" s="42"/>
      <c r="H7" s="377" t="s">
        <v>195</v>
      </c>
      <c r="I7" s="377"/>
      <c r="J7" s="227"/>
      <c r="K7" s="366" t="s">
        <v>194</v>
      </c>
      <c r="L7" s="366"/>
      <c r="M7" s="366"/>
      <c r="N7" s="366"/>
      <c r="O7" s="366"/>
      <c r="P7" s="227"/>
      <c r="Q7" s="217" t="s">
        <v>186</v>
      </c>
    </row>
    <row r="8" spans="1:17" ht="15.75">
      <c r="A8" s="24" t="s">
        <v>196</v>
      </c>
      <c r="B8" s="24"/>
      <c r="C8" s="24"/>
      <c r="D8" s="24"/>
      <c r="E8" s="24"/>
      <c r="F8" s="24"/>
      <c r="G8" s="24"/>
      <c r="H8" s="24"/>
      <c r="K8" s="24"/>
      <c r="L8" s="24"/>
      <c r="M8" s="24"/>
      <c r="N8" s="24"/>
      <c r="O8" s="24"/>
      <c r="P8" s="24"/>
      <c r="Q8" s="24"/>
    </row>
    <row r="9" spans="1:17" ht="15.75">
      <c r="A9" s="62" t="s">
        <v>156</v>
      </c>
      <c r="B9" s="82"/>
      <c r="C9" s="82"/>
      <c r="D9" s="82"/>
      <c r="E9" s="82"/>
      <c r="F9" s="63"/>
      <c r="G9" s="63"/>
      <c r="H9" s="63"/>
      <c r="K9" s="63"/>
      <c r="L9" s="63"/>
      <c r="M9" s="63"/>
      <c r="N9" s="63"/>
      <c r="O9" s="63"/>
      <c r="P9" s="63"/>
      <c r="Q9" s="63"/>
    </row>
    <row r="10" spans="1:17" ht="96.75" customHeight="1">
      <c r="A10" s="364" t="s">
        <v>272</v>
      </c>
      <c r="B10" s="376"/>
      <c r="C10" s="376"/>
      <c r="D10" s="376"/>
      <c r="E10" s="376"/>
      <c r="F10" s="376"/>
      <c r="G10" s="376"/>
      <c r="H10" s="376"/>
      <c r="I10" s="376"/>
      <c r="J10" s="376"/>
      <c r="K10" s="376"/>
      <c r="L10" s="376"/>
      <c r="M10" s="376"/>
      <c r="N10" s="376"/>
      <c r="O10" s="376"/>
      <c r="P10" s="376"/>
      <c r="Q10" s="376"/>
    </row>
    <row r="11" spans="1:17" ht="22.5" customHeight="1">
      <c r="A11" s="62" t="s">
        <v>155</v>
      </c>
      <c r="B11" s="81"/>
      <c r="C11" s="81"/>
      <c r="D11" s="81"/>
      <c r="E11" s="81"/>
      <c r="F11" s="81"/>
      <c r="G11" s="81"/>
      <c r="H11" s="81"/>
      <c r="I11" s="81"/>
      <c r="J11" s="81"/>
      <c r="K11" s="81"/>
      <c r="L11" s="81"/>
      <c r="M11" s="81"/>
      <c r="N11" s="81"/>
      <c r="O11" s="81"/>
      <c r="P11" s="81"/>
      <c r="Q11" s="81"/>
    </row>
    <row r="12" spans="1:17" ht="63" customHeight="1">
      <c r="A12" s="364" t="s">
        <v>273</v>
      </c>
      <c r="B12" s="365"/>
      <c r="C12" s="365"/>
      <c r="D12" s="365"/>
      <c r="E12" s="365"/>
      <c r="F12" s="365"/>
      <c r="G12" s="365"/>
      <c r="H12" s="365"/>
      <c r="I12" s="365"/>
      <c r="J12" s="365"/>
      <c r="K12" s="365"/>
      <c r="L12" s="365"/>
      <c r="M12" s="365"/>
      <c r="N12" s="365"/>
      <c r="O12" s="365"/>
      <c r="P12" s="365"/>
      <c r="Q12" s="365"/>
    </row>
    <row r="13" spans="1:17" ht="15.75">
      <c r="A13" s="64" t="s">
        <v>153</v>
      </c>
      <c r="B13" s="82"/>
      <c r="C13" s="82"/>
      <c r="D13" s="82"/>
      <c r="E13" s="82"/>
      <c r="F13" s="64"/>
      <c r="G13" s="64"/>
      <c r="H13" s="64"/>
      <c r="I13" s="64"/>
      <c r="J13" s="64"/>
      <c r="K13" s="64"/>
      <c r="L13" s="64"/>
      <c r="M13" s="64"/>
      <c r="N13" s="64"/>
      <c r="O13" s="64"/>
      <c r="P13" s="64"/>
      <c r="Q13" s="64"/>
    </row>
    <row r="14" spans="1:17" ht="154.5" customHeight="1">
      <c r="A14" s="364" t="s">
        <v>306</v>
      </c>
      <c r="B14" s="365"/>
      <c r="C14" s="365"/>
      <c r="D14" s="365"/>
      <c r="E14" s="365"/>
      <c r="F14" s="365"/>
      <c r="G14" s="365"/>
      <c r="H14" s="365"/>
      <c r="I14" s="365"/>
      <c r="J14" s="365"/>
      <c r="K14" s="365"/>
      <c r="L14" s="365"/>
      <c r="M14" s="365"/>
      <c r="N14" s="365"/>
      <c r="O14" s="365"/>
      <c r="P14" s="365"/>
      <c r="Q14" s="365"/>
    </row>
    <row r="15" spans="1:17" s="82" customFormat="1" ht="15.75">
      <c r="A15" s="64" t="s">
        <v>154</v>
      </c>
      <c r="B15" s="64"/>
      <c r="C15" s="64"/>
      <c r="D15" s="64"/>
      <c r="E15" s="64"/>
      <c r="F15" s="64"/>
      <c r="G15" s="64"/>
      <c r="H15" s="64"/>
      <c r="I15" s="64"/>
      <c r="J15" s="64"/>
      <c r="K15" s="64"/>
      <c r="L15" s="64"/>
      <c r="M15" s="64"/>
      <c r="N15" s="64"/>
      <c r="O15" s="64"/>
      <c r="P15" s="64"/>
      <c r="Q15" s="64"/>
    </row>
    <row r="16" spans="1:17" ht="15.75">
      <c r="A16" s="10" t="s">
        <v>197</v>
      </c>
      <c r="Q16" s="37" t="s">
        <v>113</v>
      </c>
    </row>
    <row r="17" spans="1:17" ht="15.75" customHeight="1">
      <c r="A17" s="312" t="s">
        <v>3</v>
      </c>
      <c r="B17" s="368" t="s">
        <v>13</v>
      </c>
      <c r="C17" s="369"/>
      <c r="D17" s="369"/>
      <c r="E17" s="370"/>
      <c r="F17" s="318" t="s">
        <v>174</v>
      </c>
      <c r="G17" s="319"/>
      <c r="H17" s="319"/>
      <c r="I17" s="320"/>
      <c r="J17" s="318" t="s">
        <v>175</v>
      </c>
      <c r="K17" s="319"/>
      <c r="L17" s="319"/>
      <c r="M17" s="320"/>
      <c r="N17" s="318" t="s">
        <v>176</v>
      </c>
      <c r="O17" s="319"/>
      <c r="P17" s="319"/>
      <c r="Q17" s="320"/>
    </row>
    <row r="18" spans="1:17" ht="60">
      <c r="A18" s="367"/>
      <c r="B18" s="371"/>
      <c r="C18" s="372"/>
      <c r="D18" s="372"/>
      <c r="E18" s="373"/>
      <c r="F18" s="205" t="s">
        <v>23</v>
      </c>
      <c r="G18" s="138" t="s">
        <v>24</v>
      </c>
      <c r="H18" s="184" t="s">
        <v>118</v>
      </c>
      <c r="I18" s="184" t="s">
        <v>199</v>
      </c>
      <c r="J18" s="205" t="s">
        <v>23</v>
      </c>
      <c r="K18" s="138" t="s">
        <v>24</v>
      </c>
      <c r="L18" s="184" t="s">
        <v>118</v>
      </c>
      <c r="M18" s="184" t="s">
        <v>200</v>
      </c>
      <c r="N18" s="205" t="s">
        <v>23</v>
      </c>
      <c r="O18" s="138" t="s">
        <v>24</v>
      </c>
      <c r="P18" s="184" t="s">
        <v>118</v>
      </c>
      <c r="Q18" s="184" t="s">
        <v>128</v>
      </c>
    </row>
    <row r="19" spans="1:17" s="88" customFormat="1" ht="15">
      <c r="A19" s="29">
        <v>1</v>
      </c>
      <c r="B19" s="334">
        <v>2</v>
      </c>
      <c r="C19" s="335"/>
      <c r="D19" s="335"/>
      <c r="E19" s="336"/>
      <c r="F19" s="29">
        <v>3</v>
      </c>
      <c r="G19" s="29">
        <v>4</v>
      </c>
      <c r="H19" s="29">
        <v>5</v>
      </c>
      <c r="I19" s="29">
        <v>6</v>
      </c>
      <c r="J19" s="29">
        <v>7</v>
      </c>
      <c r="K19" s="29">
        <v>8</v>
      </c>
      <c r="L19" s="29">
        <v>9</v>
      </c>
      <c r="M19" s="29">
        <v>10</v>
      </c>
      <c r="N19" s="29">
        <v>11</v>
      </c>
      <c r="O19" s="29">
        <v>12</v>
      </c>
      <c r="P19" s="29">
        <v>13</v>
      </c>
      <c r="Q19" s="29">
        <v>14</v>
      </c>
    </row>
    <row r="20" spans="1:17" s="88" customFormat="1" ht="15">
      <c r="A20" s="26"/>
      <c r="B20" s="361" t="s">
        <v>2</v>
      </c>
      <c r="C20" s="362"/>
      <c r="D20" s="362"/>
      <c r="E20" s="363"/>
      <c r="F20" s="119">
        <v>1276000</v>
      </c>
      <c r="G20" s="74" t="s">
        <v>162</v>
      </c>
      <c r="H20" s="74" t="s">
        <v>162</v>
      </c>
      <c r="I20" s="120">
        <v>1276000</v>
      </c>
      <c r="J20" s="119">
        <v>2080000</v>
      </c>
      <c r="K20" s="74" t="s">
        <v>162</v>
      </c>
      <c r="L20" s="74" t="s">
        <v>162</v>
      </c>
      <c r="M20" s="120">
        <v>2080000</v>
      </c>
      <c r="N20" s="119">
        <v>950000</v>
      </c>
      <c r="O20" s="74" t="s">
        <v>162</v>
      </c>
      <c r="P20" s="74" t="s">
        <v>162</v>
      </c>
      <c r="Q20" s="120">
        <v>950000</v>
      </c>
    </row>
    <row r="21" spans="1:17" s="88" customFormat="1" ht="15">
      <c r="A21" s="26"/>
      <c r="B21" s="361" t="s">
        <v>110</v>
      </c>
      <c r="C21" s="362"/>
      <c r="D21" s="362"/>
      <c r="E21" s="363"/>
      <c r="F21" s="74" t="s">
        <v>162</v>
      </c>
      <c r="G21" s="120"/>
      <c r="H21" s="120"/>
      <c r="I21" s="120"/>
      <c r="J21" s="74" t="s">
        <v>162</v>
      </c>
      <c r="K21" s="120"/>
      <c r="L21" s="120"/>
      <c r="M21" s="120"/>
      <c r="N21" s="74" t="s">
        <v>162</v>
      </c>
      <c r="O21" s="120"/>
      <c r="P21" s="120"/>
      <c r="Q21" s="120"/>
    </row>
    <row r="22" spans="1:17" s="36" customFormat="1" ht="27" customHeight="1">
      <c r="A22" s="8">
        <v>25010100</v>
      </c>
      <c r="B22" s="358" t="s">
        <v>5</v>
      </c>
      <c r="C22" s="359"/>
      <c r="D22" s="359"/>
      <c r="E22" s="360"/>
      <c r="F22" s="74" t="s">
        <v>162</v>
      </c>
      <c r="G22" s="120"/>
      <c r="H22" s="120"/>
      <c r="I22" s="120"/>
      <c r="J22" s="74" t="s">
        <v>162</v>
      </c>
      <c r="K22" s="120"/>
      <c r="L22" s="120"/>
      <c r="M22" s="120"/>
      <c r="N22" s="74" t="s">
        <v>162</v>
      </c>
      <c r="O22" s="120"/>
      <c r="P22" s="120"/>
      <c r="Q22" s="120"/>
    </row>
    <row r="23" spans="1:17" s="36" customFormat="1" ht="27" customHeight="1">
      <c r="A23" s="8">
        <v>25010200</v>
      </c>
      <c r="B23" s="358" t="s">
        <v>21</v>
      </c>
      <c r="C23" s="359"/>
      <c r="D23" s="359"/>
      <c r="E23" s="360"/>
      <c r="F23" s="74" t="s">
        <v>162</v>
      </c>
      <c r="G23" s="120"/>
      <c r="H23" s="120"/>
      <c r="I23" s="120"/>
      <c r="J23" s="74" t="s">
        <v>162</v>
      </c>
      <c r="K23" s="120"/>
      <c r="L23" s="120"/>
      <c r="M23" s="120"/>
      <c r="N23" s="74" t="s">
        <v>162</v>
      </c>
      <c r="O23" s="120"/>
      <c r="P23" s="120"/>
      <c r="Q23" s="120"/>
    </row>
    <row r="24" spans="1:17" s="36" customFormat="1" ht="15">
      <c r="A24" s="8">
        <v>25010300</v>
      </c>
      <c r="B24" s="358" t="s">
        <v>4</v>
      </c>
      <c r="C24" s="359"/>
      <c r="D24" s="359"/>
      <c r="E24" s="360"/>
      <c r="F24" s="74" t="s">
        <v>162</v>
      </c>
      <c r="G24" s="120"/>
      <c r="H24" s="120"/>
      <c r="I24" s="120"/>
      <c r="J24" s="74" t="s">
        <v>162</v>
      </c>
      <c r="K24" s="120"/>
      <c r="L24" s="120"/>
      <c r="M24" s="120"/>
      <c r="N24" s="74" t="s">
        <v>162</v>
      </c>
      <c r="O24" s="120"/>
      <c r="P24" s="120"/>
      <c r="Q24" s="120"/>
    </row>
    <row r="25" spans="1:17" s="36" customFormat="1" ht="27.75" customHeight="1">
      <c r="A25" s="8">
        <v>25010400</v>
      </c>
      <c r="B25" s="358" t="s">
        <v>6</v>
      </c>
      <c r="C25" s="359"/>
      <c r="D25" s="359"/>
      <c r="E25" s="360"/>
      <c r="F25" s="74" t="s">
        <v>162</v>
      </c>
      <c r="G25" s="120"/>
      <c r="H25" s="120"/>
      <c r="I25" s="120"/>
      <c r="J25" s="74" t="s">
        <v>162</v>
      </c>
      <c r="K25" s="120"/>
      <c r="L25" s="120"/>
      <c r="M25" s="120"/>
      <c r="N25" s="74" t="s">
        <v>162</v>
      </c>
      <c r="O25" s="120"/>
      <c r="P25" s="120"/>
      <c r="Q25" s="120"/>
    </row>
    <row r="26" spans="1:17" s="36" customFormat="1" ht="15">
      <c r="A26" s="8">
        <v>25020100</v>
      </c>
      <c r="B26" s="358" t="s">
        <v>7</v>
      </c>
      <c r="C26" s="359"/>
      <c r="D26" s="359"/>
      <c r="E26" s="360"/>
      <c r="F26" s="74" t="s">
        <v>162</v>
      </c>
      <c r="G26" s="120"/>
      <c r="H26" s="120"/>
      <c r="I26" s="120"/>
      <c r="J26" s="74" t="s">
        <v>162</v>
      </c>
      <c r="K26" s="120"/>
      <c r="L26" s="120"/>
      <c r="M26" s="120"/>
      <c r="N26" s="74" t="s">
        <v>162</v>
      </c>
      <c r="O26" s="120"/>
      <c r="P26" s="120"/>
      <c r="Q26" s="120"/>
    </row>
    <row r="27" spans="1:17" s="36" customFormat="1" ht="37.5" customHeight="1">
      <c r="A27" s="8">
        <v>25020200</v>
      </c>
      <c r="B27" s="358" t="s">
        <v>16</v>
      </c>
      <c r="C27" s="359"/>
      <c r="D27" s="359"/>
      <c r="E27" s="360"/>
      <c r="F27" s="74" t="s">
        <v>162</v>
      </c>
      <c r="G27" s="120"/>
      <c r="H27" s="120"/>
      <c r="I27" s="120"/>
      <c r="J27" s="74" t="s">
        <v>162</v>
      </c>
      <c r="K27" s="120"/>
      <c r="L27" s="120"/>
      <c r="M27" s="120"/>
      <c r="N27" s="74" t="s">
        <v>162</v>
      </c>
      <c r="O27" s="120"/>
      <c r="P27" s="120"/>
      <c r="Q27" s="120"/>
    </row>
    <row r="28" spans="1:17" s="36" customFormat="1" ht="51.75" customHeight="1">
      <c r="A28" s="8">
        <v>25020300</v>
      </c>
      <c r="B28" s="358" t="s">
        <v>8</v>
      </c>
      <c r="C28" s="359"/>
      <c r="D28" s="359"/>
      <c r="E28" s="360"/>
      <c r="F28" s="74" t="s">
        <v>162</v>
      </c>
      <c r="G28" s="120"/>
      <c r="H28" s="120"/>
      <c r="I28" s="120"/>
      <c r="J28" s="74" t="s">
        <v>162</v>
      </c>
      <c r="K28" s="120"/>
      <c r="L28" s="120"/>
      <c r="M28" s="120"/>
      <c r="N28" s="74" t="s">
        <v>162</v>
      </c>
      <c r="O28" s="120"/>
      <c r="P28" s="120"/>
      <c r="Q28" s="120"/>
    </row>
    <row r="29" spans="1:17" s="88" customFormat="1" ht="15">
      <c r="A29" s="8"/>
      <c r="B29" s="361" t="s">
        <v>98</v>
      </c>
      <c r="C29" s="362"/>
      <c r="D29" s="362"/>
      <c r="E29" s="363"/>
      <c r="F29" s="74" t="s">
        <v>162</v>
      </c>
      <c r="G29" s="120"/>
      <c r="H29" s="120"/>
      <c r="I29" s="120"/>
      <c r="J29" s="74" t="s">
        <v>162</v>
      </c>
      <c r="K29" s="120"/>
      <c r="L29" s="120"/>
      <c r="M29" s="120"/>
      <c r="N29" s="74" t="s">
        <v>162</v>
      </c>
      <c r="O29" s="120"/>
      <c r="P29" s="120"/>
      <c r="Q29" s="120"/>
    </row>
    <row r="30" spans="1:17" s="88" customFormat="1" ht="27.75" customHeight="1">
      <c r="A30" s="2">
        <v>602400</v>
      </c>
      <c r="B30" s="358" t="s">
        <v>18</v>
      </c>
      <c r="C30" s="359"/>
      <c r="D30" s="359"/>
      <c r="E30" s="360"/>
      <c r="F30" s="74" t="s">
        <v>162</v>
      </c>
      <c r="G30" s="121"/>
      <c r="H30" s="121"/>
      <c r="I30" s="121"/>
      <c r="J30" s="74" t="s">
        <v>162</v>
      </c>
      <c r="K30" s="121"/>
      <c r="L30" s="121"/>
      <c r="M30" s="121"/>
      <c r="N30" s="74" t="s">
        <v>162</v>
      </c>
      <c r="O30" s="121"/>
      <c r="P30" s="121"/>
      <c r="Q30" s="121"/>
    </row>
    <row r="31" spans="1:17" s="88" customFormat="1" ht="15">
      <c r="A31" s="2"/>
      <c r="B31" s="361" t="s">
        <v>117</v>
      </c>
      <c r="C31" s="362"/>
      <c r="D31" s="362"/>
      <c r="E31" s="363"/>
      <c r="F31" s="74" t="s">
        <v>162</v>
      </c>
      <c r="G31" s="121"/>
      <c r="H31" s="121"/>
      <c r="I31" s="121"/>
      <c r="J31" s="74" t="s">
        <v>162</v>
      </c>
      <c r="K31" s="121"/>
      <c r="L31" s="121"/>
      <c r="M31" s="121"/>
      <c r="N31" s="74" t="s">
        <v>162</v>
      </c>
      <c r="O31" s="121"/>
      <c r="P31" s="121"/>
      <c r="Q31" s="121"/>
    </row>
    <row r="32" spans="1:17" s="125" customFormat="1" ht="14.25">
      <c r="A32" s="30"/>
      <c r="B32" s="321" t="s">
        <v>115</v>
      </c>
      <c r="C32" s="322"/>
      <c r="D32" s="322"/>
      <c r="E32" s="323"/>
      <c r="F32" s="174">
        <v>1276000</v>
      </c>
      <c r="G32" s="174"/>
      <c r="H32" s="174"/>
      <c r="I32" s="174">
        <v>1276000</v>
      </c>
      <c r="J32" s="174">
        <v>2080000</v>
      </c>
      <c r="K32" s="174"/>
      <c r="L32" s="174"/>
      <c r="M32" s="174">
        <v>2080000</v>
      </c>
      <c r="N32" s="174">
        <v>950000</v>
      </c>
      <c r="O32" s="174"/>
      <c r="P32" s="174"/>
      <c r="Q32" s="174">
        <v>950000</v>
      </c>
    </row>
  </sheetData>
  <sheetProtection/>
  <mergeCells count="35">
    <mergeCell ref="A2:J2"/>
    <mergeCell ref="A12:Q12"/>
    <mergeCell ref="A10:Q10"/>
    <mergeCell ref="H7:I7"/>
    <mergeCell ref="E7:F7"/>
    <mergeCell ref="E6:F6"/>
    <mergeCell ref="K7:O7"/>
    <mergeCell ref="K6:O6"/>
    <mergeCell ref="H6:I6"/>
    <mergeCell ref="B6:C6"/>
    <mergeCell ref="B23:E23"/>
    <mergeCell ref="B7:C7"/>
    <mergeCell ref="N17:Q17"/>
    <mergeCell ref="F17:I17"/>
    <mergeCell ref="J17:M17"/>
    <mergeCell ref="B17:E18"/>
    <mergeCell ref="B21:E21"/>
    <mergeCell ref="B31:E31"/>
    <mergeCell ref="B32:E32"/>
    <mergeCell ref="B25:E25"/>
    <mergeCell ref="B26:E26"/>
    <mergeCell ref="B27:E27"/>
    <mergeCell ref="B28:E28"/>
    <mergeCell ref="B29:E29"/>
    <mergeCell ref="B30:E30"/>
    <mergeCell ref="B24:E24"/>
    <mergeCell ref="B20:E20"/>
    <mergeCell ref="A14:Q14"/>
    <mergeCell ref="K5:O5"/>
    <mergeCell ref="K2:O2"/>
    <mergeCell ref="K3:O3"/>
    <mergeCell ref="K4:O4"/>
    <mergeCell ref="A17:A18"/>
    <mergeCell ref="B19:E19"/>
    <mergeCell ref="B22:E22"/>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J19"/>
  <sheetViews>
    <sheetView showZeros="0" zoomScaleSheetLayoutView="90" zoomScalePageLayoutView="0" workbookViewId="0" topLeftCell="A4">
      <selection activeCell="A1" sqref="A1"/>
    </sheetView>
  </sheetViews>
  <sheetFormatPr defaultColWidth="9.00390625" defaultRowHeight="12.75"/>
  <cols>
    <col min="1" max="1" width="8.125" style="59" customWidth="1"/>
    <col min="2" max="2" width="69.75390625" style="59" customWidth="1"/>
    <col min="3" max="10" width="13.625" style="59" customWidth="1"/>
    <col min="11" max="16384" width="9.125" style="59" customWidth="1"/>
  </cols>
  <sheetData>
    <row r="1" spans="1:10" ht="15.75">
      <c r="A1" s="166"/>
      <c r="B1" s="167"/>
      <c r="C1" s="168"/>
      <c r="D1" s="168"/>
      <c r="E1" s="168"/>
      <c r="F1" s="168"/>
      <c r="G1" s="155"/>
      <c r="H1" s="155"/>
      <c r="I1" s="155"/>
      <c r="J1" s="155"/>
    </row>
    <row r="2" spans="1:10" s="82" customFormat="1" ht="15.75">
      <c r="A2" s="64" t="s">
        <v>201</v>
      </c>
      <c r="B2" s="64"/>
      <c r="C2" s="64"/>
      <c r="D2" s="64"/>
      <c r="E2" s="64"/>
      <c r="F2" s="64"/>
      <c r="G2" s="118"/>
      <c r="H2" s="118"/>
      <c r="I2" s="118"/>
      <c r="J2" s="37" t="s">
        <v>113</v>
      </c>
    </row>
    <row r="3" spans="1:10" ht="15.75" customHeight="1">
      <c r="A3" s="312" t="s">
        <v>3</v>
      </c>
      <c r="B3" s="312" t="s">
        <v>13</v>
      </c>
      <c r="C3" s="312" t="s">
        <v>166</v>
      </c>
      <c r="D3" s="312"/>
      <c r="E3" s="312"/>
      <c r="F3" s="367"/>
      <c r="G3" s="312" t="s">
        <v>177</v>
      </c>
      <c r="H3" s="312"/>
      <c r="I3" s="312"/>
      <c r="J3" s="312"/>
    </row>
    <row r="4" spans="1:10" ht="45">
      <c r="A4" s="367"/>
      <c r="B4" s="312"/>
      <c r="C4" s="205" t="s">
        <v>23</v>
      </c>
      <c r="D4" s="138" t="s">
        <v>24</v>
      </c>
      <c r="E4" s="184" t="s">
        <v>118</v>
      </c>
      <c r="F4" s="184" t="s">
        <v>119</v>
      </c>
      <c r="G4" s="205" t="s">
        <v>23</v>
      </c>
      <c r="H4" s="138" t="s">
        <v>24</v>
      </c>
      <c r="I4" s="184" t="s">
        <v>118</v>
      </c>
      <c r="J4" s="184" t="s">
        <v>120</v>
      </c>
    </row>
    <row r="5" spans="1:10" ht="15.75">
      <c r="A5" s="29">
        <v>1</v>
      </c>
      <c r="B5" s="29">
        <v>2</v>
      </c>
      <c r="C5" s="29">
        <v>3</v>
      </c>
      <c r="D5" s="29">
        <v>4</v>
      </c>
      <c r="E5" s="29">
        <v>5</v>
      </c>
      <c r="F5" s="29">
        <v>6</v>
      </c>
      <c r="G5" s="29">
        <v>7</v>
      </c>
      <c r="H5" s="29">
        <v>8</v>
      </c>
      <c r="I5" s="29">
        <v>9</v>
      </c>
      <c r="J5" s="29">
        <v>10</v>
      </c>
    </row>
    <row r="6" spans="1:10" s="88" customFormat="1" ht="15">
      <c r="A6" s="26"/>
      <c r="B6" s="79" t="s">
        <v>2</v>
      </c>
      <c r="C6" s="119"/>
      <c r="D6" s="74" t="s">
        <v>162</v>
      </c>
      <c r="E6" s="74" t="s">
        <v>162</v>
      </c>
      <c r="F6" s="120"/>
      <c r="G6" s="119"/>
      <c r="H6" s="74" t="s">
        <v>162</v>
      </c>
      <c r="I6" s="74" t="s">
        <v>162</v>
      </c>
      <c r="J6" s="120"/>
    </row>
    <row r="7" spans="1:10" s="88" customFormat="1" ht="15">
      <c r="A7" s="26"/>
      <c r="B7" s="79" t="s">
        <v>110</v>
      </c>
      <c r="C7" s="74" t="s">
        <v>162</v>
      </c>
      <c r="D7" s="120"/>
      <c r="E7" s="120"/>
      <c r="F7" s="120"/>
      <c r="G7" s="74" t="s">
        <v>162</v>
      </c>
      <c r="H7" s="120"/>
      <c r="I7" s="120"/>
      <c r="J7" s="120"/>
    </row>
    <row r="8" spans="1:10" s="88" customFormat="1" ht="25.5">
      <c r="A8" s="8">
        <v>25010100</v>
      </c>
      <c r="B8" s="83" t="s">
        <v>5</v>
      </c>
      <c r="C8" s="74" t="s">
        <v>162</v>
      </c>
      <c r="D8" s="120"/>
      <c r="E8" s="120"/>
      <c r="F8" s="120"/>
      <c r="G8" s="74" t="s">
        <v>162</v>
      </c>
      <c r="H8" s="120"/>
      <c r="I8" s="120"/>
      <c r="J8" s="120"/>
    </row>
    <row r="9" spans="1:10" s="36" customFormat="1" ht="15">
      <c r="A9" s="8">
        <v>25010200</v>
      </c>
      <c r="B9" s="83" t="s">
        <v>21</v>
      </c>
      <c r="C9" s="74" t="s">
        <v>162</v>
      </c>
      <c r="D9" s="120"/>
      <c r="E9" s="120"/>
      <c r="F9" s="120"/>
      <c r="G9" s="74" t="s">
        <v>162</v>
      </c>
      <c r="H9" s="120"/>
      <c r="I9" s="120"/>
      <c r="J9" s="120"/>
    </row>
    <row r="10" spans="1:10" s="36" customFormat="1" ht="15">
      <c r="A10" s="8">
        <v>25010300</v>
      </c>
      <c r="B10" s="83" t="s">
        <v>4</v>
      </c>
      <c r="C10" s="74" t="s">
        <v>162</v>
      </c>
      <c r="D10" s="120"/>
      <c r="E10" s="120"/>
      <c r="F10" s="120"/>
      <c r="G10" s="74" t="s">
        <v>162</v>
      </c>
      <c r="H10" s="120"/>
      <c r="I10" s="120"/>
      <c r="J10" s="120"/>
    </row>
    <row r="11" spans="1:10" s="36" customFormat="1" ht="25.5">
      <c r="A11" s="8">
        <v>25010400</v>
      </c>
      <c r="B11" s="83" t="s">
        <v>6</v>
      </c>
      <c r="C11" s="74" t="s">
        <v>162</v>
      </c>
      <c r="D11" s="120"/>
      <c r="E11" s="120"/>
      <c r="F11" s="120"/>
      <c r="G11" s="74" t="s">
        <v>162</v>
      </c>
      <c r="H11" s="120"/>
      <c r="I11" s="120"/>
      <c r="J11" s="120"/>
    </row>
    <row r="12" spans="1:10" s="36" customFormat="1" ht="15">
      <c r="A12" s="8">
        <v>25020100</v>
      </c>
      <c r="B12" s="83" t="s">
        <v>7</v>
      </c>
      <c r="C12" s="74" t="s">
        <v>162</v>
      </c>
      <c r="D12" s="120"/>
      <c r="E12" s="120"/>
      <c r="F12" s="120"/>
      <c r="G12" s="74" t="s">
        <v>162</v>
      </c>
      <c r="H12" s="120"/>
      <c r="I12" s="120"/>
      <c r="J12" s="120"/>
    </row>
    <row r="13" spans="1:10" s="36" customFormat="1" ht="25.5">
      <c r="A13" s="8">
        <v>25020200</v>
      </c>
      <c r="B13" s="84" t="s">
        <v>16</v>
      </c>
      <c r="C13" s="74" t="s">
        <v>162</v>
      </c>
      <c r="D13" s="120"/>
      <c r="E13" s="120"/>
      <c r="F13" s="120"/>
      <c r="G13" s="74" t="s">
        <v>162</v>
      </c>
      <c r="H13" s="120"/>
      <c r="I13" s="120"/>
      <c r="J13" s="120"/>
    </row>
    <row r="14" spans="1:10" s="36" customFormat="1" ht="38.25">
      <c r="A14" s="8">
        <v>25020300</v>
      </c>
      <c r="B14" s="84" t="s">
        <v>8</v>
      </c>
      <c r="C14" s="74" t="s">
        <v>162</v>
      </c>
      <c r="D14" s="120"/>
      <c r="E14" s="120"/>
      <c r="F14" s="120"/>
      <c r="G14" s="74" t="s">
        <v>162</v>
      </c>
      <c r="H14" s="120"/>
      <c r="I14" s="120"/>
      <c r="J14" s="120"/>
    </row>
    <row r="15" spans="1:10" s="36" customFormat="1" ht="15">
      <c r="A15" s="8"/>
      <c r="B15" s="78" t="s">
        <v>98</v>
      </c>
      <c r="C15" s="74" t="s">
        <v>162</v>
      </c>
      <c r="D15" s="120"/>
      <c r="E15" s="120"/>
      <c r="F15" s="120"/>
      <c r="G15" s="74" t="s">
        <v>162</v>
      </c>
      <c r="H15" s="120"/>
      <c r="I15" s="120"/>
      <c r="J15" s="120"/>
    </row>
    <row r="16" spans="1:10" s="88" customFormat="1" ht="25.5">
      <c r="A16" s="2">
        <v>602400</v>
      </c>
      <c r="B16" s="84" t="s">
        <v>18</v>
      </c>
      <c r="C16" s="74" t="s">
        <v>162</v>
      </c>
      <c r="D16" s="121"/>
      <c r="E16" s="121"/>
      <c r="F16" s="121"/>
      <c r="G16" s="74" t="s">
        <v>162</v>
      </c>
      <c r="H16" s="121"/>
      <c r="I16" s="121"/>
      <c r="J16" s="121"/>
    </row>
    <row r="17" spans="1:10" s="88" customFormat="1" ht="15">
      <c r="A17" s="2"/>
      <c r="B17" s="78" t="s">
        <v>117</v>
      </c>
      <c r="C17" s="74" t="s">
        <v>162</v>
      </c>
      <c r="D17" s="121"/>
      <c r="E17" s="121"/>
      <c r="F17" s="121"/>
      <c r="G17" s="74" t="s">
        <v>162</v>
      </c>
      <c r="H17" s="121"/>
      <c r="I17" s="121"/>
      <c r="J17" s="121"/>
    </row>
    <row r="18" spans="1:10" s="125" customFormat="1" ht="14.25">
      <c r="A18" s="30"/>
      <c r="B18" s="116" t="s">
        <v>115</v>
      </c>
      <c r="C18" s="174"/>
      <c r="D18" s="174"/>
      <c r="E18" s="174"/>
      <c r="F18" s="174"/>
      <c r="G18" s="174"/>
      <c r="H18" s="174"/>
      <c r="I18" s="174"/>
      <c r="J18" s="174"/>
    </row>
    <row r="19" spans="1:10" s="82" customFormat="1" ht="15.75">
      <c r="A19" s="80"/>
      <c r="B19" s="81"/>
      <c r="C19" s="64"/>
      <c r="D19" s="64"/>
      <c r="E19" s="64"/>
      <c r="F19" s="64"/>
      <c r="G19" s="64"/>
      <c r="H19" s="64"/>
      <c r="I19" s="64"/>
      <c r="J19" s="64"/>
    </row>
  </sheetData>
  <sheetProtection/>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1:N76"/>
  <sheetViews>
    <sheetView showZeros="0" zoomScaleSheetLayoutView="80" zoomScalePageLayoutView="0" workbookViewId="0" topLeftCell="A1">
      <selection activeCell="L28" sqref="L28"/>
    </sheetView>
  </sheetViews>
  <sheetFormatPr defaultColWidth="9.00390625" defaultRowHeight="12.75"/>
  <cols>
    <col min="1" max="1" width="13.125" style="59" customWidth="1"/>
    <col min="2" max="2" width="43.00390625" style="59" customWidth="1"/>
    <col min="3" max="14" width="12.75390625" style="59" customWidth="1"/>
    <col min="15" max="16384" width="9.125" style="59" customWidth="1"/>
  </cols>
  <sheetData>
    <row r="1" spans="12:14" ht="15.75">
      <c r="L1" s="155"/>
      <c r="M1" s="155"/>
      <c r="N1" s="165"/>
    </row>
    <row r="2" spans="1:14" ht="15.75">
      <c r="A2" s="64" t="s">
        <v>161</v>
      </c>
      <c r="B2" s="64"/>
      <c r="C2" s="64"/>
      <c r="D2" s="64"/>
      <c r="E2" s="64"/>
      <c r="F2" s="64"/>
      <c r="G2" s="64"/>
      <c r="H2" s="64"/>
      <c r="I2" s="64"/>
      <c r="J2" s="64"/>
      <c r="L2" s="155"/>
      <c r="M2" s="155"/>
      <c r="N2" s="165"/>
    </row>
    <row r="3" spans="1:14" ht="15.75">
      <c r="A3" s="62" t="s">
        <v>202</v>
      </c>
      <c r="B3" s="63"/>
      <c r="C3" s="63"/>
      <c r="D3" s="63"/>
      <c r="E3" s="63"/>
      <c r="F3" s="63"/>
      <c r="G3" s="63"/>
      <c r="H3" s="63"/>
      <c r="I3" s="63"/>
      <c r="J3" s="63"/>
      <c r="K3" s="63"/>
      <c r="L3" s="65"/>
      <c r="M3" s="65"/>
      <c r="N3" s="37" t="s">
        <v>113</v>
      </c>
    </row>
    <row r="4" spans="1:14" s="88" customFormat="1" ht="15">
      <c r="A4" s="379" t="s">
        <v>159</v>
      </c>
      <c r="B4" s="379" t="s">
        <v>97</v>
      </c>
      <c r="C4" s="318" t="s">
        <v>174</v>
      </c>
      <c r="D4" s="319"/>
      <c r="E4" s="319"/>
      <c r="F4" s="320"/>
      <c r="G4" s="318" t="s">
        <v>175</v>
      </c>
      <c r="H4" s="319"/>
      <c r="I4" s="319"/>
      <c r="J4" s="320"/>
      <c r="K4" s="318" t="s">
        <v>176</v>
      </c>
      <c r="L4" s="319"/>
      <c r="M4" s="319"/>
      <c r="N4" s="320"/>
    </row>
    <row r="5" spans="1:14" s="88" customFormat="1" ht="60" customHeight="1">
      <c r="A5" s="380"/>
      <c r="B5" s="380"/>
      <c r="C5" s="205" t="s">
        <v>23</v>
      </c>
      <c r="D5" s="138" t="s">
        <v>24</v>
      </c>
      <c r="E5" s="184" t="s">
        <v>118</v>
      </c>
      <c r="F5" s="184" t="s">
        <v>121</v>
      </c>
      <c r="G5" s="205" t="s">
        <v>23</v>
      </c>
      <c r="H5" s="138" t="s">
        <v>24</v>
      </c>
      <c r="I5" s="184" t="s">
        <v>118</v>
      </c>
      <c r="J5" s="184" t="s">
        <v>122</v>
      </c>
      <c r="K5" s="205" t="s">
        <v>23</v>
      </c>
      <c r="L5" s="138" t="s">
        <v>24</v>
      </c>
      <c r="M5" s="184" t="s">
        <v>118</v>
      </c>
      <c r="N5" s="184" t="s">
        <v>17</v>
      </c>
    </row>
    <row r="6" spans="1:14" s="88" customFormat="1" ht="15">
      <c r="A6" s="69">
        <v>1</v>
      </c>
      <c r="B6" s="69">
        <v>2</v>
      </c>
      <c r="C6" s="29">
        <v>3</v>
      </c>
      <c r="D6" s="29">
        <v>4</v>
      </c>
      <c r="E6" s="29">
        <v>5</v>
      </c>
      <c r="F6" s="29">
        <v>6</v>
      </c>
      <c r="G6" s="29">
        <v>7</v>
      </c>
      <c r="H6" s="29">
        <v>8</v>
      </c>
      <c r="I6" s="29">
        <v>9</v>
      </c>
      <c r="J6" s="29">
        <v>10</v>
      </c>
      <c r="K6" s="29">
        <v>11</v>
      </c>
      <c r="L6" s="29">
        <v>12</v>
      </c>
      <c r="M6" s="29">
        <v>13</v>
      </c>
      <c r="N6" s="29">
        <v>14</v>
      </c>
    </row>
    <row r="7" spans="1:14" s="88" customFormat="1" ht="15">
      <c r="A7" s="140">
        <v>2000</v>
      </c>
      <c r="B7" s="128" t="s">
        <v>25</v>
      </c>
      <c r="C7" s="134">
        <f aca="true" t="shared" si="0" ref="C7:N7">C8+C13+C30+C33+C37+C41</f>
        <v>1276000</v>
      </c>
      <c r="D7" s="134">
        <f t="shared" si="0"/>
        <v>0</v>
      </c>
      <c r="E7" s="134">
        <f t="shared" si="0"/>
        <v>0</v>
      </c>
      <c r="F7" s="134">
        <f t="shared" si="0"/>
        <v>1276000</v>
      </c>
      <c r="G7" s="134">
        <f t="shared" si="0"/>
        <v>0</v>
      </c>
      <c r="H7" s="134">
        <f t="shared" si="0"/>
        <v>2080000</v>
      </c>
      <c r="I7" s="134">
        <f t="shared" si="0"/>
        <v>0</v>
      </c>
      <c r="J7" s="134">
        <f t="shared" si="0"/>
        <v>2080000</v>
      </c>
      <c r="K7" s="134">
        <f t="shared" si="0"/>
        <v>950000</v>
      </c>
      <c r="L7" s="134">
        <f t="shared" si="0"/>
        <v>0</v>
      </c>
      <c r="M7" s="134">
        <f t="shared" si="0"/>
        <v>0</v>
      </c>
      <c r="N7" s="134">
        <f t="shared" si="0"/>
        <v>950000</v>
      </c>
    </row>
    <row r="8" spans="1:14" s="88" customFormat="1" ht="15">
      <c r="A8" s="140">
        <v>2100</v>
      </c>
      <c r="B8" s="128" t="s">
        <v>26</v>
      </c>
      <c r="C8" s="134">
        <f>C9+C12</f>
        <v>0</v>
      </c>
      <c r="D8" s="134">
        <f>D9+D12</f>
        <v>0</v>
      </c>
      <c r="E8" s="134">
        <f>E9+E12</f>
        <v>0</v>
      </c>
      <c r="F8" s="134">
        <f>F9+F12</f>
        <v>0</v>
      </c>
      <c r="G8" s="134">
        <f aca="true" t="shared" si="1" ref="G8:N8">G9+G12</f>
        <v>0</v>
      </c>
      <c r="H8" s="134">
        <f t="shared" si="1"/>
        <v>0</v>
      </c>
      <c r="I8" s="134">
        <f t="shared" si="1"/>
        <v>0</v>
      </c>
      <c r="J8" s="134">
        <f t="shared" si="1"/>
        <v>0</v>
      </c>
      <c r="K8" s="134">
        <f t="shared" si="1"/>
        <v>0</v>
      </c>
      <c r="L8" s="134">
        <f t="shared" si="1"/>
        <v>0</v>
      </c>
      <c r="M8" s="134">
        <f t="shared" si="1"/>
        <v>0</v>
      </c>
      <c r="N8" s="134">
        <f t="shared" si="1"/>
        <v>0</v>
      </c>
    </row>
    <row r="9" spans="1:14" s="88" customFormat="1" ht="15">
      <c r="A9" s="141">
        <v>2110</v>
      </c>
      <c r="B9" s="129" t="s">
        <v>27</v>
      </c>
      <c r="C9" s="135">
        <f>SUM(C10:C11)</f>
        <v>0</v>
      </c>
      <c r="D9" s="135">
        <f>SUM(D10:D11)</f>
        <v>0</v>
      </c>
      <c r="E9" s="135">
        <f>SUM(E10:E11)</f>
        <v>0</v>
      </c>
      <c r="F9" s="135">
        <f>SUM(F10:F11)</f>
        <v>0</v>
      </c>
      <c r="G9" s="135">
        <f aca="true" t="shared" si="2" ref="G9:N9">SUM(G10:G11)</f>
        <v>0</v>
      </c>
      <c r="H9" s="135">
        <f t="shared" si="2"/>
        <v>0</v>
      </c>
      <c r="I9" s="135">
        <f t="shared" si="2"/>
        <v>0</v>
      </c>
      <c r="J9" s="135">
        <f t="shared" si="2"/>
        <v>0</v>
      </c>
      <c r="K9" s="135">
        <f t="shared" si="2"/>
        <v>0</v>
      </c>
      <c r="L9" s="135">
        <f t="shared" si="2"/>
        <v>0</v>
      </c>
      <c r="M9" s="135">
        <f t="shared" si="2"/>
        <v>0</v>
      </c>
      <c r="N9" s="135">
        <f t="shared" si="2"/>
        <v>0</v>
      </c>
    </row>
    <row r="10" spans="1:14" s="88" customFormat="1" ht="15">
      <c r="A10" s="141">
        <v>2111</v>
      </c>
      <c r="B10" s="129" t="s">
        <v>28</v>
      </c>
      <c r="C10" s="135"/>
      <c r="D10" s="135"/>
      <c r="E10" s="135"/>
      <c r="F10" s="135">
        <f aca="true" t="shared" si="3" ref="F10:F36">C10+D10</f>
        <v>0</v>
      </c>
      <c r="G10" s="135"/>
      <c r="H10" s="135"/>
      <c r="I10" s="135"/>
      <c r="J10" s="135">
        <f>G10+H10</f>
        <v>0</v>
      </c>
      <c r="K10" s="135"/>
      <c r="L10" s="135"/>
      <c r="M10" s="135"/>
      <c r="N10" s="135">
        <f>K10+L10</f>
        <v>0</v>
      </c>
    </row>
    <row r="11" spans="1:14" s="88" customFormat="1" ht="15">
      <c r="A11" s="141">
        <v>2112</v>
      </c>
      <c r="B11" s="129" t="s">
        <v>29</v>
      </c>
      <c r="C11" s="135"/>
      <c r="D11" s="135"/>
      <c r="E11" s="135"/>
      <c r="F11" s="135">
        <f t="shared" si="3"/>
        <v>0</v>
      </c>
      <c r="G11" s="135"/>
      <c r="H11" s="135"/>
      <c r="I11" s="135"/>
      <c r="J11" s="135">
        <f>G11+H11</f>
        <v>0</v>
      </c>
      <c r="K11" s="135"/>
      <c r="L11" s="135"/>
      <c r="M11" s="135"/>
      <c r="N11" s="135">
        <f>K11+L11</f>
        <v>0</v>
      </c>
    </row>
    <row r="12" spans="1:14" s="88" customFormat="1" ht="15">
      <c r="A12" s="141">
        <v>2120</v>
      </c>
      <c r="B12" s="129" t="s">
        <v>30</v>
      </c>
      <c r="C12" s="135"/>
      <c r="D12" s="135"/>
      <c r="E12" s="135"/>
      <c r="F12" s="135">
        <f t="shared" si="3"/>
        <v>0</v>
      </c>
      <c r="G12" s="135"/>
      <c r="H12" s="135"/>
      <c r="I12" s="135"/>
      <c r="J12" s="135">
        <f>G12+H12</f>
        <v>0</v>
      </c>
      <c r="K12" s="135"/>
      <c r="L12" s="135"/>
      <c r="M12" s="135"/>
      <c r="N12" s="135">
        <f>K12+L12</f>
        <v>0</v>
      </c>
    </row>
    <row r="13" spans="1:14" s="88" customFormat="1" ht="15">
      <c r="A13" s="140">
        <v>2200</v>
      </c>
      <c r="B13" s="128" t="s">
        <v>31</v>
      </c>
      <c r="C13" s="134">
        <f>C14+C15+C16+C17+C18+C19+C20+C27</f>
        <v>1276000</v>
      </c>
      <c r="D13" s="134">
        <f>D14+D15+D16+D17+D18+D19+D20+D27</f>
        <v>0</v>
      </c>
      <c r="E13" s="134">
        <f>E14+E15+E16+E17+E18+E19+E20+E27</f>
        <v>0</v>
      </c>
      <c r="F13" s="134">
        <f>F14+F15+F16+F17+F18+F19+F20+F27</f>
        <v>1276000</v>
      </c>
      <c r="G13" s="134">
        <f aca="true" t="shared" si="4" ref="G13:N13">G14+G15+G16+G17+G18+G19+G20+G27</f>
        <v>0</v>
      </c>
      <c r="H13" s="134">
        <f t="shared" si="4"/>
        <v>2080000</v>
      </c>
      <c r="I13" s="134">
        <f t="shared" si="4"/>
        <v>0</v>
      </c>
      <c r="J13" s="134">
        <f t="shared" si="4"/>
        <v>2080000</v>
      </c>
      <c r="K13" s="134">
        <f t="shared" si="4"/>
        <v>950000</v>
      </c>
      <c r="L13" s="134">
        <f t="shared" si="4"/>
        <v>0</v>
      </c>
      <c r="M13" s="134">
        <f t="shared" si="4"/>
        <v>0</v>
      </c>
      <c r="N13" s="134">
        <f t="shared" si="4"/>
        <v>950000</v>
      </c>
    </row>
    <row r="14" spans="1:14" s="88" customFormat="1" ht="15">
      <c r="A14" s="141">
        <v>2210</v>
      </c>
      <c r="B14" s="129" t="s">
        <v>32</v>
      </c>
      <c r="C14" s="135"/>
      <c r="D14" s="135"/>
      <c r="E14" s="135"/>
      <c r="F14" s="135">
        <f t="shared" si="3"/>
        <v>0</v>
      </c>
      <c r="G14" s="135"/>
      <c r="H14" s="135"/>
      <c r="I14" s="135"/>
      <c r="J14" s="135">
        <f aca="true" t="shared" si="5" ref="J14:J19">G14+H14</f>
        <v>0</v>
      </c>
      <c r="K14" s="135"/>
      <c r="L14" s="135"/>
      <c r="M14" s="135"/>
      <c r="N14" s="135">
        <f aca="true" t="shared" si="6" ref="N14:N19">K14+L14</f>
        <v>0</v>
      </c>
    </row>
    <row r="15" spans="1:14" s="88" customFormat="1" ht="15">
      <c r="A15" s="141">
        <v>2220</v>
      </c>
      <c r="B15" s="129" t="s">
        <v>33</v>
      </c>
      <c r="C15" s="135"/>
      <c r="D15" s="135"/>
      <c r="E15" s="135"/>
      <c r="F15" s="135">
        <f t="shared" si="3"/>
        <v>0</v>
      </c>
      <c r="G15" s="135"/>
      <c r="H15" s="135"/>
      <c r="I15" s="135"/>
      <c r="J15" s="135">
        <f t="shared" si="5"/>
        <v>0</v>
      </c>
      <c r="K15" s="135"/>
      <c r="L15" s="135"/>
      <c r="M15" s="135"/>
      <c r="N15" s="135">
        <f t="shared" si="6"/>
        <v>0</v>
      </c>
    </row>
    <row r="16" spans="1:14" s="88" customFormat="1" ht="15">
      <c r="A16" s="141">
        <v>2230</v>
      </c>
      <c r="B16" s="129" t="s">
        <v>34</v>
      </c>
      <c r="C16" s="135"/>
      <c r="D16" s="135"/>
      <c r="E16" s="135"/>
      <c r="F16" s="135">
        <f t="shared" si="3"/>
        <v>0</v>
      </c>
      <c r="G16" s="135"/>
      <c r="H16" s="135"/>
      <c r="I16" s="135"/>
      <c r="J16" s="135">
        <f t="shared" si="5"/>
        <v>0</v>
      </c>
      <c r="K16" s="135"/>
      <c r="L16" s="135"/>
      <c r="M16" s="135"/>
      <c r="N16" s="135">
        <f t="shared" si="6"/>
        <v>0</v>
      </c>
    </row>
    <row r="17" spans="1:14" s="88" customFormat="1" ht="15">
      <c r="A17" s="141">
        <v>2240</v>
      </c>
      <c r="B17" s="129" t="s">
        <v>35</v>
      </c>
      <c r="C17" s="135"/>
      <c r="D17" s="135"/>
      <c r="E17" s="135"/>
      <c r="F17" s="135">
        <f t="shared" si="3"/>
        <v>0</v>
      </c>
      <c r="G17" s="135"/>
      <c r="H17" s="135"/>
      <c r="I17" s="135"/>
      <c r="J17" s="135">
        <f t="shared" si="5"/>
        <v>0</v>
      </c>
      <c r="K17" s="135"/>
      <c r="L17" s="135"/>
      <c r="M17" s="135"/>
      <c r="N17" s="135">
        <f t="shared" si="6"/>
        <v>0</v>
      </c>
    </row>
    <row r="18" spans="1:14" s="88" customFormat="1" ht="15">
      <c r="A18" s="141">
        <v>2250</v>
      </c>
      <c r="B18" s="129" t="s">
        <v>36</v>
      </c>
      <c r="C18" s="135"/>
      <c r="D18" s="135"/>
      <c r="E18" s="135"/>
      <c r="F18" s="135">
        <f t="shared" si="3"/>
        <v>0</v>
      </c>
      <c r="G18" s="135"/>
      <c r="H18" s="135"/>
      <c r="I18" s="135"/>
      <c r="J18" s="135">
        <f t="shared" si="5"/>
        <v>0</v>
      </c>
      <c r="K18" s="135"/>
      <c r="L18" s="135"/>
      <c r="M18" s="135"/>
      <c r="N18" s="135">
        <f t="shared" si="6"/>
        <v>0</v>
      </c>
    </row>
    <row r="19" spans="1:14" s="88" customFormat="1" ht="15">
      <c r="A19" s="141">
        <v>2260</v>
      </c>
      <c r="B19" s="129" t="s">
        <v>37</v>
      </c>
      <c r="C19" s="135"/>
      <c r="D19" s="135"/>
      <c r="E19" s="135"/>
      <c r="F19" s="135">
        <f t="shared" si="3"/>
        <v>0</v>
      </c>
      <c r="G19" s="135"/>
      <c r="H19" s="135"/>
      <c r="I19" s="135"/>
      <c r="J19" s="135">
        <f t="shared" si="5"/>
        <v>0</v>
      </c>
      <c r="K19" s="135"/>
      <c r="L19" s="135"/>
      <c r="M19" s="135"/>
      <c r="N19" s="135">
        <f t="shared" si="6"/>
        <v>0</v>
      </c>
    </row>
    <row r="20" spans="1:14" s="88" customFormat="1" ht="15">
      <c r="A20" s="141">
        <v>2270</v>
      </c>
      <c r="B20" s="129" t="s">
        <v>38</v>
      </c>
      <c r="C20" s="135">
        <f>SUM(C21:C26)</f>
        <v>0</v>
      </c>
      <c r="D20" s="135">
        <f>SUM(D21:D26)</f>
        <v>0</v>
      </c>
      <c r="E20" s="135">
        <f>SUM(E21:E26)</f>
        <v>0</v>
      </c>
      <c r="F20" s="135">
        <f>SUM(F21:F26)</f>
        <v>0</v>
      </c>
      <c r="G20" s="135">
        <f aca="true" t="shared" si="7" ref="G20:N20">SUM(G21:G26)</f>
        <v>0</v>
      </c>
      <c r="H20" s="135">
        <f t="shared" si="7"/>
        <v>0</v>
      </c>
      <c r="I20" s="135">
        <f t="shared" si="7"/>
        <v>0</v>
      </c>
      <c r="J20" s="135">
        <f t="shared" si="7"/>
        <v>0</v>
      </c>
      <c r="K20" s="135">
        <f t="shared" si="7"/>
        <v>0</v>
      </c>
      <c r="L20" s="135">
        <f t="shared" si="7"/>
        <v>0</v>
      </c>
      <c r="M20" s="135">
        <f t="shared" si="7"/>
        <v>0</v>
      </c>
      <c r="N20" s="135">
        <f t="shared" si="7"/>
        <v>0</v>
      </c>
    </row>
    <row r="21" spans="1:14" s="88" customFormat="1" ht="15">
      <c r="A21" s="141">
        <v>2271</v>
      </c>
      <c r="B21" s="129" t="s">
        <v>39</v>
      </c>
      <c r="C21" s="135"/>
      <c r="D21" s="135"/>
      <c r="E21" s="135"/>
      <c r="F21" s="135">
        <f t="shared" si="3"/>
        <v>0</v>
      </c>
      <c r="G21" s="135"/>
      <c r="H21" s="135"/>
      <c r="I21" s="135"/>
      <c r="J21" s="135">
        <f aca="true" t="shared" si="8" ref="J21:J26">G21+H21</f>
        <v>0</v>
      </c>
      <c r="K21" s="135"/>
      <c r="L21" s="135"/>
      <c r="M21" s="135"/>
      <c r="N21" s="135">
        <f aca="true" t="shared" si="9" ref="N21:N26">K21+L21</f>
        <v>0</v>
      </c>
    </row>
    <row r="22" spans="1:14" s="88" customFormat="1" ht="15">
      <c r="A22" s="141">
        <v>2272</v>
      </c>
      <c r="B22" s="129" t="s">
        <v>40</v>
      </c>
      <c r="C22" s="135"/>
      <c r="D22" s="135"/>
      <c r="E22" s="135"/>
      <c r="F22" s="135">
        <f t="shared" si="3"/>
        <v>0</v>
      </c>
      <c r="G22" s="135"/>
      <c r="H22" s="135"/>
      <c r="I22" s="135"/>
      <c r="J22" s="135">
        <f t="shared" si="8"/>
        <v>0</v>
      </c>
      <c r="K22" s="135"/>
      <c r="L22" s="135"/>
      <c r="M22" s="135"/>
      <c r="N22" s="135">
        <f t="shared" si="9"/>
        <v>0</v>
      </c>
    </row>
    <row r="23" spans="1:14" s="125" customFormat="1" ht="15">
      <c r="A23" s="141">
        <v>2273</v>
      </c>
      <c r="B23" s="129" t="s">
        <v>41</v>
      </c>
      <c r="C23" s="135"/>
      <c r="D23" s="135"/>
      <c r="E23" s="135"/>
      <c r="F23" s="135">
        <f t="shared" si="3"/>
        <v>0</v>
      </c>
      <c r="G23" s="135"/>
      <c r="H23" s="135"/>
      <c r="I23" s="135"/>
      <c r="J23" s="135">
        <f t="shared" si="8"/>
        <v>0</v>
      </c>
      <c r="K23" s="135"/>
      <c r="L23" s="135"/>
      <c r="M23" s="135"/>
      <c r="N23" s="135">
        <f t="shared" si="9"/>
        <v>0</v>
      </c>
    </row>
    <row r="24" spans="1:14" s="88" customFormat="1" ht="15">
      <c r="A24" s="141">
        <v>2274</v>
      </c>
      <c r="B24" s="129" t="s">
        <v>42</v>
      </c>
      <c r="C24" s="135"/>
      <c r="D24" s="135"/>
      <c r="E24" s="135"/>
      <c r="F24" s="135">
        <f t="shared" si="3"/>
        <v>0</v>
      </c>
      <c r="G24" s="135"/>
      <c r="H24" s="135"/>
      <c r="I24" s="135"/>
      <c r="J24" s="135">
        <f t="shared" si="8"/>
        <v>0</v>
      </c>
      <c r="K24" s="135"/>
      <c r="L24" s="135"/>
      <c r="M24" s="135"/>
      <c r="N24" s="135">
        <f t="shared" si="9"/>
        <v>0</v>
      </c>
    </row>
    <row r="25" spans="1:14" s="126" customFormat="1" ht="25.5">
      <c r="A25" s="141">
        <v>2275</v>
      </c>
      <c r="B25" s="129" t="s">
        <v>236</v>
      </c>
      <c r="C25" s="135"/>
      <c r="D25" s="135"/>
      <c r="E25" s="135"/>
      <c r="F25" s="135">
        <f>C25+D25</f>
        <v>0</v>
      </c>
      <c r="G25" s="135"/>
      <c r="H25" s="135"/>
      <c r="I25" s="135"/>
      <c r="J25" s="135">
        <f t="shared" si="8"/>
        <v>0</v>
      </c>
      <c r="K25" s="135"/>
      <c r="L25" s="135"/>
      <c r="M25" s="135"/>
      <c r="N25" s="135">
        <f t="shared" si="9"/>
        <v>0</v>
      </c>
    </row>
    <row r="26" spans="1:14" s="126" customFormat="1" ht="15">
      <c r="A26" s="141">
        <v>2276</v>
      </c>
      <c r="B26" s="129" t="s">
        <v>108</v>
      </c>
      <c r="C26" s="135"/>
      <c r="D26" s="135"/>
      <c r="E26" s="135"/>
      <c r="F26" s="135">
        <f t="shared" si="3"/>
        <v>0</v>
      </c>
      <c r="G26" s="135"/>
      <c r="H26" s="135"/>
      <c r="I26" s="135"/>
      <c r="J26" s="135">
        <f t="shared" si="8"/>
        <v>0</v>
      </c>
      <c r="K26" s="135"/>
      <c r="L26" s="135"/>
      <c r="M26" s="135"/>
      <c r="N26" s="135">
        <f t="shared" si="9"/>
        <v>0</v>
      </c>
    </row>
    <row r="27" spans="1:14" s="126" customFormat="1" ht="25.5">
      <c r="A27" s="141">
        <v>2280</v>
      </c>
      <c r="B27" s="129" t="s">
        <v>43</v>
      </c>
      <c r="C27" s="135">
        <f>SUM(C28:C29)</f>
        <v>1276000</v>
      </c>
      <c r="D27" s="135">
        <f>SUM(D28:D29)</f>
        <v>0</v>
      </c>
      <c r="E27" s="135">
        <f>SUM(E28:E29)</f>
        <v>0</v>
      </c>
      <c r="F27" s="135">
        <f>SUM(F28:F29)</f>
        <v>1276000</v>
      </c>
      <c r="G27" s="135">
        <f aca="true" t="shared" si="10" ref="G27:N27">SUM(G28:G29)</f>
        <v>0</v>
      </c>
      <c r="H27" s="135">
        <f t="shared" si="10"/>
        <v>2080000</v>
      </c>
      <c r="I27" s="135">
        <f t="shared" si="10"/>
        <v>0</v>
      </c>
      <c r="J27" s="135">
        <f t="shared" si="10"/>
        <v>2080000</v>
      </c>
      <c r="K27" s="135">
        <f t="shared" si="10"/>
        <v>950000</v>
      </c>
      <c r="L27" s="135">
        <f t="shared" si="10"/>
        <v>0</v>
      </c>
      <c r="M27" s="135">
        <f t="shared" si="10"/>
        <v>0</v>
      </c>
      <c r="N27" s="135">
        <f t="shared" si="10"/>
        <v>950000</v>
      </c>
    </row>
    <row r="28" spans="1:14" s="126" customFormat="1" ht="25.5">
      <c r="A28" s="141">
        <v>2281</v>
      </c>
      <c r="B28" s="129" t="s">
        <v>44</v>
      </c>
      <c r="C28" s="135"/>
      <c r="D28" s="135"/>
      <c r="E28" s="135"/>
      <c r="F28" s="135">
        <f t="shared" si="3"/>
        <v>0</v>
      </c>
      <c r="G28" s="135"/>
      <c r="H28" s="135"/>
      <c r="I28" s="135"/>
      <c r="J28" s="135">
        <f>G28+H28</f>
        <v>0</v>
      </c>
      <c r="K28" s="135"/>
      <c r="L28" s="135"/>
      <c r="M28" s="135"/>
      <c r="N28" s="135">
        <f>K28+L28</f>
        <v>0</v>
      </c>
    </row>
    <row r="29" spans="1:14" s="88" customFormat="1" ht="27" customHeight="1">
      <c r="A29" s="141">
        <v>2282</v>
      </c>
      <c r="B29" s="129" t="s">
        <v>45</v>
      </c>
      <c r="C29" s="135">
        <v>1276000</v>
      </c>
      <c r="D29" s="135"/>
      <c r="E29" s="135"/>
      <c r="F29" s="135">
        <f t="shared" si="3"/>
        <v>1276000</v>
      </c>
      <c r="G29" s="135"/>
      <c r="H29" s="135">
        <v>2080000</v>
      </c>
      <c r="I29" s="135"/>
      <c r="J29" s="135">
        <f>G29+H29</f>
        <v>2080000</v>
      </c>
      <c r="K29" s="135">
        <v>950000</v>
      </c>
      <c r="L29" s="135"/>
      <c r="M29" s="135"/>
      <c r="N29" s="135">
        <f>K29+L29</f>
        <v>950000</v>
      </c>
    </row>
    <row r="30" spans="1:14" s="88" customFormat="1" ht="15">
      <c r="A30" s="140">
        <v>2400</v>
      </c>
      <c r="B30" s="128" t="s">
        <v>46</v>
      </c>
      <c r="C30" s="134">
        <f>SUM(C31:C32)</f>
        <v>0</v>
      </c>
      <c r="D30" s="134">
        <f>SUM(D31:D32)</f>
        <v>0</v>
      </c>
      <c r="E30" s="134">
        <f>SUM(E31:E32)</f>
        <v>0</v>
      </c>
      <c r="F30" s="134">
        <f>SUM(F31:F32)</f>
        <v>0</v>
      </c>
      <c r="G30" s="134">
        <f aca="true" t="shared" si="11" ref="G30:N30">SUM(G31:G32)</f>
        <v>0</v>
      </c>
      <c r="H30" s="134">
        <f t="shared" si="11"/>
        <v>0</v>
      </c>
      <c r="I30" s="134">
        <f t="shared" si="11"/>
        <v>0</v>
      </c>
      <c r="J30" s="134">
        <f t="shared" si="11"/>
        <v>0</v>
      </c>
      <c r="K30" s="134">
        <f t="shared" si="11"/>
        <v>0</v>
      </c>
      <c r="L30" s="134">
        <f t="shared" si="11"/>
        <v>0</v>
      </c>
      <c r="M30" s="134">
        <f t="shared" si="11"/>
        <v>0</v>
      </c>
      <c r="N30" s="134">
        <f t="shared" si="11"/>
        <v>0</v>
      </c>
    </row>
    <row r="31" spans="1:14" s="88" customFormat="1" ht="15">
      <c r="A31" s="141">
        <v>2410</v>
      </c>
      <c r="B31" s="129" t="s">
        <v>47</v>
      </c>
      <c r="C31" s="135"/>
      <c r="D31" s="135"/>
      <c r="E31" s="135"/>
      <c r="F31" s="135">
        <f t="shared" si="3"/>
        <v>0</v>
      </c>
      <c r="G31" s="135"/>
      <c r="H31" s="135"/>
      <c r="I31" s="135"/>
      <c r="J31" s="135">
        <f aca="true" t="shared" si="12" ref="J31:J36">G31+H31</f>
        <v>0</v>
      </c>
      <c r="K31" s="135"/>
      <c r="L31" s="135"/>
      <c r="M31" s="135"/>
      <c r="N31" s="135">
        <f aca="true" t="shared" si="13" ref="N31:N36">K31+L31</f>
        <v>0</v>
      </c>
    </row>
    <row r="32" spans="1:14" s="88" customFormat="1" ht="15">
      <c r="A32" s="141">
        <v>2420</v>
      </c>
      <c r="B32" s="129" t="s">
        <v>48</v>
      </c>
      <c r="C32" s="135"/>
      <c r="D32" s="135"/>
      <c r="E32" s="135"/>
      <c r="F32" s="135">
        <f t="shared" si="3"/>
        <v>0</v>
      </c>
      <c r="G32" s="135"/>
      <c r="H32" s="135"/>
      <c r="I32" s="135"/>
      <c r="J32" s="135">
        <f t="shared" si="12"/>
        <v>0</v>
      </c>
      <c r="K32" s="135"/>
      <c r="L32" s="135"/>
      <c r="M32" s="135"/>
      <c r="N32" s="135">
        <f t="shared" si="13"/>
        <v>0</v>
      </c>
    </row>
    <row r="33" spans="1:14" s="88" customFormat="1" ht="15">
      <c r="A33" s="140">
        <v>2600</v>
      </c>
      <c r="B33" s="128" t="s">
        <v>49</v>
      </c>
      <c r="C33" s="134">
        <f>SUM(C34:C36)</f>
        <v>0</v>
      </c>
      <c r="D33" s="134">
        <f>SUM(D34:D36)</f>
        <v>0</v>
      </c>
      <c r="E33" s="134">
        <f>SUM(E34:E36)</f>
        <v>0</v>
      </c>
      <c r="F33" s="134">
        <f t="shared" si="3"/>
        <v>0</v>
      </c>
      <c r="G33" s="134">
        <f>SUM(G34:G36)</f>
        <v>0</v>
      </c>
      <c r="H33" s="134">
        <f>SUM(H34:H36)</f>
        <v>0</v>
      </c>
      <c r="I33" s="134">
        <f>SUM(I34:I36)</f>
        <v>0</v>
      </c>
      <c r="J33" s="134">
        <f t="shared" si="12"/>
        <v>0</v>
      </c>
      <c r="K33" s="134">
        <f>SUM(K34:K36)</f>
        <v>0</v>
      </c>
      <c r="L33" s="134">
        <f>SUM(L34:L36)</f>
        <v>0</v>
      </c>
      <c r="M33" s="134">
        <f>SUM(M34:M36)</f>
        <v>0</v>
      </c>
      <c r="N33" s="134">
        <f t="shared" si="13"/>
        <v>0</v>
      </c>
    </row>
    <row r="34" spans="1:14" s="88" customFormat="1" ht="25.5">
      <c r="A34" s="141">
        <v>2610</v>
      </c>
      <c r="B34" s="129" t="s">
        <v>50</v>
      </c>
      <c r="C34" s="135"/>
      <c r="D34" s="135"/>
      <c r="E34" s="135"/>
      <c r="F34" s="135">
        <f t="shared" si="3"/>
        <v>0</v>
      </c>
      <c r="G34" s="135"/>
      <c r="H34" s="135"/>
      <c r="I34" s="135"/>
      <c r="J34" s="135">
        <f t="shared" si="12"/>
        <v>0</v>
      </c>
      <c r="K34" s="135"/>
      <c r="L34" s="135"/>
      <c r="M34" s="135"/>
      <c r="N34" s="135">
        <f t="shared" si="13"/>
        <v>0</v>
      </c>
    </row>
    <row r="35" spans="1:14" s="88" customFormat="1" ht="25.5">
      <c r="A35" s="142">
        <v>2620</v>
      </c>
      <c r="B35" s="130" t="s">
        <v>51</v>
      </c>
      <c r="C35" s="136"/>
      <c r="D35" s="136"/>
      <c r="E35" s="136"/>
      <c r="F35" s="136">
        <f t="shared" si="3"/>
        <v>0</v>
      </c>
      <c r="G35" s="136"/>
      <c r="H35" s="136"/>
      <c r="I35" s="136"/>
      <c r="J35" s="136">
        <f t="shared" si="12"/>
        <v>0</v>
      </c>
      <c r="K35" s="136"/>
      <c r="L35" s="136"/>
      <c r="M35" s="136"/>
      <c r="N35" s="136">
        <f t="shared" si="13"/>
        <v>0</v>
      </c>
    </row>
    <row r="36" spans="1:14" s="88" customFormat="1" ht="25.5">
      <c r="A36" s="143">
        <v>2630</v>
      </c>
      <c r="B36" s="131" t="s">
        <v>52</v>
      </c>
      <c r="C36" s="135"/>
      <c r="D36" s="135"/>
      <c r="E36" s="135"/>
      <c r="F36" s="135">
        <f t="shared" si="3"/>
        <v>0</v>
      </c>
      <c r="G36" s="135"/>
      <c r="H36" s="135"/>
      <c r="I36" s="135"/>
      <c r="J36" s="135">
        <f t="shared" si="12"/>
        <v>0</v>
      </c>
      <c r="K36" s="135"/>
      <c r="L36" s="135"/>
      <c r="M36" s="135"/>
      <c r="N36" s="135">
        <f t="shared" si="13"/>
        <v>0</v>
      </c>
    </row>
    <row r="37" spans="1:14" s="88" customFormat="1" ht="15">
      <c r="A37" s="144">
        <v>2700</v>
      </c>
      <c r="B37" s="132" t="s">
        <v>53</v>
      </c>
      <c r="C37" s="134">
        <f>SUM(C38:C40)</f>
        <v>0</v>
      </c>
      <c r="D37" s="134">
        <f>SUM(D38:D40)</f>
        <v>0</v>
      </c>
      <c r="E37" s="134">
        <f>SUM(E38:E40)</f>
        <v>0</v>
      </c>
      <c r="F37" s="134">
        <f>SUM(F38:F40)</f>
        <v>0</v>
      </c>
      <c r="G37" s="134">
        <f aca="true" t="shared" si="14" ref="G37:N37">SUM(G38:G40)</f>
        <v>0</v>
      </c>
      <c r="H37" s="134">
        <f t="shared" si="14"/>
        <v>0</v>
      </c>
      <c r="I37" s="134">
        <f t="shared" si="14"/>
        <v>0</v>
      </c>
      <c r="J37" s="134">
        <f t="shared" si="14"/>
        <v>0</v>
      </c>
      <c r="K37" s="134">
        <f t="shared" si="14"/>
        <v>0</v>
      </c>
      <c r="L37" s="134">
        <f t="shared" si="14"/>
        <v>0</v>
      </c>
      <c r="M37" s="134">
        <f t="shared" si="14"/>
        <v>0</v>
      </c>
      <c r="N37" s="134">
        <f t="shared" si="14"/>
        <v>0</v>
      </c>
    </row>
    <row r="38" spans="1:14" s="88" customFormat="1" ht="15">
      <c r="A38" s="143">
        <v>2710</v>
      </c>
      <c r="B38" s="131" t="s">
        <v>54</v>
      </c>
      <c r="C38" s="135"/>
      <c r="D38" s="135"/>
      <c r="E38" s="135"/>
      <c r="F38" s="135">
        <f>C38+D38</f>
        <v>0</v>
      </c>
      <c r="G38" s="135"/>
      <c r="H38" s="135"/>
      <c r="I38" s="135"/>
      <c r="J38" s="135">
        <f>G38+H38</f>
        <v>0</v>
      </c>
      <c r="K38" s="135"/>
      <c r="L38" s="135"/>
      <c r="M38" s="135"/>
      <c r="N38" s="135">
        <f>K38+L38</f>
        <v>0</v>
      </c>
    </row>
    <row r="39" spans="1:14" s="88" customFormat="1" ht="15">
      <c r="A39" s="145">
        <v>2720</v>
      </c>
      <c r="B39" s="133" t="s">
        <v>55</v>
      </c>
      <c r="C39" s="137"/>
      <c r="D39" s="137"/>
      <c r="E39" s="137"/>
      <c r="F39" s="137">
        <f>C39+D39</f>
        <v>0</v>
      </c>
      <c r="G39" s="137"/>
      <c r="H39" s="137"/>
      <c r="I39" s="137"/>
      <c r="J39" s="137">
        <f>G39+H39</f>
        <v>0</v>
      </c>
      <c r="K39" s="137"/>
      <c r="L39" s="137"/>
      <c r="M39" s="137"/>
      <c r="N39" s="137">
        <f>K39+L39</f>
        <v>0</v>
      </c>
    </row>
    <row r="40" spans="1:14" s="88" customFormat="1" ht="15">
      <c r="A40" s="141">
        <v>2730</v>
      </c>
      <c r="B40" s="129" t="s">
        <v>56</v>
      </c>
      <c r="C40" s="135"/>
      <c r="D40" s="135"/>
      <c r="E40" s="135"/>
      <c r="F40" s="135">
        <f>C40+D40</f>
        <v>0</v>
      </c>
      <c r="G40" s="135"/>
      <c r="H40" s="135"/>
      <c r="I40" s="135"/>
      <c r="J40" s="135">
        <f>G40+H40</f>
        <v>0</v>
      </c>
      <c r="K40" s="135"/>
      <c r="L40" s="135"/>
      <c r="M40" s="135"/>
      <c r="N40" s="135">
        <f>K40+L40</f>
        <v>0</v>
      </c>
    </row>
    <row r="41" spans="1:14" s="88" customFormat="1" ht="15">
      <c r="A41" s="140">
        <v>2800</v>
      </c>
      <c r="B41" s="128" t="s">
        <v>57</v>
      </c>
      <c r="C41" s="134"/>
      <c r="D41" s="134"/>
      <c r="E41" s="134"/>
      <c r="F41" s="134">
        <f>C41+D41</f>
        <v>0</v>
      </c>
      <c r="G41" s="134"/>
      <c r="H41" s="134"/>
      <c r="I41" s="134"/>
      <c r="J41" s="134">
        <f>G41+H41</f>
        <v>0</v>
      </c>
      <c r="K41" s="134"/>
      <c r="L41" s="134"/>
      <c r="M41" s="134"/>
      <c r="N41" s="134">
        <f>K41+L41</f>
        <v>0</v>
      </c>
    </row>
    <row r="42" spans="1:14" ht="15.75">
      <c r="A42" s="92"/>
      <c r="B42" s="93"/>
      <c r="C42" s="94"/>
      <c r="D42" s="94"/>
      <c r="E42" s="95"/>
      <c r="F42" s="95"/>
      <c r="G42" s="95"/>
      <c r="H42" s="95"/>
      <c r="I42" s="95"/>
      <c r="J42" s="95"/>
      <c r="K42" s="95"/>
      <c r="L42" s="95"/>
      <c r="M42" s="95"/>
      <c r="N42" s="95"/>
    </row>
    <row r="43" spans="1:14" ht="15.75">
      <c r="A43" s="92"/>
      <c r="B43" s="93"/>
      <c r="C43" s="94"/>
      <c r="D43" s="94"/>
      <c r="E43" s="95"/>
      <c r="F43" s="95"/>
      <c r="G43" s="95"/>
      <c r="H43" s="95"/>
      <c r="I43" s="95"/>
      <c r="J43" s="95"/>
      <c r="K43" s="95"/>
      <c r="L43" s="95"/>
      <c r="M43" s="95"/>
      <c r="N43" s="95"/>
    </row>
    <row r="44" s="36" customFormat="1" ht="12.75">
      <c r="N44" s="37" t="s">
        <v>113</v>
      </c>
    </row>
    <row r="45" spans="1:14" s="88" customFormat="1" ht="15" customHeight="1">
      <c r="A45" s="379" t="s">
        <v>159</v>
      </c>
      <c r="B45" s="379" t="s">
        <v>97</v>
      </c>
      <c r="C45" s="318" t="s">
        <v>174</v>
      </c>
      <c r="D45" s="319"/>
      <c r="E45" s="319"/>
      <c r="F45" s="320"/>
      <c r="G45" s="318" t="s">
        <v>175</v>
      </c>
      <c r="H45" s="319"/>
      <c r="I45" s="319"/>
      <c r="J45" s="320"/>
      <c r="K45" s="318" t="s">
        <v>176</v>
      </c>
      <c r="L45" s="319"/>
      <c r="M45" s="319"/>
      <c r="N45" s="320"/>
    </row>
    <row r="46" spans="1:14" s="88" customFormat="1" ht="60" customHeight="1">
      <c r="A46" s="380"/>
      <c r="B46" s="380"/>
      <c r="C46" s="205" t="s">
        <v>23</v>
      </c>
      <c r="D46" s="138" t="s">
        <v>24</v>
      </c>
      <c r="E46" s="184" t="s">
        <v>118</v>
      </c>
      <c r="F46" s="184" t="s">
        <v>121</v>
      </c>
      <c r="G46" s="205" t="s">
        <v>23</v>
      </c>
      <c r="H46" s="138" t="s">
        <v>24</v>
      </c>
      <c r="I46" s="184" t="s">
        <v>118</v>
      </c>
      <c r="J46" s="184" t="s">
        <v>122</v>
      </c>
      <c r="K46" s="205" t="s">
        <v>23</v>
      </c>
      <c r="L46" s="138" t="s">
        <v>24</v>
      </c>
      <c r="M46" s="184" t="s">
        <v>118</v>
      </c>
      <c r="N46" s="184" t="s">
        <v>17</v>
      </c>
    </row>
    <row r="47" spans="1:14" s="88" customFormat="1" ht="15">
      <c r="A47" s="69">
        <v>1</v>
      </c>
      <c r="B47" s="69">
        <v>2</v>
      </c>
      <c r="C47" s="29">
        <v>3</v>
      </c>
      <c r="D47" s="29">
        <v>4</v>
      </c>
      <c r="E47" s="29">
        <v>5</v>
      </c>
      <c r="F47" s="29">
        <v>6</v>
      </c>
      <c r="G47" s="29">
        <v>7</v>
      </c>
      <c r="H47" s="29">
        <v>8</v>
      </c>
      <c r="I47" s="29">
        <v>9</v>
      </c>
      <c r="J47" s="29">
        <v>10</v>
      </c>
      <c r="K47" s="29">
        <v>11</v>
      </c>
      <c r="L47" s="29">
        <v>12</v>
      </c>
      <c r="M47" s="29">
        <v>13</v>
      </c>
      <c r="N47" s="29">
        <v>14</v>
      </c>
    </row>
    <row r="48" spans="1:14" s="88" customFormat="1" ht="15">
      <c r="A48" s="140">
        <v>3000</v>
      </c>
      <c r="B48" s="128" t="s">
        <v>58</v>
      </c>
      <c r="C48" s="134">
        <f>C49+C63</f>
        <v>0</v>
      </c>
      <c r="D48" s="134">
        <f>D49+D63</f>
        <v>0</v>
      </c>
      <c r="E48" s="134">
        <f>E49+E63</f>
        <v>0</v>
      </c>
      <c r="F48" s="134">
        <f>F49+F63</f>
        <v>0</v>
      </c>
      <c r="G48" s="134">
        <f aca="true" t="shared" si="15" ref="G48:N48">G49+G63</f>
        <v>0</v>
      </c>
      <c r="H48" s="134">
        <f t="shared" si="15"/>
        <v>0</v>
      </c>
      <c r="I48" s="134">
        <f t="shared" si="15"/>
        <v>0</v>
      </c>
      <c r="J48" s="134">
        <f t="shared" si="15"/>
        <v>0</v>
      </c>
      <c r="K48" s="134">
        <f t="shared" si="15"/>
        <v>0</v>
      </c>
      <c r="L48" s="134">
        <f t="shared" si="15"/>
        <v>0</v>
      </c>
      <c r="M48" s="134">
        <f t="shared" si="15"/>
        <v>0</v>
      </c>
      <c r="N48" s="134">
        <f t="shared" si="15"/>
        <v>0</v>
      </c>
    </row>
    <row r="49" spans="1:14" s="88" customFormat="1" ht="15">
      <c r="A49" s="140">
        <v>3100</v>
      </c>
      <c r="B49" s="128" t="s">
        <v>59</v>
      </c>
      <c r="C49" s="134">
        <f>C50+C51+C54+C57+C61+C62</f>
        <v>0</v>
      </c>
      <c r="D49" s="134">
        <f>D50+D51+D54+D57+D61+D62</f>
        <v>0</v>
      </c>
      <c r="E49" s="134">
        <f>E50+E51+E54+E57+E61+E62</f>
        <v>0</v>
      </c>
      <c r="F49" s="134">
        <f>F50+F51+F54+F57+F61+F62</f>
        <v>0</v>
      </c>
      <c r="G49" s="134">
        <f aca="true" t="shared" si="16" ref="G49:N49">G50+G51+G54+G57+G61+G62</f>
        <v>0</v>
      </c>
      <c r="H49" s="134">
        <f t="shared" si="16"/>
        <v>0</v>
      </c>
      <c r="I49" s="134">
        <f t="shared" si="16"/>
        <v>0</v>
      </c>
      <c r="J49" s="134">
        <f t="shared" si="16"/>
        <v>0</v>
      </c>
      <c r="K49" s="134">
        <f t="shared" si="16"/>
        <v>0</v>
      </c>
      <c r="L49" s="134">
        <f t="shared" si="16"/>
        <v>0</v>
      </c>
      <c r="M49" s="134">
        <f t="shared" si="16"/>
        <v>0</v>
      </c>
      <c r="N49" s="134">
        <f t="shared" si="16"/>
        <v>0</v>
      </c>
    </row>
    <row r="50" spans="1:14" s="88" customFormat="1" ht="25.5">
      <c r="A50" s="141">
        <v>3110</v>
      </c>
      <c r="B50" s="129" t="s">
        <v>60</v>
      </c>
      <c r="C50" s="135"/>
      <c r="D50" s="135"/>
      <c r="E50" s="135"/>
      <c r="F50" s="135">
        <f aca="true" t="shared" si="17" ref="F50:F67">C50+D50</f>
        <v>0</v>
      </c>
      <c r="G50" s="135"/>
      <c r="H50" s="135"/>
      <c r="I50" s="135"/>
      <c r="J50" s="135">
        <f>G50+H50</f>
        <v>0</v>
      </c>
      <c r="K50" s="135"/>
      <c r="L50" s="135"/>
      <c r="M50" s="135"/>
      <c r="N50" s="135">
        <f>K50+L50</f>
        <v>0</v>
      </c>
    </row>
    <row r="51" spans="1:14" s="88" customFormat="1" ht="15">
      <c r="A51" s="141">
        <v>3120</v>
      </c>
      <c r="B51" s="129" t="s">
        <v>61</v>
      </c>
      <c r="C51" s="135">
        <f>SUM(C52:C53)</f>
        <v>0</v>
      </c>
      <c r="D51" s="135">
        <f>SUM(D52:D53)</f>
        <v>0</v>
      </c>
      <c r="E51" s="135">
        <f>SUM(E52:E53)</f>
        <v>0</v>
      </c>
      <c r="F51" s="135">
        <f>SUM(F52:F53)</f>
        <v>0</v>
      </c>
      <c r="G51" s="135">
        <f aca="true" t="shared" si="18" ref="G51:N51">SUM(G52:G53)</f>
        <v>0</v>
      </c>
      <c r="H51" s="135">
        <f t="shared" si="18"/>
        <v>0</v>
      </c>
      <c r="I51" s="135">
        <f t="shared" si="18"/>
        <v>0</v>
      </c>
      <c r="J51" s="135">
        <f t="shared" si="18"/>
        <v>0</v>
      </c>
      <c r="K51" s="135">
        <f t="shared" si="18"/>
        <v>0</v>
      </c>
      <c r="L51" s="135">
        <f t="shared" si="18"/>
        <v>0</v>
      </c>
      <c r="M51" s="135">
        <f t="shared" si="18"/>
        <v>0</v>
      </c>
      <c r="N51" s="135">
        <f t="shared" si="18"/>
        <v>0</v>
      </c>
    </row>
    <row r="52" spans="1:14" s="88" customFormat="1" ht="15">
      <c r="A52" s="141">
        <v>3121</v>
      </c>
      <c r="B52" s="129" t="s">
        <v>62</v>
      </c>
      <c r="C52" s="135"/>
      <c r="D52" s="135"/>
      <c r="E52" s="135"/>
      <c r="F52" s="135">
        <f t="shared" si="17"/>
        <v>0</v>
      </c>
      <c r="G52" s="135"/>
      <c r="H52" s="135"/>
      <c r="I52" s="135"/>
      <c r="J52" s="135">
        <f>G52+H52</f>
        <v>0</v>
      </c>
      <c r="K52" s="135"/>
      <c r="L52" s="135"/>
      <c r="M52" s="135"/>
      <c r="N52" s="135">
        <f>K52+L52</f>
        <v>0</v>
      </c>
    </row>
    <row r="53" spans="1:14" s="88" customFormat="1" ht="15">
      <c r="A53" s="141">
        <v>3122</v>
      </c>
      <c r="B53" s="129" t="s">
        <v>63</v>
      </c>
      <c r="C53" s="135"/>
      <c r="D53" s="135"/>
      <c r="E53" s="135"/>
      <c r="F53" s="135">
        <f t="shared" si="17"/>
        <v>0</v>
      </c>
      <c r="G53" s="135"/>
      <c r="H53" s="135"/>
      <c r="I53" s="135"/>
      <c r="J53" s="135">
        <f>G53+H53</f>
        <v>0</v>
      </c>
      <c r="K53" s="135"/>
      <c r="L53" s="135"/>
      <c r="M53" s="135"/>
      <c r="N53" s="135">
        <f>K53+L53</f>
        <v>0</v>
      </c>
    </row>
    <row r="54" spans="1:14" s="88" customFormat="1" ht="15">
      <c r="A54" s="141">
        <v>3130</v>
      </c>
      <c r="B54" s="129" t="s">
        <v>64</v>
      </c>
      <c r="C54" s="135">
        <f>SUM(C55:C56)</f>
        <v>0</v>
      </c>
      <c r="D54" s="135">
        <f>SUM(D55:D56)</f>
        <v>0</v>
      </c>
      <c r="E54" s="135">
        <f>SUM(E55:E56)</f>
        <v>0</v>
      </c>
      <c r="F54" s="135">
        <f>SUM(F55:F56)</f>
        <v>0</v>
      </c>
      <c r="G54" s="135">
        <f aca="true" t="shared" si="19" ref="G54:N54">SUM(G55:G56)</f>
        <v>0</v>
      </c>
      <c r="H54" s="135">
        <f t="shared" si="19"/>
        <v>0</v>
      </c>
      <c r="I54" s="135">
        <f t="shared" si="19"/>
        <v>0</v>
      </c>
      <c r="J54" s="135">
        <f t="shared" si="19"/>
        <v>0</v>
      </c>
      <c r="K54" s="135">
        <f t="shared" si="19"/>
        <v>0</v>
      </c>
      <c r="L54" s="135">
        <f t="shared" si="19"/>
        <v>0</v>
      </c>
      <c r="M54" s="135">
        <f t="shared" si="19"/>
        <v>0</v>
      </c>
      <c r="N54" s="135">
        <f t="shared" si="19"/>
        <v>0</v>
      </c>
    </row>
    <row r="55" spans="1:14" s="88" customFormat="1" ht="15">
      <c r="A55" s="141">
        <v>3131</v>
      </c>
      <c r="B55" s="129" t="s">
        <v>65</v>
      </c>
      <c r="C55" s="135"/>
      <c r="D55" s="135"/>
      <c r="E55" s="135"/>
      <c r="F55" s="135">
        <f t="shared" si="17"/>
        <v>0</v>
      </c>
      <c r="G55" s="135"/>
      <c r="H55" s="135"/>
      <c r="I55" s="135"/>
      <c r="J55" s="135">
        <f>G55+H55</f>
        <v>0</v>
      </c>
      <c r="K55" s="135"/>
      <c r="L55" s="135"/>
      <c r="M55" s="135"/>
      <c r="N55" s="135">
        <f>K55+L55</f>
        <v>0</v>
      </c>
    </row>
    <row r="56" spans="1:14" s="88" customFormat="1" ht="15">
      <c r="A56" s="141">
        <v>3132</v>
      </c>
      <c r="B56" s="129" t="s">
        <v>66</v>
      </c>
      <c r="C56" s="135"/>
      <c r="D56" s="135"/>
      <c r="E56" s="135"/>
      <c r="F56" s="135">
        <f t="shared" si="17"/>
        <v>0</v>
      </c>
      <c r="G56" s="135"/>
      <c r="H56" s="135"/>
      <c r="I56" s="135"/>
      <c r="J56" s="135">
        <f>G56+H56</f>
        <v>0</v>
      </c>
      <c r="K56" s="135"/>
      <c r="L56" s="135"/>
      <c r="M56" s="135"/>
      <c r="N56" s="135">
        <f>K56+L56</f>
        <v>0</v>
      </c>
    </row>
    <row r="57" spans="1:14" s="88" customFormat="1" ht="15">
      <c r="A57" s="141">
        <v>3140</v>
      </c>
      <c r="B57" s="129" t="s">
        <v>67</v>
      </c>
      <c r="C57" s="135">
        <f>SUM(C58:C60)</f>
        <v>0</v>
      </c>
      <c r="D57" s="135">
        <f>SUM(D58:D60)</f>
        <v>0</v>
      </c>
      <c r="E57" s="135">
        <f>SUM(E58:E60)</f>
        <v>0</v>
      </c>
      <c r="F57" s="135">
        <f>SUM(F58:F60)</f>
        <v>0</v>
      </c>
      <c r="G57" s="135">
        <f aca="true" t="shared" si="20" ref="G57:N57">SUM(G58:G60)</f>
        <v>0</v>
      </c>
      <c r="H57" s="135">
        <f t="shared" si="20"/>
        <v>0</v>
      </c>
      <c r="I57" s="135">
        <f t="shared" si="20"/>
        <v>0</v>
      </c>
      <c r="J57" s="135">
        <f t="shared" si="20"/>
        <v>0</v>
      </c>
      <c r="K57" s="135">
        <f t="shared" si="20"/>
        <v>0</v>
      </c>
      <c r="L57" s="135">
        <f t="shared" si="20"/>
        <v>0</v>
      </c>
      <c r="M57" s="135">
        <f t="shared" si="20"/>
        <v>0</v>
      </c>
      <c r="N57" s="135">
        <f t="shared" si="20"/>
        <v>0</v>
      </c>
    </row>
    <row r="58" spans="1:14" s="88" customFormat="1" ht="15">
      <c r="A58" s="141">
        <v>3141</v>
      </c>
      <c r="B58" s="129" t="s">
        <v>68</v>
      </c>
      <c r="C58" s="135"/>
      <c r="D58" s="135"/>
      <c r="E58" s="135"/>
      <c r="F58" s="135">
        <f t="shared" si="17"/>
        <v>0</v>
      </c>
      <c r="G58" s="135"/>
      <c r="H58" s="135"/>
      <c r="I58" s="135"/>
      <c r="J58" s="135">
        <f>G58+H58</f>
        <v>0</v>
      </c>
      <c r="K58" s="135"/>
      <c r="L58" s="135"/>
      <c r="M58" s="135"/>
      <c r="N58" s="135">
        <f>K58+L58</f>
        <v>0</v>
      </c>
    </row>
    <row r="59" spans="1:14" s="88" customFormat="1" ht="15">
      <c r="A59" s="141">
        <v>3142</v>
      </c>
      <c r="B59" s="129" t="s">
        <v>69</v>
      </c>
      <c r="C59" s="135"/>
      <c r="D59" s="135"/>
      <c r="E59" s="135"/>
      <c r="F59" s="135">
        <f t="shared" si="17"/>
        <v>0</v>
      </c>
      <c r="G59" s="135"/>
      <c r="H59" s="135"/>
      <c r="I59" s="135"/>
      <c r="J59" s="135">
        <f>G59+H59</f>
        <v>0</v>
      </c>
      <c r="K59" s="135"/>
      <c r="L59" s="135"/>
      <c r="M59" s="135"/>
      <c r="N59" s="135">
        <f>K59+L59</f>
        <v>0</v>
      </c>
    </row>
    <row r="60" spans="1:14" s="88" customFormat="1" ht="15" customHeight="1">
      <c r="A60" s="141">
        <v>3143</v>
      </c>
      <c r="B60" s="129" t="s">
        <v>70</v>
      </c>
      <c r="C60" s="135"/>
      <c r="D60" s="135"/>
      <c r="E60" s="135"/>
      <c r="F60" s="135">
        <f t="shared" si="17"/>
        <v>0</v>
      </c>
      <c r="G60" s="135"/>
      <c r="H60" s="135"/>
      <c r="I60" s="135"/>
      <c r="J60" s="135">
        <f>G60+H60</f>
        <v>0</v>
      </c>
      <c r="K60" s="135"/>
      <c r="L60" s="135"/>
      <c r="M60" s="135"/>
      <c r="N60" s="135">
        <f>K60+L60</f>
        <v>0</v>
      </c>
    </row>
    <row r="61" spans="1:14" s="88" customFormat="1" ht="15">
      <c r="A61" s="141">
        <v>3150</v>
      </c>
      <c r="B61" s="129" t="s">
        <v>71</v>
      </c>
      <c r="C61" s="135"/>
      <c r="D61" s="135"/>
      <c r="E61" s="135"/>
      <c r="F61" s="135">
        <f t="shared" si="17"/>
        <v>0</v>
      </c>
      <c r="G61" s="135"/>
      <c r="H61" s="135"/>
      <c r="I61" s="135"/>
      <c r="J61" s="135">
        <f>G61+H61</f>
        <v>0</v>
      </c>
      <c r="K61" s="135"/>
      <c r="L61" s="135"/>
      <c r="M61" s="135"/>
      <c r="N61" s="135">
        <f>K61+L61</f>
        <v>0</v>
      </c>
    </row>
    <row r="62" spans="1:14" s="88" customFormat="1" ht="15">
      <c r="A62" s="141">
        <v>3160</v>
      </c>
      <c r="B62" s="129" t="s">
        <v>72</v>
      </c>
      <c r="C62" s="135"/>
      <c r="D62" s="135"/>
      <c r="E62" s="135"/>
      <c r="F62" s="135">
        <f t="shared" si="17"/>
        <v>0</v>
      </c>
      <c r="G62" s="135"/>
      <c r="H62" s="135"/>
      <c r="I62" s="135"/>
      <c r="J62" s="135">
        <f>G62+H62</f>
        <v>0</v>
      </c>
      <c r="K62" s="135"/>
      <c r="L62" s="135"/>
      <c r="M62" s="135"/>
      <c r="N62" s="135">
        <f>K62+L62</f>
        <v>0</v>
      </c>
    </row>
    <row r="63" spans="1:14" s="88" customFormat="1" ht="15">
      <c r="A63" s="140">
        <v>3200</v>
      </c>
      <c r="B63" s="128" t="s">
        <v>73</v>
      </c>
      <c r="C63" s="134">
        <f>SUM(C64:C67)</f>
        <v>0</v>
      </c>
      <c r="D63" s="134">
        <f>SUM(D64:D67)</f>
        <v>0</v>
      </c>
      <c r="E63" s="134">
        <f>SUM(E64:E67)</f>
        <v>0</v>
      </c>
      <c r="F63" s="134">
        <f>SUM(F64:F67)</f>
        <v>0</v>
      </c>
      <c r="G63" s="134">
        <f aca="true" t="shared" si="21" ref="G63:N63">SUM(G64:G67)</f>
        <v>0</v>
      </c>
      <c r="H63" s="134">
        <f t="shared" si="21"/>
        <v>0</v>
      </c>
      <c r="I63" s="134">
        <f t="shared" si="21"/>
        <v>0</v>
      </c>
      <c r="J63" s="134">
        <f t="shared" si="21"/>
        <v>0</v>
      </c>
      <c r="K63" s="134">
        <f t="shared" si="21"/>
        <v>0</v>
      </c>
      <c r="L63" s="134">
        <f t="shared" si="21"/>
        <v>0</v>
      </c>
      <c r="M63" s="134">
        <f t="shared" si="21"/>
        <v>0</v>
      </c>
      <c r="N63" s="134">
        <f t="shared" si="21"/>
        <v>0</v>
      </c>
    </row>
    <row r="64" spans="1:14" s="88" customFormat="1" ht="25.5">
      <c r="A64" s="141">
        <v>3210</v>
      </c>
      <c r="B64" s="129" t="s">
        <v>74</v>
      </c>
      <c r="C64" s="135"/>
      <c r="D64" s="135"/>
      <c r="E64" s="135"/>
      <c r="F64" s="135">
        <f t="shared" si="17"/>
        <v>0</v>
      </c>
      <c r="G64" s="135"/>
      <c r="H64" s="135"/>
      <c r="I64" s="135"/>
      <c r="J64" s="135">
        <f>G64+H64</f>
        <v>0</v>
      </c>
      <c r="K64" s="135"/>
      <c r="L64" s="135"/>
      <c r="M64" s="135"/>
      <c r="N64" s="135">
        <f>K64+L64</f>
        <v>0</v>
      </c>
    </row>
    <row r="65" spans="1:14" s="88" customFormat="1" ht="25.5">
      <c r="A65" s="141">
        <v>3220</v>
      </c>
      <c r="B65" s="129" t="s">
        <v>75</v>
      </c>
      <c r="C65" s="135"/>
      <c r="D65" s="135"/>
      <c r="E65" s="135"/>
      <c r="F65" s="135">
        <f t="shared" si="17"/>
        <v>0</v>
      </c>
      <c r="G65" s="135"/>
      <c r="H65" s="135"/>
      <c r="I65" s="135"/>
      <c r="J65" s="135">
        <f>G65+H65</f>
        <v>0</v>
      </c>
      <c r="K65" s="135"/>
      <c r="L65" s="135"/>
      <c r="M65" s="135"/>
      <c r="N65" s="135">
        <f>K65+L65</f>
        <v>0</v>
      </c>
    </row>
    <row r="66" spans="1:14" s="88" customFormat="1" ht="25.5">
      <c r="A66" s="141">
        <v>3230</v>
      </c>
      <c r="B66" s="129" t="s">
        <v>76</v>
      </c>
      <c r="C66" s="135"/>
      <c r="D66" s="135"/>
      <c r="E66" s="135"/>
      <c r="F66" s="135">
        <f t="shared" si="17"/>
        <v>0</v>
      </c>
      <c r="G66" s="135"/>
      <c r="H66" s="135"/>
      <c r="I66" s="135"/>
      <c r="J66" s="135">
        <f>G66+H66</f>
        <v>0</v>
      </c>
      <c r="K66" s="135"/>
      <c r="L66" s="135"/>
      <c r="M66" s="135"/>
      <c r="N66" s="135">
        <f>K66+L66</f>
        <v>0</v>
      </c>
    </row>
    <row r="67" spans="1:14" s="88" customFormat="1" ht="15">
      <c r="A67" s="142">
        <v>3240</v>
      </c>
      <c r="B67" s="129" t="s">
        <v>77</v>
      </c>
      <c r="C67" s="135"/>
      <c r="D67" s="135"/>
      <c r="E67" s="135"/>
      <c r="F67" s="135">
        <f t="shared" si="17"/>
        <v>0</v>
      </c>
      <c r="G67" s="135"/>
      <c r="H67" s="135"/>
      <c r="I67" s="135"/>
      <c r="J67" s="135">
        <f>G67+H67</f>
        <v>0</v>
      </c>
      <c r="K67" s="135"/>
      <c r="L67" s="135"/>
      <c r="M67" s="135"/>
      <c r="N67" s="135">
        <f>K67+L67</f>
        <v>0</v>
      </c>
    </row>
    <row r="68" spans="1:14" s="125" customFormat="1" ht="14.25">
      <c r="A68" s="199"/>
      <c r="B68" s="116" t="s">
        <v>115</v>
      </c>
      <c r="C68" s="139">
        <f aca="true" t="shared" si="22" ref="C68:N68">C7+C48</f>
        <v>1276000</v>
      </c>
      <c r="D68" s="139">
        <f t="shared" si="22"/>
        <v>0</v>
      </c>
      <c r="E68" s="139">
        <f t="shared" si="22"/>
        <v>0</v>
      </c>
      <c r="F68" s="139">
        <f t="shared" si="22"/>
        <v>1276000</v>
      </c>
      <c r="G68" s="139">
        <f t="shared" si="22"/>
        <v>0</v>
      </c>
      <c r="H68" s="139">
        <f t="shared" si="22"/>
        <v>2080000</v>
      </c>
      <c r="I68" s="139">
        <f t="shared" si="22"/>
        <v>0</v>
      </c>
      <c r="J68" s="139">
        <f t="shared" si="22"/>
        <v>2080000</v>
      </c>
      <c r="K68" s="139">
        <f t="shared" si="22"/>
        <v>950000</v>
      </c>
      <c r="L68" s="139">
        <f t="shared" si="22"/>
        <v>0</v>
      </c>
      <c r="M68" s="139">
        <f t="shared" si="22"/>
        <v>0</v>
      </c>
      <c r="N68" s="139">
        <f t="shared" si="22"/>
        <v>950000</v>
      </c>
    </row>
    <row r="70" spans="1:14" ht="15.75">
      <c r="A70" s="210" t="s">
        <v>203</v>
      </c>
      <c r="B70" s="210"/>
      <c r="C70" s="210"/>
      <c r="D70" s="210"/>
      <c r="E70" s="210"/>
      <c r="F70" s="210"/>
      <c r="G70" s="68"/>
      <c r="H70" s="68"/>
      <c r="I70" s="68"/>
      <c r="J70" s="68"/>
      <c r="K70" s="68"/>
      <c r="L70" s="68"/>
      <c r="M70" s="68"/>
      <c r="N70" s="37" t="s">
        <v>113</v>
      </c>
    </row>
    <row r="71" spans="1:14" s="88" customFormat="1" ht="15" customHeight="1">
      <c r="A71" s="379" t="s">
        <v>160</v>
      </c>
      <c r="B71" s="379" t="s">
        <v>97</v>
      </c>
      <c r="C71" s="318" t="s">
        <v>174</v>
      </c>
      <c r="D71" s="319"/>
      <c r="E71" s="319"/>
      <c r="F71" s="320"/>
      <c r="G71" s="318" t="s">
        <v>175</v>
      </c>
      <c r="H71" s="319"/>
      <c r="I71" s="319"/>
      <c r="J71" s="320"/>
      <c r="K71" s="318" t="s">
        <v>176</v>
      </c>
      <c r="L71" s="319"/>
      <c r="M71" s="319"/>
      <c r="N71" s="320"/>
    </row>
    <row r="72" spans="1:14" s="88" customFormat="1" ht="45">
      <c r="A72" s="381"/>
      <c r="B72" s="380"/>
      <c r="C72" s="205" t="s">
        <v>23</v>
      </c>
      <c r="D72" s="138" t="s">
        <v>24</v>
      </c>
      <c r="E72" s="184" t="s">
        <v>118</v>
      </c>
      <c r="F72" s="184" t="s">
        <v>121</v>
      </c>
      <c r="G72" s="205" t="s">
        <v>23</v>
      </c>
      <c r="H72" s="138" t="s">
        <v>24</v>
      </c>
      <c r="I72" s="184" t="s">
        <v>118</v>
      </c>
      <c r="J72" s="184" t="s">
        <v>122</v>
      </c>
      <c r="K72" s="205" t="s">
        <v>23</v>
      </c>
      <c r="L72" s="138" t="s">
        <v>24</v>
      </c>
      <c r="M72" s="184" t="s">
        <v>118</v>
      </c>
      <c r="N72" s="184" t="s">
        <v>17</v>
      </c>
    </row>
    <row r="73" spans="1:14" s="88" customFormat="1" ht="15">
      <c r="A73" s="67">
        <v>1</v>
      </c>
      <c r="B73" s="67">
        <v>2</v>
      </c>
      <c r="C73" s="29">
        <v>3</v>
      </c>
      <c r="D73" s="29">
        <v>4</v>
      </c>
      <c r="E73" s="29">
        <v>5</v>
      </c>
      <c r="F73" s="29">
        <v>6</v>
      </c>
      <c r="G73" s="29">
        <v>7</v>
      </c>
      <c r="H73" s="29">
        <v>8</v>
      </c>
      <c r="I73" s="29">
        <v>9</v>
      </c>
      <c r="J73" s="29">
        <v>10</v>
      </c>
      <c r="K73" s="29">
        <v>11</v>
      </c>
      <c r="L73" s="29">
        <v>12</v>
      </c>
      <c r="M73" s="29">
        <v>13</v>
      </c>
      <c r="N73" s="29">
        <v>14</v>
      </c>
    </row>
    <row r="74" spans="1:14" s="88" customFormat="1" ht="15">
      <c r="A74" s="69"/>
      <c r="B74" s="87"/>
      <c r="C74" s="178"/>
      <c r="D74" s="151"/>
      <c r="E74" s="151"/>
      <c r="F74" s="151"/>
      <c r="G74" s="151"/>
      <c r="H74" s="151"/>
      <c r="I74" s="151"/>
      <c r="J74" s="151"/>
      <c r="K74" s="151"/>
      <c r="L74" s="151"/>
      <c r="M74" s="151"/>
      <c r="N74" s="151"/>
    </row>
    <row r="75" spans="1:14" s="88" customFormat="1" ht="15">
      <c r="A75" s="69"/>
      <c r="B75" s="87"/>
      <c r="C75" s="178"/>
      <c r="D75" s="151"/>
      <c r="E75" s="151"/>
      <c r="F75" s="151"/>
      <c r="G75" s="151"/>
      <c r="H75" s="151"/>
      <c r="I75" s="151"/>
      <c r="J75" s="151"/>
      <c r="K75" s="151"/>
      <c r="L75" s="151"/>
      <c r="M75" s="151"/>
      <c r="N75" s="151"/>
    </row>
    <row r="76" spans="1:14" s="88" customFormat="1" ht="15">
      <c r="A76" s="150"/>
      <c r="B76" s="116" t="s">
        <v>115</v>
      </c>
      <c r="C76" s="149"/>
      <c r="D76" s="123"/>
      <c r="E76" s="123"/>
      <c r="F76" s="123"/>
      <c r="G76" s="123"/>
      <c r="H76" s="123"/>
      <c r="I76" s="123"/>
      <c r="J76" s="123"/>
      <c r="K76" s="123"/>
      <c r="L76" s="123"/>
      <c r="M76" s="123"/>
      <c r="N76" s="123"/>
    </row>
  </sheetData>
  <sheetProtection/>
  <mergeCells count="15">
    <mergeCell ref="B45:B46"/>
    <mergeCell ref="C45:F45"/>
    <mergeCell ref="G45:J45"/>
    <mergeCell ref="C4:F4"/>
    <mergeCell ref="G4:J4"/>
    <mergeCell ref="K4:N4"/>
    <mergeCell ref="B4:B5"/>
    <mergeCell ref="G71:J71"/>
    <mergeCell ref="K71:N71"/>
    <mergeCell ref="C71:F71"/>
    <mergeCell ref="A71:A72"/>
    <mergeCell ref="B71:B72"/>
    <mergeCell ref="A4:A5"/>
    <mergeCell ref="K45:N45"/>
    <mergeCell ref="A45:A46"/>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J75"/>
  <sheetViews>
    <sheetView showZeros="0" zoomScaleSheetLayoutView="90" zoomScalePageLayoutView="0" workbookViewId="0" topLeftCell="A1">
      <selection activeCell="A1" sqref="A1"/>
    </sheetView>
  </sheetViews>
  <sheetFormatPr defaultColWidth="9.00390625" defaultRowHeight="12.75"/>
  <cols>
    <col min="1" max="1" width="13.125" style="36" customWidth="1"/>
    <col min="2" max="2" width="67.75390625" style="36" customWidth="1"/>
    <col min="3" max="10" width="12.75390625" style="36" customWidth="1"/>
    <col min="11" max="16384" width="9.125" style="36" customWidth="1"/>
  </cols>
  <sheetData>
    <row r="1" spans="2:10" s="59" customFormat="1" ht="15.75">
      <c r="B1" s="34"/>
      <c r="C1" s="34"/>
      <c r="D1" s="34"/>
      <c r="E1" s="34"/>
      <c r="F1" s="34"/>
      <c r="H1" s="155"/>
      <c r="I1" s="155"/>
      <c r="J1" s="165"/>
    </row>
    <row r="2" spans="1:10" s="38" customFormat="1" ht="15.75">
      <c r="A2" s="34" t="s">
        <v>204</v>
      </c>
      <c r="B2" s="36"/>
      <c r="C2" s="36"/>
      <c r="D2" s="36"/>
      <c r="E2" s="36"/>
      <c r="F2" s="36"/>
      <c r="G2" s="36"/>
      <c r="H2" s="36"/>
      <c r="I2" s="36"/>
      <c r="J2" s="37" t="s">
        <v>113</v>
      </c>
    </row>
    <row r="3" spans="1:10" s="88" customFormat="1" ht="15" customHeight="1">
      <c r="A3" s="379" t="s">
        <v>159</v>
      </c>
      <c r="B3" s="379" t="s">
        <v>97</v>
      </c>
      <c r="C3" s="382" t="s">
        <v>166</v>
      </c>
      <c r="D3" s="383"/>
      <c r="E3" s="383"/>
      <c r="F3" s="384"/>
      <c r="G3" s="382" t="s">
        <v>177</v>
      </c>
      <c r="H3" s="383"/>
      <c r="I3" s="383"/>
      <c r="J3" s="384"/>
    </row>
    <row r="4" spans="1:10" s="88" customFormat="1" ht="60" customHeight="1">
      <c r="A4" s="380"/>
      <c r="B4" s="381"/>
      <c r="C4" s="205" t="s">
        <v>23</v>
      </c>
      <c r="D4" s="138" t="s">
        <v>24</v>
      </c>
      <c r="E4" s="184" t="s">
        <v>118</v>
      </c>
      <c r="F4" s="184" t="s">
        <v>121</v>
      </c>
      <c r="G4" s="205" t="s">
        <v>23</v>
      </c>
      <c r="H4" s="138" t="s">
        <v>24</v>
      </c>
      <c r="I4" s="184" t="s">
        <v>118</v>
      </c>
      <c r="J4" s="184" t="s">
        <v>122</v>
      </c>
    </row>
    <row r="5" spans="1:10" s="88" customFormat="1" ht="15">
      <c r="A5" s="69">
        <v>1</v>
      </c>
      <c r="B5" s="69">
        <v>2</v>
      </c>
      <c r="C5" s="29">
        <v>3</v>
      </c>
      <c r="D5" s="29">
        <v>4</v>
      </c>
      <c r="E5" s="29">
        <v>5</v>
      </c>
      <c r="F5" s="29">
        <v>6</v>
      </c>
      <c r="G5" s="29">
        <v>7</v>
      </c>
      <c r="H5" s="29">
        <v>8</v>
      </c>
      <c r="I5" s="29">
        <v>9</v>
      </c>
      <c r="J5" s="29">
        <v>10</v>
      </c>
    </row>
    <row r="6" spans="1:10" s="88" customFormat="1" ht="15">
      <c r="A6" s="140">
        <v>2000</v>
      </c>
      <c r="B6" s="128" t="s">
        <v>25</v>
      </c>
      <c r="C6" s="134">
        <f aca="true" t="shared" si="0" ref="C6:J6">C7+C12+C29+C32+C36+C40</f>
        <v>0</v>
      </c>
      <c r="D6" s="134">
        <f t="shared" si="0"/>
        <v>0</v>
      </c>
      <c r="E6" s="134">
        <f t="shared" si="0"/>
        <v>0</v>
      </c>
      <c r="F6" s="134">
        <f t="shared" si="0"/>
        <v>0</v>
      </c>
      <c r="G6" s="134">
        <f t="shared" si="0"/>
        <v>0</v>
      </c>
      <c r="H6" s="134">
        <f t="shared" si="0"/>
        <v>0</v>
      </c>
      <c r="I6" s="134">
        <f t="shared" si="0"/>
        <v>0</v>
      </c>
      <c r="J6" s="134">
        <f t="shared" si="0"/>
        <v>0</v>
      </c>
    </row>
    <row r="7" spans="1:10" s="88" customFormat="1" ht="15">
      <c r="A7" s="140">
        <v>2100</v>
      </c>
      <c r="B7" s="128" t="s">
        <v>26</v>
      </c>
      <c r="C7" s="134">
        <f aca="true" t="shared" si="1" ref="C7:J7">C8+C11</f>
        <v>0</v>
      </c>
      <c r="D7" s="134">
        <f t="shared" si="1"/>
        <v>0</v>
      </c>
      <c r="E7" s="134">
        <f t="shared" si="1"/>
        <v>0</v>
      </c>
      <c r="F7" s="134">
        <f t="shared" si="1"/>
        <v>0</v>
      </c>
      <c r="G7" s="134">
        <f t="shared" si="1"/>
        <v>0</v>
      </c>
      <c r="H7" s="134">
        <f t="shared" si="1"/>
        <v>0</v>
      </c>
      <c r="I7" s="134">
        <f t="shared" si="1"/>
        <v>0</v>
      </c>
      <c r="J7" s="134">
        <f t="shared" si="1"/>
        <v>0</v>
      </c>
    </row>
    <row r="8" spans="1:10" s="88" customFormat="1" ht="15">
      <c r="A8" s="141">
        <v>2110</v>
      </c>
      <c r="B8" s="129" t="s">
        <v>27</v>
      </c>
      <c r="C8" s="135">
        <f aca="true" t="shared" si="2" ref="C8:J8">SUM(C9:C10)</f>
        <v>0</v>
      </c>
      <c r="D8" s="135">
        <f t="shared" si="2"/>
        <v>0</v>
      </c>
      <c r="E8" s="135">
        <f t="shared" si="2"/>
        <v>0</v>
      </c>
      <c r="F8" s="135">
        <f t="shared" si="2"/>
        <v>0</v>
      </c>
      <c r="G8" s="135">
        <f t="shared" si="2"/>
        <v>0</v>
      </c>
      <c r="H8" s="135">
        <f t="shared" si="2"/>
        <v>0</v>
      </c>
      <c r="I8" s="135">
        <f t="shared" si="2"/>
        <v>0</v>
      </c>
      <c r="J8" s="135">
        <f t="shared" si="2"/>
        <v>0</v>
      </c>
    </row>
    <row r="9" spans="1:10" s="88" customFormat="1" ht="15">
      <c r="A9" s="141">
        <v>2111</v>
      </c>
      <c r="B9" s="129" t="s">
        <v>28</v>
      </c>
      <c r="C9" s="135"/>
      <c r="D9" s="135"/>
      <c r="E9" s="135"/>
      <c r="F9" s="135">
        <f aca="true" t="shared" si="3" ref="F9:F35">C9+D9</f>
        <v>0</v>
      </c>
      <c r="G9" s="135"/>
      <c r="H9" s="135"/>
      <c r="I9" s="135"/>
      <c r="J9" s="135">
        <f>G9+H9</f>
        <v>0</v>
      </c>
    </row>
    <row r="10" spans="1:10" s="88" customFormat="1" ht="15">
      <c r="A10" s="141">
        <v>2112</v>
      </c>
      <c r="B10" s="129" t="s">
        <v>29</v>
      </c>
      <c r="C10" s="135"/>
      <c r="D10" s="135"/>
      <c r="E10" s="135"/>
      <c r="F10" s="135">
        <f t="shared" si="3"/>
        <v>0</v>
      </c>
      <c r="G10" s="135"/>
      <c r="H10" s="135"/>
      <c r="I10" s="135"/>
      <c r="J10" s="135">
        <f>G10+H10</f>
        <v>0</v>
      </c>
    </row>
    <row r="11" spans="1:10" s="88" customFormat="1" ht="15">
      <c r="A11" s="141">
        <v>2120</v>
      </c>
      <c r="B11" s="129" t="s">
        <v>30</v>
      </c>
      <c r="C11" s="135"/>
      <c r="D11" s="135"/>
      <c r="E11" s="135"/>
      <c r="F11" s="135">
        <f t="shared" si="3"/>
        <v>0</v>
      </c>
      <c r="G11" s="135"/>
      <c r="H11" s="135"/>
      <c r="I11" s="135"/>
      <c r="J11" s="135">
        <f>G11+H11</f>
        <v>0</v>
      </c>
    </row>
    <row r="12" spans="1:10" s="88" customFormat="1" ht="15">
      <c r="A12" s="140">
        <v>2200</v>
      </c>
      <c r="B12" s="128" t="s">
        <v>31</v>
      </c>
      <c r="C12" s="134">
        <f aca="true" t="shared" si="4" ref="C12:J12">C13+C14+C15+C16+C17+C18+C19+C26</f>
        <v>0</v>
      </c>
      <c r="D12" s="134">
        <f t="shared" si="4"/>
        <v>0</v>
      </c>
      <c r="E12" s="134">
        <f t="shared" si="4"/>
        <v>0</v>
      </c>
      <c r="F12" s="134">
        <f t="shared" si="4"/>
        <v>0</v>
      </c>
      <c r="G12" s="134">
        <f t="shared" si="4"/>
        <v>0</v>
      </c>
      <c r="H12" s="134">
        <f t="shared" si="4"/>
        <v>0</v>
      </c>
      <c r="I12" s="134">
        <f t="shared" si="4"/>
        <v>0</v>
      </c>
      <c r="J12" s="134">
        <f t="shared" si="4"/>
        <v>0</v>
      </c>
    </row>
    <row r="13" spans="1:10" s="88" customFormat="1" ht="15">
      <c r="A13" s="141">
        <v>2210</v>
      </c>
      <c r="B13" s="129" t="s">
        <v>32</v>
      </c>
      <c r="C13" s="135"/>
      <c r="D13" s="135"/>
      <c r="E13" s="135"/>
      <c r="F13" s="135">
        <f t="shared" si="3"/>
        <v>0</v>
      </c>
      <c r="G13" s="135"/>
      <c r="H13" s="135"/>
      <c r="I13" s="135"/>
      <c r="J13" s="135">
        <f aca="true" t="shared" si="5" ref="J13:J18">G13+H13</f>
        <v>0</v>
      </c>
    </row>
    <row r="14" spans="1:10" s="88" customFormat="1" ht="15">
      <c r="A14" s="141">
        <v>2220</v>
      </c>
      <c r="B14" s="129" t="s">
        <v>33</v>
      </c>
      <c r="C14" s="135"/>
      <c r="D14" s="135"/>
      <c r="E14" s="135"/>
      <c r="F14" s="135">
        <f t="shared" si="3"/>
        <v>0</v>
      </c>
      <c r="G14" s="135"/>
      <c r="H14" s="135"/>
      <c r="I14" s="135"/>
      <c r="J14" s="135">
        <f t="shared" si="5"/>
        <v>0</v>
      </c>
    </row>
    <row r="15" spans="1:10" s="88" customFormat="1" ht="15">
      <c r="A15" s="141">
        <v>2230</v>
      </c>
      <c r="B15" s="129" t="s">
        <v>34</v>
      </c>
      <c r="C15" s="135"/>
      <c r="D15" s="135"/>
      <c r="E15" s="135"/>
      <c r="F15" s="135">
        <f t="shared" si="3"/>
        <v>0</v>
      </c>
      <c r="G15" s="135"/>
      <c r="H15" s="135"/>
      <c r="I15" s="135"/>
      <c r="J15" s="135">
        <f t="shared" si="5"/>
        <v>0</v>
      </c>
    </row>
    <row r="16" spans="1:10" s="88" customFormat="1" ht="15">
      <c r="A16" s="141">
        <v>2240</v>
      </c>
      <c r="B16" s="129" t="s">
        <v>35</v>
      </c>
      <c r="C16" s="135"/>
      <c r="D16" s="135"/>
      <c r="E16" s="135"/>
      <c r="F16" s="135">
        <f t="shared" si="3"/>
        <v>0</v>
      </c>
      <c r="G16" s="135"/>
      <c r="H16" s="135"/>
      <c r="I16" s="135"/>
      <c r="J16" s="135">
        <f t="shared" si="5"/>
        <v>0</v>
      </c>
    </row>
    <row r="17" spans="1:10" s="88" customFormat="1" ht="15">
      <c r="A17" s="141">
        <v>2250</v>
      </c>
      <c r="B17" s="129" t="s">
        <v>36</v>
      </c>
      <c r="C17" s="135"/>
      <c r="D17" s="135"/>
      <c r="E17" s="135"/>
      <c r="F17" s="135">
        <f t="shared" si="3"/>
        <v>0</v>
      </c>
      <c r="G17" s="135"/>
      <c r="H17" s="135"/>
      <c r="I17" s="135"/>
      <c r="J17" s="135">
        <f t="shared" si="5"/>
        <v>0</v>
      </c>
    </row>
    <row r="18" spans="1:10" s="88" customFormat="1" ht="15">
      <c r="A18" s="141">
        <v>2260</v>
      </c>
      <c r="B18" s="129" t="s">
        <v>37</v>
      </c>
      <c r="C18" s="135"/>
      <c r="D18" s="135"/>
      <c r="E18" s="135"/>
      <c r="F18" s="135">
        <f t="shared" si="3"/>
        <v>0</v>
      </c>
      <c r="G18" s="135"/>
      <c r="H18" s="135"/>
      <c r="I18" s="135"/>
      <c r="J18" s="135">
        <f t="shared" si="5"/>
        <v>0</v>
      </c>
    </row>
    <row r="19" spans="1:10" s="88" customFormat="1" ht="15">
      <c r="A19" s="141">
        <v>2270</v>
      </c>
      <c r="B19" s="129" t="s">
        <v>38</v>
      </c>
      <c r="C19" s="135">
        <f aca="true" t="shared" si="6" ref="C19:J19">SUM(C20:C25)</f>
        <v>0</v>
      </c>
      <c r="D19" s="135">
        <f t="shared" si="6"/>
        <v>0</v>
      </c>
      <c r="E19" s="135">
        <f t="shared" si="6"/>
        <v>0</v>
      </c>
      <c r="F19" s="135">
        <f t="shared" si="6"/>
        <v>0</v>
      </c>
      <c r="G19" s="135">
        <f t="shared" si="6"/>
        <v>0</v>
      </c>
      <c r="H19" s="135">
        <f t="shared" si="6"/>
        <v>0</v>
      </c>
      <c r="I19" s="135">
        <f t="shared" si="6"/>
        <v>0</v>
      </c>
      <c r="J19" s="135">
        <f t="shared" si="6"/>
        <v>0</v>
      </c>
    </row>
    <row r="20" spans="1:10" s="88" customFormat="1" ht="15">
      <c r="A20" s="141">
        <v>2271</v>
      </c>
      <c r="B20" s="129" t="s">
        <v>39</v>
      </c>
      <c r="C20" s="135"/>
      <c r="D20" s="135"/>
      <c r="E20" s="135"/>
      <c r="F20" s="135">
        <f t="shared" si="3"/>
        <v>0</v>
      </c>
      <c r="G20" s="135"/>
      <c r="H20" s="135"/>
      <c r="I20" s="135"/>
      <c r="J20" s="135">
        <f aca="true" t="shared" si="7" ref="J20:J25">G20+H20</f>
        <v>0</v>
      </c>
    </row>
    <row r="21" spans="1:10" s="88" customFormat="1" ht="15">
      <c r="A21" s="141">
        <v>2272</v>
      </c>
      <c r="B21" s="129" t="s">
        <v>40</v>
      </c>
      <c r="C21" s="135"/>
      <c r="D21" s="135"/>
      <c r="E21" s="135"/>
      <c r="F21" s="135">
        <f t="shared" si="3"/>
        <v>0</v>
      </c>
      <c r="G21" s="135"/>
      <c r="H21" s="135"/>
      <c r="I21" s="135"/>
      <c r="J21" s="135">
        <f t="shared" si="7"/>
        <v>0</v>
      </c>
    </row>
    <row r="22" spans="1:10" s="88" customFormat="1" ht="15">
      <c r="A22" s="141">
        <v>2273</v>
      </c>
      <c r="B22" s="129" t="s">
        <v>41</v>
      </c>
      <c r="C22" s="135"/>
      <c r="D22" s="135"/>
      <c r="E22" s="135"/>
      <c r="F22" s="135">
        <f t="shared" si="3"/>
        <v>0</v>
      </c>
      <c r="G22" s="135"/>
      <c r="H22" s="135"/>
      <c r="I22" s="135"/>
      <c r="J22" s="135">
        <f t="shared" si="7"/>
        <v>0</v>
      </c>
    </row>
    <row r="23" spans="1:10" s="88" customFormat="1" ht="15">
      <c r="A23" s="141">
        <v>2274</v>
      </c>
      <c r="B23" s="129" t="s">
        <v>42</v>
      </c>
      <c r="C23" s="135"/>
      <c r="D23" s="135"/>
      <c r="E23" s="135"/>
      <c r="F23" s="135">
        <f t="shared" si="3"/>
        <v>0</v>
      </c>
      <c r="G23" s="135"/>
      <c r="H23" s="135"/>
      <c r="I23" s="135"/>
      <c r="J23" s="135">
        <f t="shared" si="7"/>
        <v>0</v>
      </c>
    </row>
    <row r="24" spans="1:10" s="88" customFormat="1" ht="15">
      <c r="A24" s="141">
        <v>2275</v>
      </c>
      <c r="B24" s="129" t="s">
        <v>236</v>
      </c>
      <c r="C24" s="135"/>
      <c r="D24" s="135"/>
      <c r="E24" s="135"/>
      <c r="F24" s="135">
        <f>C24+D24</f>
        <v>0</v>
      </c>
      <c r="G24" s="135"/>
      <c r="H24" s="135"/>
      <c r="I24" s="135"/>
      <c r="J24" s="135">
        <f t="shared" si="7"/>
        <v>0</v>
      </c>
    </row>
    <row r="25" spans="1:10" s="88" customFormat="1" ht="15">
      <c r="A25" s="141">
        <v>2276</v>
      </c>
      <c r="B25" s="129" t="s">
        <v>108</v>
      </c>
      <c r="C25" s="135"/>
      <c r="D25" s="135"/>
      <c r="E25" s="135"/>
      <c r="F25" s="135">
        <f t="shared" si="3"/>
        <v>0</v>
      </c>
      <c r="G25" s="135"/>
      <c r="H25" s="135"/>
      <c r="I25" s="135"/>
      <c r="J25" s="135">
        <f t="shared" si="7"/>
        <v>0</v>
      </c>
    </row>
    <row r="26" spans="1:10" s="88" customFormat="1" ht="25.5">
      <c r="A26" s="141">
        <v>2280</v>
      </c>
      <c r="B26" s="129" t="s">
        <v>43</v>
      </c>
      <c r="C26" s="135">
        <f aca="true" t="shared" si="8" ref="C26:J26">SUM(C27:C28)</f>
        <v>0</v>
      </c>
      <c r="D26" s="135">
        <f t="shared" si="8"/>
        <v>0</v>
      </c>
      <c r="E26" s="135">
        <f t="shared" si="8"/>
        <v>0</v>
      </c>
      <c r="F26" s="135">
        <f t="shared" si="8"/>
        <v>0</v>
      </c>
      <c r="G26" s="135">
        <f t="shared" si="8"/>
        <v>0</v>
      </c>
      <c r="H26" s="135">
        <f t="shared" si="8"/>
        <v>0</v>
      </c>
      <c r="I26" s="135">
        <f t="shared" si="8"/>
        <v>0</v>
      </c>
      <c r="J26" s="135">
        <f t="shared" si="8"/>
        <v>0</v>
      </c>
    </row>
    <row r="27" spans="1:10" s="88" customFormat="1" ht="25.5">
      <c r="A27" s="141">
        <v>2281</v>
      </c>
      <c r="B27" s="129" t="s">
        <v>44</v>
      </c>
      <c r="C27" s="135"/>
      <c r="D27" s="135"/>
      <c r="E27" s="135"/>
      <c r="F27" s="135">
        <f t="shared" si="3"/>
        <v>0</v>
      </c>
      <c r="G27" s="135"/>
      <c r="H27" s="135"/>
      <c r="I27" s="135"/>
      <c r="J27" s="135">
        <f>G27+H27</f>
        <v>0</v>
      </c>
    </row>
    <row r="28" spans="1:10" s="88" customFormat="1" ht="25.5">
      <c r="A28" s="141">
        <v>2282</v>
      </c>
      <c r="B28" s="129" t="s">
        <v>45</v>
      </c>
      <c r="C28" s="135"/>
      <c r="D28" s="135"/>
      <c r="E28" s="135"/>
      <c r="F28" s="135">
        <f t="shared" si="3"/>
        <v>0</v>
      </c>
      <c r="G28" s="135"/>
      <c r="H28" s="135"/>
      <c r="I28" s="135"/>
      <c r="J28" s="135">
        <f>G28+H28</f>
        <v>0</v>
      </c>
    </row>
    <row r="29" spans="1:10" s="88" customFormat="1" ht="15">
      <c r="A29" s="140">
        <v>2400</v>
      </c>
      <c r="B29" s="128" t="s">
        <v>46</v>
      </c>
      <c r="C29" s="134">
        <f aca="true" t="shared" si="9" ref="C29:J29">SUM(C30:C31)</f>
        <v>0</v>
      </c>
      <c r="D29" s="134">
        <f t="shared" si="9"/>
        <v>0</v>
      </c>
      <c r="E29" s="134">
        <f t="shared" si="9"/>
        <v>0</v>
      </c>
      <c r="F29" s="134">
        <f t="shared" si="9"/>
        <v>0</v>
      </c>
      <c r="G29" s="134">
        <f t="shared" si="9"/>
        <v>0</v>
      </c>
      <c r="H29" s="134">
        <f t="shared" si="9"/>
        <v>0</v>
      </c>
      <c r="I29" s="134">
        <f t="shared" si="9"/>
        <v>0</v>
      </c>
      <c r="J29" s="134">
        <f t="shared" si="9"/>
        <v>0</v>
      </c>
    </row>
    <row r="30" spans="1:10" s="88" customFormat="1" ht="15">
      <c r="A30" s="141">
        <v>2410</v>
      </c>
      <c r="B30" s="129" t="s">
        <v>47</v>
      </c>
      <c r="C30" s="135"/>
      <c r="D30" s="135"/>
      <c r="E30" s="135"/>
      <c r="F30" s="135">
        <f t="shared" si="3"/>
        <v>0</v>
      </c>
      <c r="G30" s="135"/>
      <c r="H30" s="135"/>
      <c r="I30" s="135"/>
      <c r="J30" s="135">
        <f aca="true" t="shared" si="10" ref="J30:J35">G30+H30</f>
        <v>0</v>
      </c>
    </row>
    <row r="31" spans="1:10" s="88" customFormat="1" ht="15">
      <c r="A31" s="141">
        <v>2420</v>
      </c>
      <c r="B31" s="129" t="s">
        <v>48</v>
      </c>
      <c r="C31" s="135"/>
      <c r="D31" s="135"/>
      <c r="E31" s="135"/>
      <c r="F31" s="135">
        <f t="shared" si="3"/>
        <v>0</v>
      </c>
      <c r="G31" s="135"/>
      <c r="H31" s="135"/>
      <c r="I31" s="135"/>
      <c r="J31" s="135">
        <f t="shared" si="10"/>
        <v>0</v>
      </c>
    </row>
    <row r="32" spans="1:10" s="88" customFormat="1" ht="15">
      <c r="A32" s="140">
        <v>2600</v>
      </c>
      <c r="B32" s="128" t="s">
        <v>49</v>
      </c>
      <c r="C32" s="134">
        <f>SUM(C33:C35)</f>
        <v>0</v>
      </c>
      <c r="D32" s="134">
        <f>SUM(D33:D35)</f>
        <v>0</v>
      </c>
      <c r="E32" s="134">
        <f>SUM(E33:E35)</f>
        <v>0</v>
      </c>
      <c r="F32" s="134">
        <f t="shared" si="3"/>
        <v>0</v>
      </c>
      <c r="G32" s="134">
        <f>SUM(G33:G35)</f>
        <v>0</v>
      </c>
      <c r="H32" s="134">
        <f>SUM(H33:H35)</f>
        <v>0</v>
      </c>
      <c r="I32" s="134">
        <f>SUM(I33:I35)</f>
        <v>0</v>
      </c>
      <c r="J32" s="134">
        <f t="shared" si="10"/>
        <v>0</v>
      </c>
    </row>
    <row r="33" spans="1:10" s="88" customFormat="1" ht="15">
      <c r="A33" s="141">
        <v>2610</v>
      </c>
      <c r="B33" s="129" t="s">
        <v>50</v>
      </c>
      <c r="C33" s="135"/>
      <c r="D33" s="135"/>
      <c r="E33" s="135"/>
      <c r="F33" s="135">
        <f t="shared" si="3"/>
        <v>0</v>
      </c>
      <c r="G33" s="135"/>
      <c r="H33" s="135"/>
      <c r="I33" s="135"/>
      <c r="J33" s="135">
        <f t="shared" si="10"/>
        <v>0</v>
      </c>
    </row>
    <row r="34" spans="1:10" s="88" customFormat="1" ht="15">
      <c r="A34" s="142">
        <v>2620</v>
      </c>
      <c r="B34" s="130" t="s">
        <v>51</v>
      </c>
      <c r="C34" s="136"/>
      <c r="D34" s="136"/>
      <c r="E34" s="136"/>
      <c r="F34" s="136">
        <f t="shared" si="3"/>
        <v>0</v>
      </c>
      <c r="G34" s="136"/>
      <c r="H34" s="136"/>
      <c r="I34" s="136"/>
      <c r="J34" s="136">
        <f t="shared" si="10"/>
        <v>0</v>
      </c>
    </row>
    <row r="35" spans="1:10" s="88" customFormat="1" ht="15">
      <c r="A35" s="143">
        <v>2630</v>
      </c>
      <c r="B35" s="131" t="s">
        <v>52</v>
      </c>
      <c r="C35" s="135"/>
      <c r="D35" s="135"/>
      <c r="E35" s="135"/>
      <c r="F35" s="135">
        <f t="shared" si="3"/>
        <v>0</v>
      </c>
      <c r="G35" s="135"/>
      <c r="H35" s="135"/>
      <c r="I35" s="135"/>
      <c r="J35" s="135">
        <f t="shared" si="10"/>
        <v>0</v>
      </c>
    </row>
    <row r="36" spans="1:10" s="88" customFormat="1" ht="15">
      <c r="A36" s="144">
        <v>2700</v>
      </c>
      <c r="B36" s="132" t="s">
        <v>53</v>
      </c>
      <c r="C36" s="134">
        <f aca="true" t="shared" si="11" ref="C36:J36">SUM(C37:C39)</f>
        <v>0</v>
      </c>
      <c r="D36" s="134">
        <f t="shared" si="11"/>
        <v>0</v>
      </c>
      <c r="E36" s="134">
        <f t="shared" si="11"/>
        <v>0</v>
      </c>
      <c r="F36" s="134">
        <f t="shared" si="11"/>
        <v>0</v>
      </c>
      <c r="G36" s="134">
        <f t="shared" si="11"/>
        <v>0</v>
      </c>
      <c r="H36" s="134">
        <f t="shared" si="11"/>
        <v>0</v>
      </c>
      <c r="I36" s="134">
        <f t="shared" si="11"/>
        <v>0</v>
      </c>
      <c r="J36" s="134">
        <f t="shared" si="11"/>
        <v>0</v>
      </c>
    </row>
    <row r="37" spans="1:10" s="88" customFormat="1" ht="15">
      <c r="A37" s="143">
        <v>2710</v>
      </c>
      <c r="B37" s="131" t="s">
        <v>54</v>
      </c>
      <c r="C37" s="135"/>
      <c r="D37" s="135"/>
      <c r="E37" s="135"/>
      <c r="F37" s="135">
        <f>C37+D37</f>
        <v>0</v>
      </c>
      <c r="G37" s="135"/>
      <c r="H37" s="135"/>
      <c r="I37" s="135"/>
      <c r="J37" s="135">
        <f>G37+H37</f>
        <v>0</v>
      </c>
    </row>
    <row r="38" spans="1:10" s="88" customFormat="1" ht="15">
      <c r="A38" s="145">
        <v>2720</v>
      </c>
      <c r="B38" s="133" t="s">
        <v>55</v>
      </c>
      <c r="C38" s="137"/>
      <c r="D38" s="137"/>
      <c r="E38" s="137"/>
      <c r="F38" s="137">
        <f>C38+D38</f>
        <v>0</v>
      </c>
      <c r="G38" s="137"/>
      <c r="H38" s="137"/>
      <c r="I38" s="137"/>
      <c r="J38" s="137">
        <f>G38+H38</f>
        <v>0</v>
      </c>
    </row>
    <row r="39" spans="1:10" s="88" customFormat="1" ht="15">
      <c r="A39" s="141">
        <v>2730</v>
      </c>
      <c r="B39" s="129" t="s">
        <v>56</v>
      </c>
      <c r="C39" s="135"/>
      <c r="D39" s="135"/>
      <c r="E39" s="135"/>
      <c r="F39" s="135">
        <f>C39+D39</f>
        <v>0</v>
      </c>
      <c r="G39" s="135"/>
      <c r="H39" s="135"/>
      <c r="I39" s="135"/>
      <c r="J39" s="135">
        <f>G39+H39</f>
        <v>0</v>
      </c>
    </row>
    <row r="40" spans="1:10" s="88" customFormat="1" ht="15">
      <c r="A40" s="140">
        <v>2800</v>
      </c>
      <c r="B40" s="128" t="s">
        <v>57</v>
      </c>
      <c r="C40" s="134"/>
      <c r="D40" s="134"/>
      <c r="E40" s="134"/>
      <c r="F40" s="134">
        <f>C40+D40</f>
        <v>0</v>
      </c>
      <c r="G40" s="134"/>
      <c r="H40" s="134"/>
      <c r="I40" s="134"/>
      <c r="J40" s="134">
        <f>G40+H40</f>
        <v>0</v>
      </c>
    </row>
    <row r="41" spans="2:10" ht="15.75">
      <c r="B41" s="34"/>
      <c r="C41" s="34"/>
      <c r="D41" s="34"/>
      <c r="E41" s="34"/>
      <c r="F41" s="34"/>
      <c r="G41" s="88"/>
      <c r="H41" s="155"/>
      <c r="I41" s="155"/>
      <c r="J41" s="165"/>
    </row>
    <row r="42" spans="2:10" ht="15.75">
      <c r="B42" s="34"/>
      <c r="C42" s="34"/>
      <c r="D42" s="34"/>
      <c r="E42" s="34"/>
      <c r="F42" s="34"/>
      <c r="G42" s="88"/>
      <c r="H42" s="155"/>
      <c r="I42" s="155"/>
      <c r="J42" s="165"/>
    </row>
    <row r="43" spans="1:10" ht="12" customHeight="1">
      <c r="A43" s="92"/>
      <c r="B43" s="93"/>
      <c r="C43" s="94"/>
      <c r="D43" s="94"/>
      <c r="E43" s="94"/>
      <c r="F43" s="94"/>
      <c r="G43" s="94"/>
      <c r="H43" s="94"/>
      <c r="I43" s="94"/>
      <c r="J43" s="37" t="s">
        <v>113</v>
      </c>
    </row>
    <row r="44" spans="1:10" ht="15" customHeight="1">
      <c r="A44" s="379" t="s">
        <v>159</v>
      </c>
      <c r="B44" s="379" t="s">
        <v>97</v>
      </c>
      <c r="C44" s="382" t="s">
        <v>166</v>
      </c>
      <c r="D44" s="383"/>
      <c r="E44" s="383"/>
      <c r="F44" s="384"/>
      <c r="G44" s="382" t="s">
        <v>177</v>
      </c>
      <c r="H44" s="383"/>
      <c r="I44" s="383"/>
      <c r="J44" s="384"/>
    </row>
    <row r="45" spans="1:10" ht="60" customHeight="1">
      <c r="A45" s="380"/>
      <c r="B45" s="381"/>
      <c r="C45" s="205" t="s">
        <v>23</v>
      </c>
      <c r="D45" s="138" t="s">
        <v>24</v>
      </c>
      <c r="E45" s="184" t="s">
        <v>118</v>
      </c>
      <c r="F45" s="184" t="s">
        <v>121</v>
      </c>
      <c r="G45" s="205" t="s">
        <v>23</v>
      </c>
      <c r="H45" s="138" t="s">
        <v>24</v>
      </c>
      <c r="I45" s="184" t="s">
        <v>118</v>
      </c>
      <c r="J45" s="184" t="s">
        <v>122</v>
      </c>
    </row>
    <row r="46" spans="1:10" s="88" customFormat="1" ht="15">
      <c r="A46" s="69">
        <v>1</v>
      </c>
      <c r="B46" s="69">
        <v>2</v>
      </c>
      <c r="C46" s="29">
        <v>3</v>
      </c>
      <c r="D46" s="29">
        <v>4</v>
      </c>
      <c r="E46" s="29">
        <v>5</v>
      </c>
      <c r="F46" s="29">
        <v>6</v>
      </c>
      <c r="G46" s="29">
        <v>7</v>
      </c>
      <c r="H46" s="29">
        <v>8</v>
      </c>
      <c r="I46" s="29">
        <v>9</v>
      </c>
      <c r="J46" s="29">
        <v>10</v>
      </c>
    </row>
    <row r="47" spans="1:10" s="88" customFormat="1" ht="15">
      <c r="A47" s="140">
        <v>3000</v>
      </c>
      <c r="B47" s="128" t="s">
        <v>58</v>
      </c>
      <c r="C47" s="134">
        <f aca="true" t="shared" si="12" ref="C47:J47">C48+C62</f>
        <v>0</v>
      </c>
      <c r="D47" s="134">
        <f t="shared" si="12"/>
        <v>0</v>
      </c>
      <c r="E47" s="134">
        <f t="shared" si="12"/>
        <v>0</v>
      </c>
      <c r="F47" s="134">
        <f t="shared" si="12"/>
        <v>0</v>
      </c>
      <c r="G47" s="134">
        <f t="shared" si="12"/>
        <v>0</v>
      </c>
      <c r="H47" s="134">
        <f t="shared" si="12"/>
        <v>0</v>
      </c>
      <c r="I47" s="134">
        <f t="shared" si="12"/>
        <v>0</v>
      </c>
      <c r="J47" s="134">
        <f t="shared" si="12"/>
        <v>0</v>
      </c>
    </row>
    <row r="48" spans="1:10" s="88" customFormat="1" ht="15">
      <c r="A48" s="140">
        <v>3100</v>
      </c>
      <c r="B48" s="128" t="s">
        <v>59</v>
      </c>
      <c r="C48" s="134">
        <f aca="true" t="shared" si="13" ref="C48:J48">C49+C50+C53+C56+C60+C61</f>
        <v>0</v>
      </c>
      <c r="D48" s="134">
        <f t="shared" si="13"/>
        <v>0</v>
      </c>
      <c r="E48" s="134">
        <f t="shared" si="13"/>
        <v>0</v>
      </c>
      <c r="F48" s="134">
        <f t="shared" si="13"/>
        <v>0</v>
      </c>
      <c r="G48" s="134">
        <f t="shared" si="13"/>
        <v>0</v>
      </c>
      <c r="H48" s="134">
        <f t="shared" si="13"/>
        <v>0</v>
      </c>
      <c r="I48" s="134">
        <f t="shared" si="13"/>
        <v>0</v>
      </c>
      <c r="J48" s="134">
        <f t="shared" si="13"/>
        <v>0</v>
      </c>
    </row>
    <row r="49" spans="1:10" s="88" customFormat="1" ht="15">
      <c r="A49" s="141">
        <v>3110</v>
      </c>
      <c r="B49" s="129" t="s">
        <v>60</v>
      </c>
      <c r="C49" s="135"/>
      <c r="D49" s="135"/>
      <c r="E49" s="135"/>
      <c r="F49" s="135">
        <f aca="true" t="shared" si="14" ref="F49:F66">C49+D49</f>
        <v>0</v>
      </c>
      <c r="G49" s="135"/>
      <c r="H49" s="135"/>
      <c r="I49" s="135"/>
      <c r="J49" s="135">
        <f>G49+H49</f>
        <v>0</v>
      </c>
    </row>
    <row r="50" spans="1:10" s="88" customFormat="1" ht="15">
      <c r="A50" s="141">
        <v>3120</v>
      </c>
      <c r="B50" s="129" t="s">
        <v>61</v>
      </c>
      <c r="C50" s="135">
        <f aca="true" t="shared" si="15" ref="C50:J50">SUM(C51:C52)</f>
        <v>0</v>
      </c>
      <c r="D50" s="135">
        <f t="shared" si="15"/>
        <v>0</v>
      </c>
      <c r="E50" s="135">
        <f t="shared" si="15"/>
        <v>0</v>
      </c>
      <c r="F50" s="135">
        <f t="shared" si="15"/>
        <v>0</v>
      </c>
      <c r="G50" s="135">
        <f t="shared" si="15"/>
        <v>0</v>
      </c>
      <c r="H50" s="135">
        <f t="shared" si="15"/>
        <v>0</v>
      </c>
      <c r="I50" s="135">
        <f t="shared" si="15"/>
        <v>0</v>
      </c>
      <c r="J50" s="135">
        <f t="shared" si="15"/>
        <v>0</v>
      </c>
    </row>
    <row r="51" spans="1:10" s="88" customFormat="1" ht="15">
      <c r="A51" s="141">
        <v>3121</v>
      </c>
      <c r="B51" s="129" t="s">
        <v>62</v>
      </c>
      <c r="C51" s="135"/>
      <c r="D51" s="135"/>
      <c r="E51" s="135"/>
      <c r="F51" s="135">
        <f t="shared" si="14"/>
        <v>0</v>
      </c>
      <c r="G51" s="135"/>
      <c r="H51" s="135"/>
      <c r="I51" s="135"/>
      <c r="J51" s="135">
        <f>G51+H51</f>
        <v>0</v>
      </c>
    </row>
    <row r="52" spans="1:10" s="88" customFormat="1" ht="15">
      <c r="A52" s="141">
        <v>3122</v>
      </c>
      <c r="B52" s="129" t="s">
        <v>63</v>
      </c>
      <c r="C52" s="135"/>
      <c r="D52" s="135"/>
      <c r="E52" s="135"/>
      <c r="F52" s="135">
        <f t="shared" si="14"/>
        <v>0</v>
      </c>
      <c r="G52" s="135"/>
      <c r="H52" s="135"/>
      <c r="I52" s="135"/>
      <c r="J52" s="135">
        <f>G52+H52</f>
        <v>0</v>
      </c>
    </row>
    <row r="53" spans="1:10" s="88" customFormat="1" ht="15">
      <c r="A53" s="141">
        <v>3130</v>
      </c>
      <c r="B53" s="129" t="s">
        <v>64</v>
      </c>
      <c r="C53" s="135">
        <f aca="true" t="shared" si="16" ref="C53:J53">SUM(C54:C55)</f>
        <v>0</v>
      </c>
      <c r="D53" s="135">
        <f t="shared" si="16"/>
        <v>0</v>
      </c>
      <c r="E53" s="135">
        <f t="shared" si="16"/>
        <v>0</v>
      </c>
      <c r="F53" s="135">
        <f t="shared" si="16"/>
        <v>0</v>
      </c>
      <c r="G53" s="135">
        <f t="shared" si="16"/>
        <v>0</v>
      </c>
      <c r="H53" s="135">
        <f t="shared" si="16"/>
        <v>0</v>
      </c>
      <c r="I53" s="135">
        <f t="shared" si="16"/>
        <v>0</v>
      </c>
      <c r="J53" s="135">
        <f t="shared" si="16"/>
        <v>0</v>
      </c>
    </row>
    <row r="54" spans="1:10" s="88" customFormat="1" ht="15">
      <c r="A54" s="141">
        <v>3131</v>
      </c>
      <c r="B54" s="129" t="s">
        <v>65</v>
      </c>
      <c r="C54" s="135"/>
      <c r="D54" s="135"/>
      <c r="E54" s="135"/>
      <c r="F54" s="135">
        <f t="shared" si="14"/>
        <v>0</v>
      </c>
      <c r="G54" s="135"/>
      <c r="H54" s="135"/>
      <c r="I54" s="135"/>
      <c r="J54" s="135">
        <f>G54+H54</f>
        <v>0</v>
      </c>
    </row>
    <row r="55" spans="1:10" s="88" customFormat="1" ht="15">
      <c r="A55" s="141">
        <v>3132</v>
      </c>
      <c r="B55" s="129" t="s">
        <v>66</v>
      </c>
      <c r="C55" s="135"/>
      <c r="D55" s="135"/>
      <c r="E55" s="135"/>
      <c r="F55" s="135">
        <f t="shared" si="14"/>
        <v>0</v>
      </c>
      <c r="G55" s="135"/>
      <c r="H55" s="135"/>
      <c r="I55" s="135"/>
      <c r="J55" s="135">
        <f>G55+H55</f>
        <v>0</v>
      </c>
    </row>
    <row r="56" spans="1:10" s="88" customFormat="1" ht="15">
      <c r="A56" s="141">
        <v>3140</v>
      </c>
      <c r="B56" s="129" t="s">
        <v>67</v>
      </c>
      <c r="C56" s="135">
        <f aca="true" t="shared" si="17" ref="C56:J56">SUM(C57:C59)</f>
        <v>0</v>
      </c>
      <c r="D56" s="135">
        <f t="shared" si="17"/>
        <v>0</v>
      </c>
      <c r="E56" s="135">
        <f t="shared" si="17"/>
        <v>0</v>
      </c>
      <c r="F56" s="135">
        <f t="shared" si="17"/>
        <v>0</v>
      </c>
      <c r="G56" s="135">
        <f t="shared" si="17"/>
        <v>0</v>
      </c>
      <c r="H56" s="135">
        <f t="shared" si="17"/>
        <v>0</v>
      </c>
      <c r="I56" s="135">
        <f t="shared" si="17"/>
        <v>0</v>
      </c>
      <c r="J56" s="135">
        <f t="shared" si="17"/>
        <v>0</v>
      </c>
    </row>
    <row r="57" spans="1:10" s="88" customFormat="1" ht="15">
      <c r="A57" s="141">
        <v>3141</v>
      </c>
      <c r="B57" s="129" t="s">
        <v>68</v>
      </c>
      <c r="C57" s="135"/>
      <c r="D57" s="135"/>
      <c r="E57" s="135"/>
      <c r="F57" s="135">
        <f t="shared" si="14"/>
        <v>0</v>
      </c>
      <c r="G57" s="135"/>
      <c r="H57" s="135"/>
      <c r="I57" s="135"/>
      <c r="J57" s="135">
        <f>G57+H57</f>
        <v>0</v>
      </c>
    </row>
    <row r="58" spans="1:10" s="88" customFormat="1" ht="15">
      <c r="A58" s="141">
        <v>3142</v>
      </c>
      <c r="B58" s="129" t="s">
        <v>69</v>
      </c>
      <c r="C58" s="135"/>
      <c r="D58" s="135"/>
      <c r="E58" s="135"/>
      <c r="F58" s="135">
        <f t="shared" si="14"/>
        <v>0</v>
      </c>
      <c r="G58" s="135"/>
      <c r="H58" s="135"/>
      <c r="I58" s="135"/>
      <c r="J58" s="135">
        <f>G58+H58</f>
        <v>0</v>
      </c>
    </row>
    <row r="59" spans="1:10" s="88" customFormat="1" ht="15">
      <c r="A59" s="141">
        <v>3143</v>
      </c>
      <c r="B59" s="129" t="s">
        <v>70</v>
      </c>
      <c r="C59" s="135"/>
      <c r="D59" s="135"/>
      <c r="E59" s="135"/>
      <c r="F59" s="135">
        <f t="shared" si="14"/>
        <v>0</v>
      </c>
      <c r="G59" s="135"/>
      <c r="H59" s="135"/>
      <c r="I59" s="135"/>
      <c r="J59" s="135">
        <f>G59+H59</f>
        <v>0</v>
      </c>
    </row>
    <row r="60" spans="1:10" s="88" customFormat="1" ht="15">
      <c r="A60" s="141">
        <v>3150</v>
      </c>
      <c r="B60" s="129" t="s">
        <v>71</v>
      </c>
      <c r="C60" s="135"/>
      <c r="D60" s="135"/>
      <c r="E60" s="135"/>
      <c r="F60" s="135">
        <f t="shared" si="14"/>
        <v>0</v>
      </c>
      <c r="G60" s="135"/>
      <c r="H60" s="135"/>
      <c r="I60" s="135"/>
      <c r="J60" s="135">
        <f>G60+H60</f>
        <v>0</v>
      </c>
    </row>
    <row r="61" spans="1:10" s="88" customFormat="1" ht="15">
      <c r="A61" s="141">
        <v>3160</v>
      </c>
      <c r="B61" s="129" t="s">
        <v>72</v>
      </c>
      <c r="C61" s="135"/>
      <c r="D61" s="135"/>
      <c r="E61" s="135"/>
      <c r="F61" s="135">
        <f t="shared" si="14"/>
        <v>0</v>
      </c>
      <c r="G61" s="135"/>
      <c r="H61" s="135"/>
      <c r="I61" s="135"/>
      <c r="J61" s="135">
        <f>G61+H61</f>
        <v>0</v>
      </c>
    </row>
    <row r="62" spans="1:10" s="88" customFormat="1" ht="15">
      <c r="A62" s="140">
        <v>3200</v>
      </c>
      <c r="B62" s="128" t="s">
        <v>73</v>
      </c>
      <c r="C62" s="134">
        <f aca="true" t="shared" si="18" ref="C62:J62">SUM(C63:C66)</f>
        <v>0</v>
      </c>
      <c r="D62" s="134">
        <f t="shared" si="18"/>
        <v>0</v>
      </c>
      <c r="E62" s="134">
        <f t="shared" si="18"/>
        <v>0</v>
      </c>
      <c r="F62" s="134">
        <f t="shared" si="18"/>
        <v>0</v>
      </c>
      <c r="G62" s="134">
        <f t="shared" si="18"/>
        <v>0</v>
      </c>
      <c r="H62" s="134">
        <f t="shared" si="18"/>
        <v>0</v>
      </c>
      <c r="I62" s="134">
        <f t="shared" si="18"/>
        <v>0</v>
      </c>
      <c r="J62" s="134">
        <f t="shared" si="18"/>
        <v>0</v>
      </c>
    </row>
    <row r="63" spans="1:10" s="88" customFormat="1" ht="15">
      <c r="A63" s="141">
        <v>3210</v>
      </c>
      <c r="B63" s="129" t="s">
        <v>74</v>
      </c>
      <c r="C63" s="135"/>
      <c r="D63" s="135"/>
      <c r="E63" s="135"/>
      <c r="F63" s="135">
        <f t="shared" si="14"/>
        <v>0</v>
      </c>
      <c r="G63" s="135"/>
      <c r="H63" s="135"/>
      <c r="I63" s="135"/>
      <c r="J63" s="135">
        <f>G63+H63</f>
        <v>0</v>
      </c>
    </row>
    <row r="64" spans="1:10" s="88" customFormat="1" ht="15">
      <c r="A64" s="141">
        <v>3220</v>
      </c>
      <c r="B64" s="129" t="s">
        <v>75</v>
      </c>
      <c r="C64" s="135"/>
      <c r="D64" s="135"/>
      <c r="E64" s="135"/>
      <c r="F64" s="135">
        <f t="shared" si="14"/>
        <v>0</v>
      </c>
      <c r="G64" s="135"/>
      <c r="H64" s="135"/>
      <c r="I64" s="135"/>
      <c r="J64" s="135">
        <f>G64+H64</f>
        <v>0</v>
      </c>
    </row>
    <row r="65" spans="1:10" s="88" customFormat="1" ht="15">
      <c r="A65" s="141">
        <v>3230</v>
      </c>
      <c r="B65" s="129" t="s">
        <v>76</v>
      </c>
      <c r="C65" s="135"/>
      <c r="D65" s="135"/>
      <c r="E65" s="135"/>
      <c r="F65" s="135">
        <f t="shared" si="14"/>
        <v>0</v>
      </c>
      <c r="G65" s="135"/>
      <c r="H65" s="135"/>
      <c r="I65" s="135"/>
      <c r="J65" s="135">
        <f>G65+H65</f>
        <v>0</v>
      </c>
    </row>
    <row r="66" spans="1:10" s="88" customFormat="1" ht="15">
      <c r="A66" s="142">
        <v>3240</v>
      </c>
      <c r="B66" s="129" t="s">
        <v>77</v>
      </c>
      <c r="C66" s="135"/>
      <c r="D66" s="135"/>
      <c r="E66" s="135"/>
      <c r="F66" s="135">
        <f t="shared" si="14"/>
        <v>0</v>
      </c>
      <c r="G66" s="135"/>
      <c r="H66" s="135"/>
      <c r="I66" s="135"/>
      <c r="J66" s="135">
        <f>G66+H66</f>
        <v>0</v>
      </c>
    </row>
    <row r="67" spans="1:10" s="88" customFormat="1" ht="15">
      <c r="A67" s="199"/>
      <c r="B67" s="116" t="s">
        <v>115</v>
      </c>
      <c r="C67" s="139">
        <f aca="true" t="shared" si="19" ref="C67:J67">C6+C47</f>
        <v>0</v>
      </c>
      <c r="D67" s="139">
        <f t="shared" si="19"/>
        <v>0</v>
      </c>
      <c r="E67" s="139">
        <f t="shared" si="19"/>
        <v>0</v>
      </c>
      <c r="F67" s="139">
        <f t="shared" si="19"/>
        <v>0</v>
      </c>
      <c r="G67" s="139">
        <f t="shared" si="19"/>
        <v>0</v>
      </c>
      <c r="H67" s="139">
        <f t="shared" si="19"/>
        <v>0</v>
      </c>
      <c r="I67" s="139">
        <f t="shared" si="19"/>
        <v>0</v>
      </c>
      <c r="J67" s="139">
        <f t="shared" si="19"/>
        <v>0</v>
      </c>
    </row>
    <row r="68" spans="1:10" s="113" customFormat="1" ht="14.25">
      <c r="A68" s="146"/>
      <c r="B68" s="147"/>
      <c r="C68" s="148"/>
      <c r="D68" s="148"/>
      <c r="E68" s="148"/>
      <c r="F68" s="148"/>
      <c r="G68" s="148"/>
      <c r="H68" s="148"/>
      <c r="I68" s="148"/>
      <c r="J68" s="148"/>
    </row>
    <row r="69" spans="1:10" ht="15.75">
      <c r="A69" s="62" t="s">
        <v>205</v>
      </c>
      <c r="B69" s="62"/>
      <c r="C69" s="62"/>
      <c r="D69" s="62"/>
      <c r="E69" s="62"/>
      <c r="F69" s="62"/>
      <c r="G69" s="62"/>
      <c r="H69" s="62"/>
      <c r="I69" s="62"/>
      <c r="J69" s="37" t="s">
        <v>113</v>
      </c>
    </row>
    <row r="70" spans="1:10" ht="15" customHeight="1">
      <c r="A70" s="379" t="s">
        <v>160</v>
      </c>
      <c r="B70" s="379" t="s">
        <v>97</v>
      </c>
      <c r="C70" s="382" t="s">
        <v>166</v>
      </c>
      <c r="D70" s="383"/>
      <c r="E70" s="383"/>
      <c r="F70" s="384"/>
      <c r="G70" s="382" t="s">
        <v>177</v>
      </c>
      <c r="H70" s="383"/>
      <c r="I70" s="383"/>
      <c r="J70" s="384"/>
    </row>
    <row r="71" spans="1:10" ht="45">
      <c r="A71" s="381"/>
      <c r="B71" s="380"/>
      <c r="C71" s="205" t="s">
        <v>23</v>
      </c>
      <c r="D71" s="138" t="s">
        <v>24</v>
      </c>
      <c r="E71" s="184" t="s">
        <v>118</v>
      </c>
      <c r="F71" s="184" t="s">
        <v>121</v>
      </c>
      <c r="G71" s="205" t="s">
        <v>23</v>
      </c>
      <c r="H71" s="138" t="s">
        <v>24</v>
      </c>
      <c r="I71" s="184" t="s">
        <v>118</v>
      </c>
      <c r="J71" s="184" t="s">
        <v>122</v>
      </c>
    </row>
    <row r="72" spans="1:10" s="88" customFormat="1" ht="15">
      <c r="A72" s="69">
        <v>1</v>
      </c>
      <c r="B72" s="69">
        <v>2</v>
      </c>
      <c r="C72" s="29">
        <v>3</v>
      </c>
      <c r="D72" s="29">
        <v>4</v>
      </c>
      <c r="E72" s="29">
        <v>5</v>
      </c>
      <c r="F72" s="29">
        <v>6</v>
      </c>
      <c r="G72" s="29">
        <v>7</v>
      </c>
      <c r="H72" s="29">
        <v>8</v>
      </c>
      <c r="I72" s="29">
        <v>9</v>
      </c>
      <c r="J72" s="29">
        <v>10</v>
      </c>
    </row>
    <row r="73" spans="1:10" s="88" customFormat="1" ht="15">
      <c r="A73" s="69"/>
      <c r="B73" s="87"/>
      <c r="C73" s="178"/>
      <c r="D73" s="151"/>
      <c r="E73" s="151"/>
      <c r="F73" s="151"/>
      <c r="G73" s="151"/>
      <c r="H73" s="151"/>
      <c r="I73" s="151"/>
      <c r="J73" s="151"/>
    </row>
    <row r="74" spans="1:10" s="88" customFormat="1" ht="15">
      <c r="A74" s="69"/>
      <c r="B74" s="87"/>
      <c r="C74" s="178"/>
      <c r="D74" s="151"/>
      <c r="E74" s="151"/>
      <c r="F74" s="151"/>
      <c r="G74" s="151"/>
      <c r="H74" s="151"/>
      <c r="I74" s="151"/>
      <c r="J74" s="151"/>
    </row>
    <row r="75" spans="1:10" s="88" customFormat="1" ht="15">
      <c r="A75" s="150"/>
      <c r="B75" s="116" t="s">
        <v>115</v>
      </c>
      <c r="C75" s="149"/>
      <c r="D75" s="123"/>
      <c r="E75" s="123"/>
      <c r="F75" s="123"/>
      <c r="G75" s="123"/>
      <c r="H75" s="123"/>
      <c r="I75" s="123"/>
      <c r="J75" s="123"/>
    </row>
  </sheetData>
  <sheetProtection/>
  <mergeCells count="12">
    <mergeCell ref="G44:J44"/>
    <mergeCell ref="G70:J70"/>
    <mergeCell ref="B70:B71"/>
    <mergeCell ref="G3:J3"/>
    <mergeCell ref="A44:A45"/>
    <mergeCell ref="B44:B45"/>
    <mergeCell ref="A70:A71"/>
    <mergeCell ref="B3:B4"/>
    <mergeCell ref="A3:A4"/>
    <mergeCell ref="C70:F70"/>
    <mergeCell ref="C3:F3"/>
    <mergeCell ref="C44:F44"/>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A1:N34"/>
  <sheetViews>
    <sheetView showZeros="0" zoomScaleSheetLayoutView="90" zoomScalePageLayoutView="0" workbookViewId="0" topLeftCell="A1">
      <selection activeCell="N18" sqref="N18"/>
    </sheetView>
  </sheetViews>
  <sheetFormatPr defaultColWidth="9.00390625" defaultRowHeight="12.75"/>
  <cols>
    <col min="1" max="1" width="5.25390625" style="36" customWidth="1"/>
    <col min="2" max="2" width="35.375" style="36" customWidth="1"/>
    <col min="3" max="14" width="11.625" style="36" customWidth="1"/>
    <col min="15" max="16384" width="9.125" style="36" customWidth="1"/>
  </cols>
  <sheetData>
    <row r="1" spans="6:14" s="66" customFormat="1" ht="15.75">
      <c r="F1" s="34"/>
      <c r="G1" s="34"/>
      <c r="H1" s="34"/>
      <c r="I1" s="34"/>
      <c r="J1" s="34"/>
      <c r="K1" s="59"/>
      <c r="L1" s="155"/>
      <c r="M1" s="155"/>
      <c r="N1" s="165"/>
    </row>
    <row r="2" spans="1:14" s="66" customFormat="1" ht="15.75">
      <c r="A2" s="34" t="s">
        <v>123</v>
      </c>
      <c r="B2" s="34"/>
      <c r="C2" s="34"/>
      <c r="D2" s="34"/>
      <c r="E2" s="34"/>
      <c r="F2" s="34"/>
      <c r="G2" s="34"/>
      <c r="H2" s="34"/>
      <c r="I2" s="34"/>
      <c r="J2" s="34"/>
      <c r="K2" s="59"/>
      <c r="L2" s="155"/>
      <c r="M2" s="155"/>
      <c r="N2" s="165"/>
    </row>
    <row r="3" spans="1:14" ht="15.75" customHeight="1">
      <c r="A3" s="35" t="s">
        <v>206</v>
      </c>
      <c r="C3" s="35"/>
      <c r="D3" s="35"/>
      <c r="E3" s="35"/>
      <c r="F3" s="35"/>
      <c r="G3" s="35"/>
      <c r="H3" s="35"/>
      <c r="I3" s="35"/>
      <c r="J3" s="35"/>
      <c r="K3" s="35"/>
      <c r="L3" s="35"/>
      <c r="M3" s="35"/>
      <c r="N3" s="37" t="s">
        <v>113</v>
      </c>
    </row>
    <row r="4" spans="1:14" s="126" customFormat="1" ht="15" customHeight="1">
      <c r="A4" s="379" t="s">
        <v>9</v>
      </c>
      <c r="B4" s="379" t="s">
        <v>124</v>
      </c>
      <c r="C4" s="318" t="s">
        <v>174</v>
      </c>
      <c r="D4" s="319"/>
      <c r="E4" s="319"/>
      <c r="F4" s="320"/>
      <c r="G4" s="318" t="s">
        <v>175</v>
      </c>
      <c r="H4" s="319"/>
      <c r="I4" s="319"/>
      <c r="J4" s="320"/>
      <c r="K4" s="318" t="s">
        <v>176</v>
      </c>
      <c r="L4" s="319"/>
      <c r="M4" s="319"/>
      <c r="N4" s="320"/>
    </row>
    <row r="5" spans="1:14" s="88" customFormat="1" ht="60">
      <c r="A5" s="381"/>
      <c r="B5" s="381"/>
      <c r="C5" s="205" t="s">
        <v>23</v>
      </c>
      <c r="D5" s="138" t="s">
        <v>24</v>
      </c>
      <c r="E5" s="184" t="s">
        <v>118</v>
      </c>
      <c r="F5" s="184" t="s">
        <v>121</v>
      </c>
      <c r="G5" s="205" t="s">
        <v>23</v>
      </c>
      <c r="H5" s="138" t="s">
        <v>24</v>
      </c>
      <c r="I5" s="184" t="s">
        <v>118</v>
      </c>
      <c r="J5" s="184" t="s">
        <v>122</v>
      </c>
      <c r="K5" s="205" t="s">
        <v>23</v>
      </c>
      <c r="L5" s="138" t="s">
        <v>24</v>
      </c>
      <c r="M5" s="184" t="s">
        <v>118</v>
      </c>
      <c r="N5" s="184" t="s">
        <v>17</v>
      </c>
    </row>
    <row r="6" spans="1:14" s="88" customFormat="1" ht="15.75" thickBot="1">
      <c r="A6" s="69">
        <v>1</v>
      </c>
      <c r="B6" s="69">
        <v>2</v>
      </c>
      <c r="C6" s="69">
        <v>3</v>
      </c>
      <c r="D6" s="69">
        <v>4</v>
      </c>
      <c r="E6" s="69">
        <v>5</v>
      </c>
      <c r="F6" s="69">
        <v>6</v>
      </c>
      <c r="G6" s="69">
        <v>7</v>
      </c>
      <c r="H6" s="69">
        <v>8</v>
      </c>
      <c r="I6" s="69">
        <v>9</v>
      </c>
      <c r="J6" s="69">
        <v>10</v>
      </c>
      <c r="K6" s="69">
        <v>11</v>
      </c>
      <c r="L6" s="69">
        <v>12</v>
      </c>
      <c r="M6" s="69">
        <v>13</v>
      </c>
      <c r="N6" s="69">
        <v>14</v>
      </c>
    </row>
    <row r="7" spans="1:14" s="88" customFormat="1" ht="45.75" thickBot="1">
      <c r="A7" s="265"/>
      <c r="B7" s="264" t="s">
        <v>304</v>
      </c>
      <c r="C7" s="151">
        <v>139500</v>
      </c>
      <c r="D7" s="127"/>
      <c r="E7" s="127"/>
      <c r="F7" s="122">
        <v>139500</v>
      </c>
      <c r="G7" s="151">
        <v>700000</v>
      </c>
      <c r="H7" s="127"/>
      <c r="I7" s="127"/>
      <c r="J7" s="122">
        <v>700000</v>
      </c>
      <c r="K7" s="151">
        <v>190000</v>
      </c>
      <c r="L7" s="127"/>
      <c r="M7" s="127"/>
      <c r="N7" s="122">
        <v>190000</v>
      </c>
    </row>
    <row r="8" spans="1:14" s="88" customFormat="1" ht="105.75" thickBot="1">
      <c r="A8" s="158"/>
      <c r="B8" s="266" t="s">
        <v>274</v>
      </c>
      <c r="C8" s="151">
        <v>151500</v>
      </c>
      <c r="D8" s="151"/>
      <c r="E8" s="151"/>
      <c r="F8" s="122">
        <v>151500</v>
      </c>
      <c r="G8" s="151">
        <v>345000</v>
      </c>
      <c r="H8" s="151"/>
      <c r="I8" s="151"/>
      <c r="J8" s="122">
        <v>345000</v>
      </c>
      <c r="K8" s="151">
        <v>210000</v>
      </c>
      <c r="L8" s="151"/>
      <c r="M8" s="151"/>
      <c r="N8" s="122">
        <v>210000</v>
      </c>
    </row>
    <row r="9" spans="1:14" s="88" customFormat="1" ht="15.75" thickBot="1">
      <c r="A9" s="158"/>
      <c r="B9" s="264" t="s">
        <v>275</v>
      </c>
      <c r="C9" s="122">
        <v>900000</v>
      </c>
      <c r="D9" s="122"/>
      <c r="E9" s="122"/>
      <c r="F9" s="122">
        <v>900000</v>
      </c>
      <c r="G9" s="122">
        <v>900000</v>
      </c>
      <c r="H9" s="122"/>
      <c r="I9" s="122"/>
      <c r="J9" s="122">
        <v>900000</v>
      </c>
      <c r="K9" s="122">
        <v>500000</v>
      </c>
      <c r="L9" s="122"/>
      <c r="M9" s="122"/>
      <c r="N9" s="122">
        <v>500000</v>
      </c>
    </row>
    <row r="10" spans="1:14" s="88" customFormat="1" ht="80.25" customHeight="1">
      <c r="A10" s="158"/>
      <c r="B10" s="267" t="s">
        <v>276</v>
      </c>
      <c r="C10" s="122">
        <v>85000</v>
      </c>
      <c r="D10" s="122"/>
      <c r="E10" s="122"/>
      <c r="F10" s="122">
        <v>85000</v>
      </c>
      <c r="G10" s="122">
        <v>135000</v>
      </c>
      <c r="H10" s="122"/>
      <c r="I10" s="122"/>
      <c r="J10" s="122">
        <v>135000</v>
      </c>
      <c r="K10" s="122">
        <v>50000</v>
      </c>
      <c r="L10" s="122"/>
      <c r="M10" s="122"/>
      <c r="N10" s="122">
        <v>50000</v>
      </c>
    </row>
    <row r="11" spans="1:14" s="88" customFormat="1" ht="1.5" customHeight="1" hidden="1">
      <c r="A11" s="158"/>
      <c r="B11" s="158"/>
      <c r="C11" s="122"/>
      <c r="D11" s="273"/>
      <c r="E11" s="122"/>
      <c r="F11" s="122"/>
      <c r="G11" s="122"/>
      <c r="H11" s="273"/>
      <c r="I11" s="122"/>
      <c r="J11" s="273"/>
      <c r="K11" s="122"/>
      <c r="L11" s="273"/>
      <c r="M11" s="122"/>
      <c r="N11" s="122"/>
    </row>
    <row r="12" spans="1:14" s="88" customFormat="1" ht="15" hidden="1">
      <c r="A12" s="158"/>
      <c r="B12" s="158"/>
      <c r="C12" s="122"/>
      <c r="D12" s="273"/>
      <c r="E12" s="122"/>
      <c r="F12" s="122"/>
      <c r="G12" s="122"/>
      <c r="H12" s="273"/>
      <c r="I12" s="122"/>
      <c r="J12" s="273"/>
      <c r="K12" s="122"/>
      <c r="L12" s="273"/>
      <c r="M12" s="122"/>
      <c r="N12" s="122"/>
    </row>
    <row r="13" spans="1:14" s="88" customFormat="1" ht="15" hidden="1">
      <c r="A13" s="158"/>
      <c r="B13" s="158"/>
      <c r="C13" s="122"/>
      <c r="D13" s="273"/>
      <c r="E13" s="122"/>
      <c r="F13" s="122"/>
      <c r="G13" s="122"/>
      <c r="H13" s="273"/>
      <c r="I13" s="122"/>
      <c r="J13" s="273"/>
      <c r="K13" s="122"/>
      <c r="L13" s="273"/>
      <c r="M13" s="122"/>
      <c r="N13" s="122"/>
    </row>
    <row r="14" spans="1:14" s="88" customFormat="1" ht="15" hidden="1">
      <c r="A14" s="158"/>
      <c r="B14" s="158"/>
      <c r="C14" s="122"/>
      <c r="D14" s="273"/>
      <c r="E14" s="122"/>
      <c r="F14" s="122"/>
      <c r="G14" s="122"/>
      <c r="H14" s="273"/>
      <c r="I14" s="122"/>
      <c r="J14" s="273"/>
      <c r="K14" s="122"/>
      <c r="L14" s="273"/>
      <c r="M14" s="122"/>
      <c r="N14" s="122"/>
    </row>
    <row r="15" spans="1:14" s="88" customFormat="1" ht="15" hidden="1">
      <c r="A15" s="158"/>
      <c r="B15" s="158"/>
      <c r="C15" s="122"/>
      <c r="D15" s="273"/>
      <c r="E15" s="122"/>
      <c r="F15" s="122"/>
      <c r="G15" s="122"/>
      <c r="H15" s="273"/>
      <c r="I15" s="122"/>
      <c r="J15" s="273"/>
      <c r="K15" s="122"/>
      <c r="L15" s="273"/>
      <c r="M15" s="122"/>
      <c r="N15" s="122"/>
    </row>
    <row r="16" spans="1:14" s="88" customFormat="1" ht="15" hidden="1">
      <c r="A16" s="158"/>
      <c r="B16" s="158"/>
      <c r="C16" s="122"/>
      <c r="D16" s="273"/>
      <c r="E16" s="122"/>
      <c r="F16" s="122"/>
      <c r="G16" s="122"/>
      <c r="H16" s="273"/>
      <c r="I16" s="122"/>
      <c r="J16" s="273"/>
      <c r="K16" s="122"/>
      <c r="L16" s="273"/>
      <c r="M16" s="122"/>
      <c r="N16" s="122"/>
    </row>
    <row r="17" spans="1:14" s="88" customFormat="1" ht="15" hidden="1">
      <c r="A17" s="138"/>
      <c r="B17" s="158"/>
      <c r="C17" s="123"/>
      <c r="D17" s="274"/>
      <c r="E17" s="123"/>
      <c r="F17" s="123"/>
      <c r="G17" s="123"/>
      <c r="H17" s="274"/>
      <c r="I17" s="123"/>
      <c r="J17" s="274"/>
      <c r="K17" s="123"/>
      <c r="L17" s="274"/>
      <c r="M17" s="123"/>
      <c r="N17" s="123"/>
    </row>
    <row r="18" spans="1:14" s="88" customFormat="1" ht="15">
      <c r="A18" s="275"/>
      <c r="B18" s="32" t="s">
        <v>115</v>
      </c>
      <c r="C18" s="276">
        <v>1276000</v>
      </c>
      <c r="D18" s="255"/>
      <c r="E18" s="275"/>
      <c r="F18" s="277">
        <v>1276000</v>
      </c>
      <c r="G18" s="277">
        <v>2080000</v>
      </c>
      <c r="H18" s="275"/>
      <c r="I18" s="275"/>
      <c r="J18" s="277">
        <v>2080000</v>
      </c>
      <c r="K18" s="277">
        <v>950000</v>
      </c>
      <c r="L18" s="275"/>
      <c r="M18" s="275"/>
      <c r="N18" s="277">
        <v>950000</v>
      </c>
    </row>
    <row r="19" spans="1:14" s="88" customFormat="1" ht="15.75">
      <c r="A19" s="35" t="s">
        <v>207</v>
      </c>
      <c r="B19" s="270"/>
      <c r="C19" s="154"/>
      <c r="D19" s="269"/>
      <c r="E19" s="154"/>
      <c r="F19" s="154"/>
      <c r="G19" s="154"/>
      <c r="H19" s="154"/>
      <c r="I19" s="154"/>
      <c r="J19" s="154"/>
      <c r="N19" s="37" t="s">
        <v>113</v>
      </c>
    </row>
    <row r="20" spans="1:14" s="88" customFormat="1" ht="15" customHeight="1">
      <c r="A20" s="379" t="s">
        <v>9</v>
      </c>
      <c r="B20" s="268"/>
      <c r="C20" s="258"/>
      <c r="D20" s="260"/>
      <c r="E20" s="258"/>
      <c r="F20" s="260"/>
      <c r="G20" s="382" t="s">
        <v>166</v>
      </c>
      <c r="H20" s="383"/>
      <c r="I20" s="383"/>
      <c r="J20" s="384"/>
      <c r="K20" s="382" t="s">
        <v>177</v>
      </c>
      <c r="L20" s="383"/>
      <c r="M20" s="383"/>
      <c r="N20" s="384"/>
    </row>
    <row r="21" spans="1:14" s="88" customFormat="1" ht="60">
      <c r="A21" s="381"/>
      <c r="B21" s="138" t="s">
        <v>124</v>
      </c>
      <c r="C21" s="259"/>
      <c r="D21" s="262"/>
      <c r="E21" s="259"/>
      <c r="F21" s="262"/>
      <c r="G21" s="205" t="s">
        <v>23</v>
      </c>
      <c r="H21" s="138" t="s">
        <v>24</v>
      </c>
      <c r="I21" s="184" t="s">
        <v>118</v>
      </c>
      <c r="J21" s="184" t="s">
        <v>121</v>
      </c>
      <c r="K21" s="205" t="s">
        <v>23</v>
      </c>
      <c r="L21" s="138" t="s">
        <v>24</v>
      </c>
      <c r="M21" s="184" t="s">
        <v>118</v>
      </c>
      <c r="N21" s="184" t="s">
        <v>122</v>
      </c>
    </row>
    <row r="22" spans="1:14" s="88" customFormat="1" ht="15">
      <c r="A22" s="69">
        <v>1</v>
      </c>
      <c r="B22" s="261"/>
      <c r="C22" s="69"/>
      <c r="D22" s="69"/>
      <c r="E22" s="69"/>
      <c r="F22" s="69"/>
      <c r="G22" s="69">
        <v>3</v>
      </c>
      <c r="H22" s="69">
        <v>4</v>
      </c>
      <c r="I22" s="69">
        <v>5</v>
      </c>
      <c r="J22" s="69">
        <v>6</v>
      </c>
      <c r="K22" s="69">
        <v>7</v>
      </c>
      <c r="L22" s="69">
        <v>8</v>
      </c>
      <c r="M22" s="69">
        <v>9</v>
      </c>
      <c r="N22" s="69">
        <v>10</v>
      </c>
    </row>
    <row r="23" spans="1:14" s="88" customFormat="1" ht="15">
      <c r="A23" s="179"/>
      <c r="B23" s="69">
        <v>2</v>
      </c>
      <c r="C23" s="158"/>
      <c r="D23" s="158"/>
      <c r="E23" s="158"/>
      <c r="F23" s="158"/>
      <c r="G23" s="127"/>
      <c r="H23" s="127"/>
      <c r="I23" s="127"/>
      <c r="J23" s="122"/>
      <c r="K23" s="127"/>
      <c r="L23" s="127"/>
      <c r="M23" s="127"/>
      <c r="N23" s="122"/>
    </row>
    <row r="24" spans="1:14" s="88" customFormat="1" ht="15">
      <c r="A24" s="158"/>
      <c r="B24" s="158"/>
      <c r="C24" s="158"/>
      <c r="D24" s="158"/>
      <c r="E24" s="158"/>
      <c r="F24" s="158"/>
      <c r="G24" s="151"/>
      <c r="H24" s="151"/>
      <c r="I24" s="151"/>
      <c r="J24" s="122"/>
      <c r="K24" s="151"/>
      <c r="L24" s="151"/>
      <c r="M24" s="151"/>
      <c r="N24" s="122"/>
    </row>
    <row r="25" spans="1:14" s="88" customFormat="1" ht="15">
      <c r="A25" s="158"/>
      <c r="B25" s="158"/>
      <c r="C25" s="158"/>
      <c r="D25" s="158"/>
      <c r="E25" s="158"/>
      <c r="F25" s="158"/>
      <c r="G25" s="151"/>
      <c r="H25" s="151"/>
      <c r="I25" s="151"/>
      <c r="J25" s="122"/>
      <c r="K25" s="151"/>
      <c r="L25" s="151"/>
      <c r="M25" s="151"/>
      <c r="N25" s="122"/>
    </row>
    <row r="26" spans="1:14" s="88" customFormat="1" ht="15">
      <c r="A26" s="158"/>
      <c r="B26" s="158"/>
      <c r="C26" s="158"/>
      <c r="D26" s="158"/>
      <c r="E26" s="158"/>
      <c r="F26" s="158"/>
      <c r="G26" s="122"/>
      <c r="H26" s="122"/>
      <c r="I26" s="122"/>
      <c r="J26" s="122"/>
      <c r="K26" s="122"/>
      <c r="L26" s="122"/>
      <c r="M26" s="122"/>
      <c r="N26" s="122"/>
    </row>
    <row r="27" spans="1:14" s="88" customFormat="1" ht="15">
      <c r="A27" s="158"/>
      <c r="B27" s="158"/>
      <c r="C27" s="158"/>
      <c r="D27" s="158"/>
      <c r="E27" s="158"/>
      <c r="F27" s="158"/>
      <c r="G27" s="122"/>
      <c r="H27" s="122"/>
      <c r="I27" s="122"/>
      <c r="J27" s="122"/>
      <c r="K27" s="122"/>
      <c r="L27" s="122"/>
      <c r="M27" s="122"/>
      <c r="N27" s="122"/>
    </row>
    <row r="28" spans="1:14" s="88" customFormat="1" ht="15">
      <c r="A28" s="158"/>
      <c r="B28" s="158"/>
      <c r="C28" s="158"/>
      <c r="D28" s="158"/>
      <c r="E28" s="158"/>
      <c r="F28" s="158"/>
      <c r="G28" s="122"/>
      <c r="H28" s="122"/>
      <c r="I28" s="122"/>
      <c r="J28" s="122"/>
      <c r="K28" s="122"/>
      <c r="L28" s="122"/>
      <c r="M28" s="122"/>
      <c r="N28" s="122"/>
    </row>
    <row r="29" spans="1:14" s="88" customFormat="1" ht="15">
      <c r="A29" s="158"/>
      <c r="B29" s="158"/>
      <c r="C29" s="158"/>
      <c r="D29" s="158"/>
      <c r="E29" s="158"/>
      <c r="F29" s="158"/>
      <c r="G29" s="122"/>
      <c r="H29" s="122"/>
      <c r="I29" s="122"/>
      <c r="J29" s="122"/>
      <c r="K29" s="122"/>
      <c r="L29" s="122"/>
      <c r="M29" s="122"/>
      <c r="N29" s="122"/>
    </row>
    <row r="30" spans="1:14" s="88" customFormat="1" ht="15">
      <c r="A30" s="158"/>
      <c r="B30" s="158"/>
      <c r="C30" s="158"/>
      <c r="D30" s="158"/>
      <c r="E30" s="158"/>
      <c r="F30" s="158"/>
      <c r="G30" s="122"/>
      <c r="H30" s="122"/>
      <c r="I30" s="122"/>
      <c r="J30" s="122"/>
      <c r="K30" s="122"/>
      <c r="L30" s="122"/>
      <c r="M30" s="122"/>
      <c r="N30" s="122"/>
    </row>
    <row r="31" spans="1:14" s="88" customFormat="1" ht="15">
      <c r="A31" s="158"/>
      <c r="B31" s="158"/>
      <c r="C31" s="158"/>
      <c r="D31" s="158"/>
      <c r="E31" s="158"/>
      <c r="F31" s="158"/>
      <c r="G31" s="122"/>
      <c r="H31" s="122"/>
      <c r="I31" s="122"/>
      <c r="J31" s="122"/>
      <c r="K31" s="122"/>
      <c r="L31" s="122"/>
      <c r="M31" s="122"/>
      <c r="N31" s="122"/>
    </row>
    <row r="32" spans="1:14" s="88" customFormat="1" ht="15">
      <c r="A32" s="158"/>
      <c r="B32" s="158"/>
      <c r="C32" s="158"/>
      <c r="D32" s="158"/>
      <c r="E32" s="158"/>
      <c r="F32" s="158"/>
      <c r="G32" s="122"/>
      <c r="H32" s="122"/>
      <c r="I32" s="122"/>
      <c r="J32" s="122"/>
      <c r="K32" s="122"/>
      <c r="L32" s="122"/>
      <c r="M32" s="122"/>
      <c r="N32" s="122"/>
    </row>
    <row r="33" spans="1:14" s="88" customFormat="1" ht="15">
      <c r="A33" s="138"/>
      <c r="B33" s="158"/>
      <c r="C33" s="150"/>
      <c r="D33" s="150"/>
      <c r="E33" s="150"/>
      <c r="F33" s="150"/>
      <c r="G33" s="123"/>
      <c r="H33" s="123"/>
      <c r="I33" s="123"/>
      <c r="J33" s="123"/>
      <c r="K33" s="123"/>
      <c r="L33" s="123"/>
      <c r="M33" s="123"/>
      <c r="N33" s="123"/>
    </row>
    <row r="34" spans="1:14" ht="14.25">
      <c r="A34" s="271"/>
      <c r="B34" s="150" t="s">
        <v>115</v>
      </c>
      <c r="C34" s="272"/>
      <c r="D34" s="271"/>
      <c r="E34" s="271"/>
      <c r="F34" s="271"/>
      <c r="G34" s="271"/>
      <c r="H34" s="271"/>
      <c r="I34" s="271"/>
      <c r="J34" s="271"/>
      <c r="K34" s="271"/>
      <c r="L34" s="271"/>
      <c r="M34" s="271"/>
      <c r="N34" s="271"/>
    </row>
  </sheetData>
  <sheetProtection/>
  <mergeCells count="8">
    <mergeCell ref="K4:N4"/>
    <mergeCell ref="B4:B5"/>
    <mergeCell ref="A4:A5"/>
    <mergeCell ref="C4:F4"/>
    <mergeCell ref="G4:J4"/>
    <mergeCell ref="K20:N20"/>
    <mergeCell ref="A20:A21"/>
    <mergeCell ref="G20:J20"/>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O34"/>
  <sheetViews>
    <sheetView showZeros="0" zoomScaleSheetLayoutView="90" zoomScalePageLayoutView="0" workbookViewId="0" topLeftCell="A10">
      <selection activeCell="O30" sqref="O30"/>
    </sheetView>
  </sheetViews>
  <sheetFormatPr defaultColWidth="9.00390625" defaultRowHeight="12.75"/>
  <cols>
    <col min="1" max="1" width="3.625" style="36" customWidth="1"/>
    <col min="2" max="2" width="41.75390625" style="36" customWidth="1"/>
    <col min="3" max="3" width="8.75390625" style="36" customWidth="1"/>
    <col min="4" max="6" width="7.875" style="36" customWidth="1"/>
    <col min="7" max="7" width="9.875" style="36" bestFit="1" customWidth="1"/>
    <col min="8" max="9" width="11.875" style="36" customWidth="1"/>
    <col min="10" max="10" width="9.875" style="36" bestFit="1" customWidth="1"/>
    <col min="11" max="12" width="11.875" style="36" customWidth="1"/>
    <col min="13" max="13" width="9.875" style="36" bestFit="1" customWidth="1"/>
    <col min="14" max="15" width="11.875" style="36" customWidth="1"/>
    <col min="16" max="16384" width="9.125" style="36" customWidth="1"/>
  </cols>
  <sheetData>
    <row r="1" spans="8:15" s="66" customFormat="1" ht="15.75">
      <c r="H1" s="34"/>
      <c r="I1" s="34"/>
      <c r="J1" s="155"/>
      <c r="L1" s="59"/>
      <c r="M1" s="155"/>
      <c r="N1" s="155"/>
      <c r="O1" s="165"/>
    </row>
    <row r="2" spans="1:15" s="66" customFormat="1" ht="15.75">
      <c r="A2" s="34" t="s">
        <v>125</v>
      </c>
      <c r="B2" s="34"/>
      <c r="C2" s="34"/>
      <c r="D2" s="34"/>
      <c r="E2" s="34"/>
      <c r="F2" s="34"/>
      <c r="G2" s="34"/>
      <c r="H2" s="34"/>
      <c r="I2" s="34"/>
      <c r="J2" s="155"/>
      <c r="K2" s="155"/>
      <c r="L2" s="59"/>
      <c r="M2" s="155"/>
      <c r="N2" s="155"/>
      <c r="O2" s="165"/>
    </row>
    <row r="3" spans="1:14" ht="15.75">
      <c r="A3" s="35" t="s">
        <v>208</v>
      </c>
      <c r="C3" s="39"/>
      <c r="D3" s="39"/>
      <c r="E3" s="39"/>
      <c r="F3" s="39"/>
      <c r="G3" s="39"/>
      <c r="H3" s="39"/>
      <c r="I3" s="39"/>
      <c r="J3" s="39"/>
      <c r="K3" s="39"/>
      <c r="L3" s="39"/>
      <c r="M3" s="39"/>
      <c r="N3" s="37"/>
    </row>
    <row r="4" spans="1:15" s="126" customFormat="1" ht="15">
      <c r="A4" s="379" t="s">
        <v>9</v>
      </c>
      <c r="B4" s="379" t="s">
        <v>10</v>
      </c>
      <c r="C4" s="379" t="s">
        <v>11</v>
      </c>
      <c r="D4" s="398" t="s">
        <v>12</v>
      </c>
      <c r="E4" s="399"/>
      <c r="F4" s="400"/>
      <c r="G4" s="382" t="s">
        <v>174</v>
      </c>
      <c r="H4" s="383"/>
      <c r="I4" s="384"/>
      <c r="J4" s="382" t="s">
        <v>175</v>
      </c>
      <c r="K4" s="383"/>
      <c r="L4" s="384"/>
      <c r="M4" s="397" t="s">
        <v>176</v>
      </c>
      <c r="N4" s="397"/>
      <c r="O4" s="397"/>
    </row>
    <row r="5" spans="1:15" s="126" customFormat="1" ht="30">
      <c r="A5" s="381"/>
      <c r="B5" s="381"/>
      <c r="C5" s="381"/>
      <c r="D5" s="401"/>
      <c r="E5" s="402"/>
      <c r="F5" s="403"/>
      <c r="G5" s="206" t="s">
        <v>23</v>
      </c>
      <c r="H5" s="206" t="s">
        <v>24</v>
      </c>
      <c r="I5" s="184" t="s">
        <v>126</v>
      </c>
      <c r="J5" s="206" t="s">
        <v>23</v>
      </c>
      <c r="K5" s="206" t="s">
        <v>24</v>
      </c>
      <c r="L5" s="184" t="s">
        <v>127</v>
      </c>
      <c r="M5" s="138" t="s">
        <v>23</v>
      </c>
      <c r="N5" s="138" t="s">
        <v>24</v>
      </c>
      <c r="O5" s="184" t="s">
        <v>128</v>
      </c>
    </row>
    <row r="6" spans="1:15" s="88" customFormat="1" ht="15">
      <c r="A6" s="69">
        <v>1</v>
      </c>
      <c r="B6" s="69">
        <v>2</v>
      </c>
      <c r="C6" s="69">
        <v>3</v>
      </c>
      <c r="D6" s="394">
        <v>4</v>
      </c>
      <c r="E6" s="395"/>
      <c r="F6" s="396"/>
      <c r="G6" s="69">
        <v>5</v>
      </c>
      <c r="H6" s="69">
        <v>6</v>
      </c>
      <c r="I6" s="69">
        <v>7</v>
      </c>
      <c r="J6" s="69">
        <v>8</v>
      </c>
      <c r="K6" s="69">
        <v>9</v>
      </c>
      <c r="L6" s="69">
        <v>10</v>
      </c>
      <c r="M6" s="69">
        <v>11</v>
      </c>
      <c r="N6" s="69">
        <v>12</v>
      </c>
      <c r="O6" s="69">
        <v>13</v>
      </c>
    </row>
    <row r="7" spans="1:15" s="88" customFormat="1" ht="15.75" thickBot="1">
      <c r="A7" s="150">
        <v>1</v>
      </c>
      <c r="B7" s="281" t="s">
        <v>99</v>
      </c>
      <c r="C7" s="156"/>
      <c r="D7" s="404"/>
      <c r="E7" s="405"/>
      <c r="F7" s="406"/>
      <c r="G7" s="157"/>
      <c r="H7" s="157"/>
      <c r="I7" s="157"/>
      <c r="J7" s="157"/>
      <c r="K7" s="157"/>
      <c r="L7" s="157"/>
      <c r="M7" s="157"/>
      <c r="N7" s="157"/>
      <c r="O7" s="178"/>
    </row>
    <row r="8" spans="1:15" s="88" customFormat="1" ht="35.25" customHeight="1" thickBot="1">
      <c r="A8" s="138"/>
      <c r="B8" s="279" t="s">
        <v>284</v>
      </c>
      <c r="C8" s="282" t="s">
        <v>245</v>
      </c>
      <c r="D8" s="390" t="s">
        <v>292</v>
      </c>
      <c r="E8" s="391"/>
      <c r="F8" s="392"/>
      <c r="G8" s="157">
        <v>139.5</v>
      </c>
      <c r="H8" s="157"/>
      <c r="I8" s="157">
        <v>139.5</v>
      </c>
      <c r="J8" s="292">
        <v>700</v>
      </c>
      <c r="K8" s="292"/>
      <c r="L8" s="292">
        <v>700</v>
      </c>
      <c r="M8" s="292">
        <v>190</v>
      </c>
      <c r="N8" s="157"/>
      <c r="O8" s="292">
        <v>190</v>
      </c>
    </row>
    <row r="9" spans="1:15" s="88" customFormat="1" ht="16.5" thickBot="1">
      <c r="A9" s="152"/>
      <c r="B9" s="280" t="s">
        <v>285</v>
      </c>
      <c r="C9" s="285" t="s">
        <v>245</v>
      </c>
      <c r="D9" s="390" t="s">
        <v>292</v>
      </c>
      <c r="E9" s="391"/>
      <c r="F9" s="392"/>
      <c r="G9" s="160">
        <v>151.5</v>
      </c>
      <c r="H9" s="160"/>
      <c r="I9" s="160">
        <v>151.5</v>
      </c>
      <c r="J9" s="293">
        <v>345</v>
      </c>
      <c r="K9" s="160"/>
      <c r="L9" s="293">
        <v>345</v>
      </c>
      <c r="M9" s="293">
        <v>210</v>
      </c>
      <c r="N9" s="160"/>
      <c r="O9" s="293">
        <v>210</v>
      </c>
    </row>
    <row r="10" spans="1:15" s="88" customFormat="1" ht="16.5" thickBot="1">
      <c r="A10" s="150">
        <v>2</v>
      </c>
      <c r="B10" s="179" t="s">
        <v>100</v>
      </c>
      <c r="C10" s="285"/>
      <c r="D10" s="385"/>
      <c r="E10" s="386"/>
      <c r="F10" s="387"/>
      <c r="G10" s="160"/>
      <c r="H10" s="160"/>
      <c r="I10" s="160"/>
      <c r="J10" s="160"/>
      <c r="K10" s="160"/>
      <c r="L10" s="160"/>
      <c r="M10" s="160"/>
      <c r="N10" s="160"/>
      <c r="O10" s="160"/>
    </row>
    <row r="11" spans="1:15" s="88" customFormat="1" ht="16.5" thickBot="1">
      <c r="A11" s="138"/>
      <c r="B11" s="279" t="s">
        <v>281</v>
      </c>
      <c r="C11" s="285" t="s">
        <v>249</v>
      </c>
      <c r="D11" s="385" t="s">
        <v>301</v>
      </c>
      <c r="E11" s="388"/>
      <c r="F11" s="389"/>
      <c r="G11" s="160">
        <v>18</v>
      </c>
      <c r="H11" s="160"/>
      <c r="I11" s="160">
        <v>18</v>
      </c>
      <c r="J11" s="160">
        <v>42</v>
      </c>
      <c r="K11" s="160"/>
      <c r="L11" s="160">
        <v>42</v>
      </c>
      <c r="M11" s="160">
        <v>25</v>
      </c>
      <c r="N11" s="160"/>
      <c r="O11" s="160">
        <v>25</v>
      </c>
    </row>
    <row r="12" spans="1:15" s="88" customFormat="1" ht="16.5" thickBot="1">
      <c r="A12" s="138"/>
      <c r="B12" s="280" t="s">
        <v>282</v>
      </c>
      <c r="C12" s="285" t="s">
        <v>249</v>
      </c>
      <c r="D12" s="385" t="s">
        <v>277</v>
      </c>
      <c r="E12" s="388"/>
      <c r="F12" s="389"/>
      <c r="G12" s="160">
        <v>425</v>
      </c>
      <c r="H12" s="160"/>
      <c r="I12" s="160">
        <v>425</v>
      </c>
      <c r="J12" s="160">
        <v>875</v>
      </c>
      <c r="K12" s="160"/>
      <c r="L12" s="160">
        <v>875</v>
      </c>
      <c r="M12" s="160">
        <v>470</v>
      </c>
      <c r="N12" s="160"/>
      <c r="O12" s="160">
        <v>470</v>
      </c>
    </row>
    <row r="13" spans="1:15" s="88" customFormat="1" ht="16.5" thickBot="1">
      <c r="A13" s="138"/>
      <c r="B13" s="280" t="s">
        <v>283</v>
      </c>
      <c r="C13" s="285" t="s">
        <v>249</v>
      </c>
      <c r="D13" s="385" t="s">
        <v>277</v>
      </c>
      <c r="E13" s="388"/>
      <c r="F13" s="389"/>
      <c r="G13" s="160">
        <v>12</v>
      </c>
      <c r="H13" s="160"/>
      <c r="I13" s="160">
        <v>12</v>
      </c>
      <c r="J13" s="160">
        <v>14</v>
      </c>
      <c r="K13" s="160"/>
      <c r="L13" s="160">
        <v>14</v>
      </c>
      <c r="M13" s="160">
        <v>14</v>
      </c>
      <c r="N13" s="160"/>
      <c r="O13" s="160">
        <v>14</v>
      </c>
    </row>
    <row r="14" spans="1:15" s="88" customFormat="1" ht="16.5" thickBot="1">
      <c r="A14" s="150">
        <v>3</v>
      </c>
      <c r="B14" s="179" t="s">
        <v>102</v>
      </c>
      <c r="C14" s="285"/>
      <c r="D14" s="385"/>
      <c r="E14" s="388"/>
      <c r="F14" s="389"/>
      <c r="G14" s="160"/>
      <c r="H14" s="160"/>
      <c r="I14" s="160"/>
      <c r="J14" s="160"/>
      <c r="K14" s="160"/>
      <c r="L14" s="160"/>
      <c r="M14" s="160"/>
      <c r="N14" s="160"/>
      <c r="O14" s="160"/>
    </row>
    <row r="15" spans="1:15" s="88" customFormat="1" ht="16.5" thickBot="1">
      <c r="A15" s="138"/>
      <c r="B15" s="279" t="s">
        <v>286</v>
      </c>
      <c r="C15" s="285" t="s">
        <v>245</v>
      </c>
      <c r="D15" s="385" t="s">
        <v>278</v>
      </c>
      <c r="E15" s="388"/>
      <c r="F15" s="389"/>
      <c r="G15" s="160">
        <v>0.33</v>
      </c>
      <c r="H15" s="160"/>
      <c r="I15" s="160">
        <v>0.33</v>
      </c>
      <c r="J15" s="160">
        <v>0.8</v>
      </c>
      <c r="K15" s="160"/>
      <c r="L15" s="160">
        <v>0.8</v>
      </c>
      <c r="M15" s="160">
        <v>0.4</v>
      </c>
      <c r="N15" s="160"/>
      <c r="O15" s="160">
        <v>0.4</v>
      </c>
    </row>
    <row r="16" spans="1:15" s="88" customFormat="1" ht="32.25" thickBot="1">
      <c r="A16" s="138"/>
      <c r="B16" s="280" t="s">
        <v>287</v>
      </c>
      <c r="C16" s="285" t="s">
        <v>245</v>
      </c>
      <c r="D16" s="385" t="s">
        <v>278</v>
      </c>
      <c r="E16" s="388"/>
      <c r="F16" s="389"/>
      <c r="G16" s="160">
        <v>26.25</v>
      </c>
      <c r="H16" s="160"/>
      <c r="I16" s="160">
        <v>26.25</v>
      </c>
      <c r="J16" s="160">
        <v>24.6</v>
      </c>
      <c r="K16" s="160"/>
      <c r="L16" s="160">
        <v>24.6</v>
      </c>
      <c r="M16" s="293">
        <v>15</v>
      </c>
      <c r="N16" s="160"/>
      <c r="O16" s="293">
        <v>15</v>
      </c>
    </row>
    <row r="17" spans="1:15" s="88" customFormat="1" ht="16.5" thickBot="1">
      <c r="A17" s="152">
        <v>4</v>
      </c>
      <c r="B17" s="179" t="s">
        <v>101</v>
      </c>
      <c r="C17" s="285"/>
      <c r="D17" s="385"/>
      <c r="E17" s="386"/>
      <c r="F17" s="387"/>
      <c r="G17" s="160"/>
      <c r="H17" s="160"/>
      <c r="I17" s="160"/>
      <c r="J17" s="160"/>
      <c r="K17" s="160"/>
      <c r="L17" s="160"/>
      <c r="M17" s="160"/>
      <c r="N17" s="160"/>
      <c r="O17" s="160"/>
    </row>
    <row r="18" spans="1:15" s="88" customFormat="1" ht="32.25" thickBot="1">
      <c r="A18" s="152"/>
      <c r="B18" s="279" t="s">
        <v>288</v>
      </c>
      <c r="C18" s="285" t="s">
        <v>299</v>
      </c>
      <c r="D18" s="385" t="s">
        <v>300</v>
      </c>
      <c r="E18" s="386"/>
      <c r="F18" s="387"/>
      <c r="G18" s="160">
        <v>100</v>
      </c>
      <c r="H18" s="160"/>
      <c r="I18" s="160">
        <v>100</v>
      </c>
      <c r="J18" s="160">
        <v>100</v>
      </c>
      <c r="K18" s="160"/>
      <c r="L18" s="160">
        <v>100</v>
      </c>
      <c r="M18" s="160">
        <v>100</v>
      </c>
      <c r="N18" s="160"/>
      <c r="O18" s="160">
        <v>100</v>
      </c>
    </row>
    <row r="19" spans="1:15" s="88" customFormat="1" ht="48" thickBot="1">
      <c r="A19" s="138"/>
      <c r="B19" s="280" t="s">
        <v>289</v>
      </c>
      <c r="C19" s="285" t="s">
        <v>299</v>
      </c>
      <c r="D19" s="385" t="s">
        <v>300</v>
      </c>
      <c r="E19" s="386"/>
      <c r="F19" s="387"/>
      <c r="G19" s="160">
        <v>100</v>
      </c>
      <c r="H19" s="160"/>
      <c r="I19" s="160">
        <v>100</v>
      </c>
      <c r="J19" s="160">
        <v>100</v>
      </c>
      <c r="K19" s="160"/>
      <c r="L19" s="160">
        <v>100</v>
      </c>
      <c r="M19" s="160">
        <v>100</v>
      </c>
      <c r="N19" s="160"/>
      <c r="O19" s="160">
        <v>100</v>
      </c>
    </row>
    <row r="20" spans="1:15" s="88" customFormat="1" ht="16.5" customHeight="1" thickBot="1">
      <c r="A20" s="289">
        <v>2</v>
      </c>
      <c r="B20" s="288" t="s">
        <v>99</v>
      </c>
      <c r="C20" s="284"/>
      <c r="D20" s="390"/>
      <c r="E20" s="391"/>
      <c r="F20" s="392"/>
      <c r="G20" s="284"/>
      <c r="H20" s="160"/>
      <c r="I20" s="160"/>
      <c r="J20" s="160"/>
      <c r="K20" s="160"/>
      <c r="L20" s="160"/>
      <c r="M20" s="160"/>
      <c r="N20" s="160"/>
      <c r="O20" s="160"/>
    </row>
    <row r="21" spans="1:15" ht="16.5" customHeight="1" thickBot="1">
      <c r="A21" s="282">
        <v>1</v>
      </c>
      <c r="B21" s="283" t="s">
        <v>290</v>
      </c>
      <c r="C21" s="284" t="s">
        <v>291</v>
      </c>
      <c r="D21" s="390" t="s">
        <v>292</v>
      </c>
      <c r="E21" s="391"/>
      <c r="F21" s="392"/>
      <c r="G21" s="294">
        <v>900</v>
      </c>
      <c r="H21" s="160"/>
      <c r="I21" s="293">
        <v>900</v>
      </c>
      <c r="J21" s="293">
        <v>900</v>
      </c>
      <c r="K21" s="160"/>
      <c r="L21" s="293">
        <v>900</v>
      </c>
      <c r="M21" s="293">
        <v>500</v>
      </c>
      <c r="N21" s="160"/>
      <c r="O21" s="293">
        <v>500</v>
      </c>
    </row>
    <row r="22" spans="1:15" ht="16.5" thickBot="1">
      <c r="A22" s="285">
        <v>2</v>
      </c>
      <c r="B22" s="286" t="s">
        <v>257</v>
      </c>
      <c r="C22" s="287" t="s">
        <v>291</v>
      </c>
      <c r="D22" s="390" t="s">
        <v>292</v>
      </c>
      <c r="E22" s="391"/>
      <c r="F22" s="392"/>
      <c r="G22" s="295">
        <v>85</v>
      </c>
      <c r="H22" s="160"/>
      <c r="I22" s="293">
        <v>85</v>
      </c>
      <c r="J22" s="293">
        <v>135</v>
      </c>
      <c r="K22" s="160"/>
      <c r="L22" s="293">
        <v>135</v>
      </c>
      <c r="M22" s="293">
        <v>50</v>
      </c>
      <c r="N22" s="160"/>
      <c r="O22" s="293">
        <v>50</v>
      </c>
    </row>
    <row r="23" spans="1:15" ht="16.5" thickBot="1">
      <c r="A23" s="289">
        <v>2</v>
      </c>
      <c r="B23" s="288" t="s">
        <v>100</v>
      </c>
      <c r="C23" s="285"/>
      <c r="D23" s="385"/>
      <c r="E23" s="388"/>
      <c r="F23" s="389"/>
      <c r="G23" s="160"/>
      <c r="H23" s="160"/>
      <c r="I23" s="160"/>
      <c r="J23" s="160"/>
      <c r="K23" s="160"/>
      <c r="L23" s="160"/>
      <c r="M23" s="160"/>
      <c r="N23" s="160"/>
      <c r="O23" s="160"/>
    </row>
    <row r="24" spans="1:15" ht="16.5" thickBot="1">
      <c r="A24" s="285" t="s">
        <v>293</v>
      </c>
      <c r="B24" s="286" t="s">
        <v>294</v>
      </c>
      <c r="C24" s="285" t="s">
        <v>249</v>
      </c>
      <c r="D24" s="393" t="s">
        <v>277</v>
      </c>
      <c r="E24" s="386"/>
      <c r="F24" s="387"/>
      <c r="G24" s="160">
        <v>17</v>
      </c>
      <c r="H24" s="160"/>
      <c r="I24" s="160">
        <v>17</v>
      </c>
      <c r="J24" s="160">
        <v>18</v>
      </c>
      <c r="K24" s="160"/>
      <c r="L24" s="160">
        <v>18</v>
      </c>
      <c r="M24" s="160">
        <v>9</v>
      </c>
      <c r="N24" s="160"/>
      <c r="O24" s="160">
        <v>9</v>
      </c>
    </row>
    <row r="25" spans="1:15" ht="16.5" thickBot="1">
      <c r="A25" s="285">
        <v>2</v>
      </c>
      <c r="B25" s="286" t="s">
        <v>261</v>
      </c>
      <c r="C25" s="285" t="s">
        <v>249</v>
      </c>
      <c r="D25" s="393" t="s">
        <v>277</v>
      </c>
      <c r="E25" s="386"/>
      <c r="F25" s="387"/>
      <c r="G25" s="160">
        <v>6200</v>
      </c>
      <c r="H25" s="160"/>
      <c r="I25" s="160">
        <v>6200</v>
      </c>
      <c r="J25" s="160">
        <v>6200</v>
      </c>
      <c r="K25" s="160"/>
      <c r="L25" s="160">
        <v>6200</v>
      </c>
      <c r="M25" s="160">
        <v>3000</v>
      </c>
      <c r="N25" s="160"/>
      <c r="O25" s="160">
        <v>3000</v>
      </c>
    </row>
    <row r="26" spans="1:15" ht="16.5" thickBot="1">
      <c r="A26" s="285">
        <v>3</v>
      </c>
      <c r="B26" s="286" t="s">
        <v>295</v>
      </c>
      <c r="C26" s="285" t="s">
        <v>249</v>
      </c>
      <c r="D26" s="385" t="s">
        <v>301</v>
      </c>
      <c r="E26" s="388"/>
      <c r="F26" s="389"/>
      <c r="G26" s="160">
        <v>9</v>
      </c>
      <c r="H26" s="160"/>
      <c r="I26" s="160">
        <v>9</v>
      </c>
      <c r="J26" s="160">
        <v>19</v>
      </c>
      <c r="K26" s="160"/>
      <c r="L26" s="160">
        <v>19</v>
      </c>
      <c r="M26" s="160">
        <v>8</v>
      </c>
      <c r="N26" s="160"/>
      <c r="O26" s="160">
        <v>8</v>
      </c>
    </row>
    <row r="27" spans="1:15" ht="16.5" thickBot="1">
      <c r="A27" s="290">
        <v>3</v>
      </c>
      <c r="B27" s="291" t="s">
        <v>102</v>
      </c>
      <c r="C27" s="159"/>
      <c r="D27" s="385"/>
      <c r="E27" s="386"/>
      <c r="F27" s="387"/>
      <c r="G27" s="160"/>
      <c r="H27" s="160"/>
      <c r="I27" s="160"/>
      <c r="J27" s="160"/>
      <c r="K27" s="160"/>
      <c r="L27" s="160"/>
      <c r="M27" s="160"/>
      <c r="N27" s="160"/>
      <c r="O27" s="160"/>
    </row>
    <row r="28" spans="1:15" ht="16.5" thickBot="1">
      <c r="A28" s="285">
        <v>1</v>
      </c>
      <c r="B28" s="286" t="s">
        <v>262</v>
      </c>
      <c r="C28" s="284" t="s">
        <v>291</v>
      </c>
      <c r="D28" s="385" t="s">
        <v>278</v>
      </c>
      <c r="E28" s="388"/>
      <c r="F28" s="389"/>
      <c r="G28" s="293">
        <v>53</v>
      </c>
      <c r="H28" s="293"/>
      <c r="I28" s="293">
        <v>53</v>
      </c>
      <c r="J28" s="293">
        <v>50</v>
      </c>
      <c r="K28" s="293"/>
      <c r="L28" s="293">
        <v>50</v>
      </c>
      <c r="M28" s="160">
        <v>55.6</v>
      </c>
      <c r="N28" s="160"/>
      <c r="O28" s="160">
        <v>55.6</v>
      </c>
    </row>
    <row r="29" spans="1:15" ht="16.5" thickBot="1">
      <c r="A29" s="285">
        <v>2</v>
      </c>
      <c r="B29" s="286" t="s">
        <v>253</v>
      </c>
      <c r="C29" s="284" t="s">
        <v>271</v>
      </c>
      <c r="D29" s="385" t="s">
        <v>278</v>
      </c>
      <c r="E29" s="388"/>
      <c r="F29" s="389"/>
      <c r="G29" s="160">
        <v>145</v>
      </c>
      <c r="H29" s="160"/>
      <c r="I29" s="160">
        <v>145</v>
      </c>
      <c r="J29" s="160">
        <v>145.2</v>
      </c>
      <c r="K29" s="160"/>
      <c r="L29" s="160">
        <v>145.2</v>
      </c>
      <c r="M29" s="160">
        <v>166</v>
      </c>
      <c r="N29" s="160"/>
      <c r="O29" s="160">
        <v>166</v>
      </c>
    </row>
    <row r="30" spans="1:15" ht="32.25" thickBot="1">
      <c r="A30" s="285">
        <v>3</v>
      </c>
      <c r="B30" s="286" t="s">
        <v>254</v>
      </c>
      <c r="C30" s="284" t="s">
        <v>291</v>
      </c>
      <c r="D30" s="385" t="s">
        <v>278</v>
      </c>
      <c r="E30" s="388"/>
      <c r="F30" s="389"/>
      <c r="G30" s="160">
        <v>9.4</v>
      </c>
      <c r="H30" s="160"/>
      <c r="I30" s="160">
        <v>9.4</v>
      </c>
      <c r="J30" s="160">
        <v>7.1</v>
      </c>
      <c r="K30" s="160"/>
      <c r="L30" s="160">
        <v>7.1</v>
      </c>
      <c r="M30" s="293">
        <v>6</v>
      </c>
      <c r="N30" s="160"/>
      <c r="O30" s="292">
        <v>6</v>
      </c>
    </row>
    <row r="31" spans="1:15" ht="16.5" thickBot="1">
      <c r="A31" s="290">
        <v>4</v>
      </c>
      <c r="B31" s="291" t="s">
        <v>101</v>
      </c>
      <c r="C31" s="159"/>
      <c r="D31" s="385"/>
      <c r="E31" s="386"/>
      <c r="F31" s="387"/>
      <c r="G31" s="160"/>
      <c r="H31" s="160"/>
      <c r="I31" s="160"/>
      <c r="J31" s="160"/>
      <c r="K31" s="160"/>
      <c r="L31" s="160"/>
      <c r="M31" s="160"/>
      <c r="N31" s="160"/>
      <c r="O31" s="178"/>
    </row>
    <row r="32" spans="1:15" ht="32.25" thickBot="1">
      <c r="A32" s="285">
        <v>1</v>
      </c>
      <c r="B32" s="286" t="s">
        <v>296</v>
      </c>
      <c r="C32" s="285" t="s">
        <v>299</v>
      </c>
      <c r="D32" s="385" t="s">
        <v>300</v>
      </c>
      <c r="E32" s="386"/>
      <c r="F32" s="387"/>
      <c r="G32" s="160">
        <v>100</v>
      </c>
      <c r="H32" s="160"/>
      <c r="I32" s="160">
        <v>100</v>
      </c>
      <c r="J32" s="160">
        <v>100</v>
      </c>
      <c r="K32" s="160"/>
      <c r="L32" s="160">
        <v>100</v>
      </c>
      <c r="M32" s="160">
        <v>100</v>
      </c>
      <c r="N32" s="160"/>
      <c r="O32" s="160">
        <v>100</v>
      </c>
    </row>
    <row r="33" spans="1:15" ht="32.25" thickBot="1">
      <c r="A33" s="285">
        <v>2</v>
      </c>
      <c r="B33" s="279" t="s">
        <v>297</v>
      </c>
      <c r="C33" s="285" t="s">
        <v>299</v>
      </c>
      <c r="D33" s="385" t="s">
        <v>300</v>
      </c>
      <c r="E33" s="386"/>
      <c r="F33" s="387"/>
      <c r="G33" s="160">
        <v>100</v>
      </c>
      <c r="H33" s="160"/>
      <c r="I33" s="160">
        <v>100</v>
      </c>
      <c r="J33" s="160">
        <v>100</v>
      </c>
      <c r="K33" s="160"/>
      <c r="L33" s="160">
        <v>100</v>
      </c>
      <c r="M33" s="160">
        <v>100</v>
      </c>
      <c r="N33" s="160"/>
      <c r="O33" s="178">
        <v>100</v>
      </c>
    </row>
    <row r="34" spans="1:15" ht="32.25" thickBot="1">
      <c r="A34" s="285">
        <v>3</v>
      </c>
      <c r="B34" s="280" t="s">
        <v>298</v>
      </c>
      <c r="C34" s="285" t="s">
        <v>299</v>
      </c>
      <c r="D34" s="385" t="s">
        <v>300</v>
      </c>
      <c r="E34" s="386"/>
      <c r="F34" s="387"/>
      <c r="G34" s="160">
        <v>100</v>
      </c>
      <c r="H34" s="160"/>
      <c r="I34" s="160">
        <v>100</v>
      </c>
      <c r="J34" s="160">
        <v>100</v>
      </c>
      <c r="K34" s="160"/>
      <c r="L34" s="160">
        <v>100</v>
      </c>
      <c r="M34" s="160">
        <v>100</v>
      </c>
      <c r="N34" s="160"/>
      <c r="O34" s="178">
        <v>100</v>
      </c>
    </row>
  </sheetData>
  <sheetProtection/>
  <mergeCells count="36">
    <mergeCell ref="M4:O4"/>
    <mergeCell ref="A4:A5"/>
    <mergeCell ref="B4:B5"/>
    <mergeCell ref="C4:C5"/>
    <mergeCell ref="D4:F5"/>
    <mergeCell ref="D19:F19"/>
    <mergeCell ref="D7:F7"/>
    <mergeCell ref="D9:F9"/>
    <mergeCell ref="D10:F10"/>
    <mergeCell ref="D16:F16"/>
    <mergeCell ref="D24:F24"/>
    <mergeCell ref="D25:F25"/>
    <mergeCell ref="D26:F26"/>
    <mergeCell ref="D6:F6"/>
    <mergeCell ref="G4:I4"/>
    <mergeCell ref="J4:L4"/>
    <mergeCell ref="D20:F20"/>
    <mergeCell ref="D17:F17"/>
    <mergeCell ref="D18:F18"/>
    <mergeCell ref="D27:F27"/>
    <mergeCell ref="D8:F8"/>
    <mergeCell ref="D11:F11"/>
    <mergeCell ref="D12:F12"/>
    <mergeCell ref="D13:F13"/>
    <mergeCell ref="D14:F14"/>
    <mergeCell ref="D15:F15"/>
    <mergeCell ref="D21:F21"/>
    <mergeCell ref="D22:F22"/>
    <mergeCell ref="D23:F23"/>
    <mergeCell ref="D34:F34"/>
    <mergeCell ref="D28:F28"/>
    <mergeCell ref="D29:F29"/>
    <mergeCell ref="D30:F30"/>
    <mergeCell ref="D31:F31"/>
    <mergeCell ref="D32:F32"/>
    <mergeCell ref="D33:F33"/>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L13"/>
  <sheetViews>
    <sheetView showZeros="0" zoomScaleSheetLayoutView="100" zoomScalePageLayoutView="0" workbookViewId="0" topLeftCell="A1">
      <selection activeCell="A1" sqref="A1"/>
    </sheetView>
  </sheetViews>
  <sheetFormatPr defaultColWidth="9.00390625" defaultRowHeight="12.75"/>
  <cols>
    <col min="1" max="1" width="3.625" style="36" customWidth="1"/>
    <col min="2" max="2" width="41.75390625" style="36" customWidth="1"/>
    <col min="3" max="3" width="8.75390625" style="36" customWidth="1"/>
    <col min="4" max="6" width="7.875" style="36" customWidth="1"/>
    <col min="7" max="7" width="9.875" style="36" bestFit="1" customWidth="1"/>
    <col min="8" max="8" width="11.875" style="36" bestFit="1" customWidth="1"/>
    <col min="9" max="9" width="11.875" style="36" customWidth="1"/>
    <col min="10" max="10" width="9.875" style="36" bestFit="1" customWidth="1"/>
    <col min="11" max="11" width="11.875" style="36" bestFit="1" customWidth="1"/>
    <col min="12" max="12" width="11.875" style="36" customWidth="1"/>
    <col min="13" max="16384" width="9.125" style="36" customWidth="1"/>
  </cols>
  <sheetData>
    <row r="1" spans="2:12" s="59" customFormat="1" ht="15.75">
      <c r="B1" s="35"/>
      <c r="C1" s="35"/>
      <c r="D1" s="35"/>
      <c r="E1" s="35"/>
      <c r="F1" s="35"/>
      <c r="G1" s="35"/>
      <c r="H1" s="155"/>
      <c r="J1" s="155"/>
      <c r="K1" s="155"/>
      <c r="L1" s="165"/>
    </row>
    <row r="2" spans="1:12" ht="15.75">
      <c r="A2" s="35" t="s">
        <v>209</v>
      </c>
      <c r="K2" s="4"/>
      <c r="L2" s="4"/>
    </row>
    <row r="3" spans="1:12" s="88" customFormat="1" ht="15">
      <c r="A3" s="379" t="s">
        <v>9</v>
      </c>
      <c r="B3" s="379" t="s">
        <v>10</v>
      </c>
      <c r="C3" s="379" t="s">
        <v>11</v>
      </c>
      <c r="D3" s="398" t="s">
        <v>12</v>
      </c>
      <c r="E3" s="399"/>
      <c r="F3" s="400"/>
      <c r="G3" s="382" t="s">
        <v>166</v>
      </c>
      <c r="H3" s="383"/>
      <c r="I3" s="384"/>
      <c r="J3" s="397" t="s">
        <v>177</v>
      </c>
      <c r="K3" s="397"/>
      <c r="L3" s="397"/>
    </row>
    <row r="4" spans="1:12" s="88" customFormat="1" ht="30">
      <c r="A4" s="381"/>
      <c r="B4" s="381"/>
      <c r="C4" s="381"/>
      <c r="D4" s="401"/>
      <c r="E4" s="402"/>
      <c r="F4" s="403"/>
      <c r="G4" s="206" t="s">
        <v>23</v>
      </c>
      <c r="H4" s="206" t="s">
        <v>24</v>
      </c>
      <c r="I4" s="184" t="s">
        <v>126</v>
      </c>
      <c r="J4" s="138" t="s">
        <v>23</v>
      </c>
      <c r="K4" s="138" t="s">
        <v>24</v>
      </c>
      <c r="L4" s="184" t="s">
        <v>127</v>
      </c>
    </row>
    <row r="5" spans="1:12" s="88" customFormat="1" ht="15">
      <c r="A5" s="69">
        <v>1</v>
      </c>
      <c r="B5" s="69">
        <v>2</v>
      </c>
      <c r="C5" s="69">
        <v>3</v>
      </c>
      <c r="D5" s="394">
        <v>4</v>
      </c>
      <c r="E5" s="395"/>
      <c r="F5" s="396"/>
      <c r="G5" s="69">
        <v>5</v>
      </c>
      <c r="H5" s="69">
        <v>6</v>
      </c>
      <c r="I5" s="69">
        <v>7</v>
      </c>
      <c r="J5" s="69">
        <v>8</v>
      </c>
      <c r="K5" s="69">
        <v>9</v>
      </c>
      <c r="L5" s="69">
        <v>10</v>
      </c>
    </row>
    <row r="6" spans="1:12" s="88" customFormat="1" ht="15">
      <c r="A6" s="138"/>
      <c r="B6" s="112" t="s">
        <v>99</v>
      </c>
      <c r="C6" s="156"/>
      <c r="D6" s="404"/>
      <c r="E6" s="405"/>
      <c r="F6" s="406"/>
      <c r="G6" s="157"/>
      <c r="H6" s="157"/>
      <c r="I6" s="157"/>
      <c r="J6" s="157"/>
      <c r="K6" s="157"/>
      <c r="L6" s="157"/>
    </row>
    <row r="7" spans="1:12" s="88" customFormat="1" ht="15">
      <c r="A7" s="152"/>
      <c r="B7" s="153"/>
      <c r="C7" s="180"/>
      <c r="D7" s="404"/>
      <c r="E7" s="405"/>
      <c r="F7" s="406"/>
      <c r="G7" s="160"/>
      <c r="H7" s="160"/>
      <c r="I7" s="160"/>
      <c r="J7" s="160"/>
      <c r="K7" s="160"/>
      <c r="L7" s="160"/>
    </row>
    <row r="8" spans="1:12" s="88" customFormat="1" ht="15">
      <c r="A8" s="138"/>
      <c r="B8" s="158" t="s">
        <v>100</v>
      </c>
      <c r="C8" s="156"/>
      <c r="D8" s="404"/>
      <c r="E8" s="405"/>
      <c r="F8" s="406"/>
      <c r="G8" s="160"/>
      <c r="H8" s="160"/>
      <c r="I8" s="160"/>
      <c r="J8" s="160"/>
      <c r="K8" s="160"/>
      <c r="L8" s="160"/>
    </row>
    <row r="9" spans="1:12" s="88" customFormat="1" ht="15">
      <c r="A9" s="138"/>
      <c r="B9" s="158"/>
      <c r="C9" s="156"/>
      <c r="D9" s="404"/>
      <c r="E9" s="405"/>
      <c r="F9" s="406"/>
      <c r="G9" s="160"/>
      <c r="H9" s="160"/>
      <c r="I9" s="160"/>
      <c r="J9" s="160"/>
      <c r="K9" s="160"/>
      <c r="L9" s="160"/>
    </row>
    <row r="10" spans="1:12" s="88" customFormat="1" ht="15">
      <c r="A10" s="152"/>
      <c r="B10" s="158" t="s">
        <v>102</v>
      </c>
      <c r="C10" s="180"/>
      <c r="D10" s="404"/>
      <c r="E10" s="405"/>
      <c r="F10" s="406"/>
      <c r="G10" s="160"/>
      <c r="H10" s="160"/>
      <c r="I10" s="160"/>
      <c r="J10" s="160"/>
      <c r="K10" s="160"/>
      <c r="L10" s="160"/>
    </row>
    <row r="11" spans="1:12" s="88" customFormat="1" ht="15">
      <c r="A11" s="152"/>
      <c r="B11" s="153"/>
      <c r="C11" s="180"/>
      <c r="D11" s="404"/>
      <c r="E11" s="405"/>
      <c r="F11" s="406"/>
      <c r="G11" s="160"/>
      <c r="H11" s="160"/>
      <c r="I11" s="160"/>
      <c r="J11" s="160"/>
      <c r="K11" s="160"/>
      <c r="L11" s="160"/>
    </row>
    <row r="12" spans="1:12" s="88" customFormat="1" ht="15">
      <c r="A12" s="138"/>
      <c r="B12" s="158" t="s">
        <v>101</v>
      </c>
      <c r="C12" s="156"/>
      <c r="D12" s="404"/>
      <c r="E12" s="405"/>
      <c r="F12" s="406"/>
      <c r="G12" s="160"/>
      <c r="H12" s="160"/>
      <c r="I12" s="160"/>
      <c r="J12" s="160"/>
      <c r="K12" s="160"/>
      <c r="L12" s="160"/>
    </row>
    <row r="13" spans="1:12" s="88" customFormat="1" ht="15">
      <c r="A13" s="138"/>
      <c r="B13" s="158"/>
      <c r="C13" s="156"/>
      <c r="D13" s="404"/>
      <c r="E13" s="405"/>
      <c r="F13" s="406"/>
      <c r="G13" s="160"/>
      <c r="H13" s="160"/>
      <c r="I13" s="160"/>
      <c r="J13" s="160"/>
      <c r="K13" s="160"/>
      <c r="L13" s="160"/>
    </row>
  </sheetData>
  <sheetProtection/>
  <mergeCells count="15">
    <mergeCell ref="D12:F12"/>
    <mergeCell ref="D13:F13"/>
    <mergeCell ref="D6:F6"/>
    <mergeCell ref="D7:F7"/>
    <mergeCell ref="D8:F8"/>
    <mergeCell ref="D9:F9"/>
    <mergeCell ref="D10:F10"/>
    <mergeCell ref="D11:F11"/>
    <mergeCell ref="D5:F5"/>
    <mergeCell ref="G3:I3"/>
    <mergeCell ref="J3:L3"/>
    <mergeCell ref="A3:A4"/>
    <mergeCell ref="B3:B4"/>
    <mergeCell ref="C3:C4"/>
    <mergeCell ref="D3:F4"/>
  </mergeCells>
  <printOptions horizontalCentered="1"/>
  <pageMargins left="0.1968503937007874" right="0.1968503937007874" top="0.7874015748031497" bottom="0.1968503937007874" header="0" footer="0"/>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K19"/>
  <sheetViews>
    <sheetView showZeros="0" zoomScaleSheetLayoutView="100" zoomScalePageLayoutView="0" workbookViewId="0" topLeftCell="A1">
      <selection activeCell="A1" sqref="A1"/>
    </sheetView>
  </sheetViews>
  <sheetFormatPr defaultColWidth="9.00390625" defaultRowHeight="12.75"/>
  <cols>
    <col min="1" max="1" width="48.00390625" style="3" customWidth="1"/>
    <col min="2" max="11" width="11.25390625" style="3" customWidth="1"/>
    <col min="12" max="16384" width="9.125" style="3" customWidth="1"/>
  </cols>
  <sheetData>
    <row r="1" spans="8:11" s="12" customFormat="1" ht="15.75">
      <c r="H1" s="59"/>
      <c r="I1" s="155"/>
      <c r="J1" s="155"/>
      <c r="K1" s="165"/>
    </row>
    <row r="2" spans="1:11" s="12" customFormat="1" ht="15.75">
      <c r="A2" s="9" t="s">
        <v>103</v>
      </c>
      <c r="B2" s="9"/>
      <c r="C2" s="9"/>
      <c r="D2" s="9"/>
      <c r="E2" s="9"/>
      <c r="F2" s="9"/>
      <c r="G2" s="9"/>
      <c r="H2" s="17"/>
      <c r="I2" s="17"/>
      <c r="J2" s="17"/>
      <c r="K2" s="37" t="s">
        <v>113</v>
      </c>
    </row>
    <row r="3" spans="1:11" s="11" customFormat="1" ht="15">
      <c r="A3" s="312" t="s">
        <v>13</v>
      </c>
      <c r="B3" s="407" t="s">
        <v>174</v>
      </c>
      <c r="C3" s="407"/>
      <c r="D3" s="312" t="s">
        <v>175</v>
      </c>
      <c r="E3" s="312"/>
      <c r="F3" s="407" t="s">
        <v>176</v>
      </c>
      <c r="G3" s="407"/>
      <c r="H3" s="312" t="s">
        <v>166</v>
      </c>
      <c r="I3" s="312"/>
      <c r="J3" s="312" t="s">
        <v>177</v>
      </c>
      <c r="K3" s="312"/>
    </row>
    <row r="4" spans="1:11" s="11" customFormat="1" ht="30">
      <c r="A4" s="312"/>
      <c r="B4" s="184" t="s">
        <v>23</v>
      </c>
      <c r="C4" s="184" t="s">
        <v>24</v>
      </c>
      <c r="D4" s="184" t="s">
        <v>23</v>
      </c>
      <c r="E4" s="184" t="s">
        <v>24</v>
      </c>
      <c r="F4" s="184" t="s">
        <v>23</v>
      </c>
      <c r="G4" s="184" t="s">
        <v>24</v>
      </c>
      <c r="H4" s="184" t="s">
        <v>23</v>
      </c>
      <c r="I4" s="184" t="s">
        <v>24</v>
      </c>
      <c r="J4" s="184" t="s">
        <v>23</v>
      </c>
      <c r="K4" s="184" t="s">
        <v>24</v>
      </c>
    </row>
    <row r="5" spans="1:11" s="11" customFormat="1" ht="15">
      <c r="A5" s="26">
        <v>1</v>
      </c>
      <c r="B5" s="26">
        <v>2</v>
      </c>
      <c r="C5" s="26">
        <v>3</v>
      </c>
      <c r="D5" s="26">
        <v>4</v>
      </c>
      <c r="E5" s="26">
        <v>5</v>
      </c>
      <c r="F5" s="26">
        <v>6</v>
      </c>
      <c r="G5" s="26">
        <v>7</v>
      </c>
      <c r="H5" s="26">
        <v>8</v>
      </c>
      <c r="I5" s="26">
        <v>9</v>
      </c>
      <c r="J5" s="26">
        <v>10</v>
      </c>
      <c r="K5" s="26">
        <v>11</v>
      </c>
    </row>
    <row r="6" spans="1:11" s="11" customFormat="1" ht="15">
      <c r="A6" s="161" t="s">
        <v>78</v>
      </c>
      <c r="B6" s="75">
        <f aca="true" t="shared" si="0" ref="B6:K6">SUM(B7:B8)</f>
        <v>0</v>
      </c>
      <c r="C6" s="75">
        <f t="shared" si="0"/>
        <v>0</v>
      </c>
      <c r="D6" s="75">
        <f t="shared" si="0"/>
        <v>0</v>
      </c>
      <c r="E6" s="75">
        <f t="shared" si="0"/>
        <v>0</v>
      </c>
      <c r="F6" s="75">
        <f t="shared" si="0"/>
        <v>0</v>
      </c>
      <c r="G6" s="75">
        <f t="shared" si="0"/>
        <v>0</v>
      </c>
      <c r="H6" s="75">
        <f t="shared" si="0"/>
        <v>0</v>
      </c>
      <c r="I6" s="75">
        <f t="shared" si="0"/>
        <v>0</v>
      </c>
      <c r="J6" s="75">
        <f t="shared" si="0"/>
        <v>0</v>
      </c>
      <c r="K6" s="75">
        <f t="shared" si="0"/>
        <v>0</v>
      </c>
    </row>
    <row r="7" spans="1:11" s="11" customFormat="1" ht="15">
      <c r="A7" s="161" t="s">
        <v>79</v>
      </c>
      <c r="B7" s="75"/>
      <c r="C7" s="75"/>
      <c r="D7" s="75"/>
      <c r="E7" s="75"/>
      <c r="F7" s="75"/>
      <c r="G7" s="75"/>
      <c r="H7" s="75"/>
      <c r="I7" s="75"/>
      <c r="J7" s="75"/>
      <c r="K7" s="75"/>
    </row>
    <row r="8" spans="1:11" s="11" customFormat="1" ht="15">
      <c r="A8" s="161" t="s">
        <v>80</v>
      </c>
      <c r="B8" s="75"/>
      <c r="C8" s="75"/>
      <c r="D8" s="75"/>
      <c r="E8" s="75"/>
      <c r="F8" s="75"/>
      <c r="G8" s="75"/>
      <c r="H8" s="75"/>
      <c r="I8" s="75"/>
      <c r="J8" s="75"/>
      <c r="K8" s="75"/>
    </row>
    <row r="9" spans="1:11" s="11" customFormat="1" ht="15">
      <c r="A9" s="161" t="s">
        <v>81</v>
      </c>
      <c r="B9" s="75"/>
      <c r="C9" s="75"/>
      <c r="D9" s="75"/>
      <c r="E9" s="75"/>
      <c r="F9" s="75"/>
      <c r="G9" s="75"/>
      <c r="H9" s="75"/>
      <c r="I9" s="75"/>
      <c r="J9" s="75"/>
      <c r="K9" s="75"/>
    </row>
    <row r="10" spans="1:11" s="11" customFormat="1" ht="15">
      <c r="A10" s="161" t="s">
        <v>82</v>
      </c>
      <c r="B10" s="75"/>
      <c r="C10" s="75"/>
      <c r="D10" s="75"/>
      <c r="E10" s="75"/>
      <c r="F10" s="75"/>
      <c r="G10" s="75"/>
      <c r="H10" s="75"/>
      <c r="I10" s="75"/>
      <c r="J10" s="75"/>
      <c r="K10" s="75"/>
    </row>
    <row r="11" spans="1:11" s="11" customFormat="1" ht="15">
      <c r="A11" s="162" t="s">
        <v>104</v>
      </c>
      <c r="B11" s="75"/>
      <c r="C11" s="75"/>
      <c r="D11" s="75"/>
      <c r="E11" s="75"/>
      <c r="F11" s="75"/>
      <c r="G11" s="75"/>
      <c r="H11" s="75"/>
      <c r="I11" s="75"/>
      <c r="J11" s="75"/>
      <c r="K11" s="75"/>
    </row>
    <row r="12" spans="1:11" s="11" customFormat="1" ht="15">
      <c r="A12" s="161" t="s">
        <v>83</v>
      </c>
      <c r="B12" s="75"/>
      <c r="C12" s="75"/>
      <c r="D12" s="75"/>
      <c r="E12" s="75"/>
      <c r="F12" s="75"/>
      <c r="G12" s="75"/>
      <c r="H12" s="75"/>
      <c r="I12" s="75"/>
      <c r="J12" s="75"/>
      <c r="K12" s="75"/>
    </row>
    <row r="13" spans="1:11" s="11" customFormat="1" ht="15">
      <c r="A13" s="161" t="s">
        <v>84</v>
      </c>
      <c r="B13" s="75"/>
      <c r="C13" s="75"/>
      <c r="D13" s="75"/>
      <c r="E13" s="75"/>
      <c r="F13" s="75"/>
      <c r="G13" s="75"/>
      <c r="H13" s="75"/>
      <c r="I13" s="75"/>
      <c r="J13" s="75"/>
      <c r="K13" s="75"/>
    </row>
    <row r="14" spans="1:11" s="11" customFormat="1" ht="15">
      <c r="A14" s="161" t="s">
        <v>85</v>
      </c>
      <c r="B14" s="75"/>
      <c r="C14" s="75"/>
      <c r="D14" s="75"/>
      <c r="E14" s="75"/>
      <c r="F14" s="75"/>
      <c r="G14" s="75"/>
      <c r="H14" s="75"/>
      <c r="I14" s="75"/>
      <c r="J14" s="75"/>
      <c r="K14" s="75"/>
    </row>
    <row r="15" spans="1:11" s="11" customFormat="1" ht="15">
      <c r="A15" s="161" t="s">
        <v>86</v>
      </c>
      <c r="B15" s="75"/>
      <c r="C15" s="75"/>
      <c r="D15" s="75"/>
      <c r="E15" s="75"/>
      <c r="F15" s="75"/>
      <c r="G15" s="75"/>
      <c r="H15" s="75"/>
      <c r="I15" s="75"/>
      <c r="J15" s="75"/>
      <c r="K15" s="75"/>
    </row>
    <row r="16" spans="1:11" s="11" customFormat="1" ht="30">
      <c r="A16" s="162" t="s">
        <v>130</v>
      </c>
      <c r="B16" s="75"/>
      <c r="C16" s="75"/>
      <c r="D16" s="75"/>
      <c r="E16" s="75"/>
      <c r="F16" s="75"/>
      <c r="G16" s="75"/>
      <c r="H16" s="75"/>
      <c r="I16" s="75"/>
      <c r="J16" s="75"/>
      <c r="K16" s="75"/>
    </row>
    <row r="17" spans="1:11" s="11" customFormat="1" ht="15">
      <c r="A17" s="162" t="s">
        <v>109</v>
      </c>
      <c r="B17" s="75"/>
      <c r="C17" s="75"/>
      <c r="D17" s="75"/>
      <c r="E17" s="75"/>
      <c r="F17" s="75"/>
      <c r="G17" s="75"/>
      <c r="H17" s="75"/>
      <c r="I17" s="75"/>
      <c r="J17" s="75"/>
      <c r="K17" s="75"/>
    </row>
    <row r="18" spans="1:11" s="164" customFormat="1" ht="14.25">
      <c r="A18" s="163" t="s">
        <v>115</v>
      </c>
      <c r="B18" s="76">
        <f aca="true" t="shared" si="1" ref="B18:K18">B6+SUM(B9:B16)</f>
        <v>0</v>
      </c>
      <c r="C18" s="76">
        <f t="shared" si="1"/>
        <v>0</v>
      </c>
      <c r="D18" s="76">
        <f t="shared" si="1"/>
        <v>0</v>
      </c>
      <c r="E18" s="76">
        <f t="shared" si="1"/>
        <v>0</v>
      </c>
      <c r="F18" s="76">
        <f t="shared" si="1"/>
        <v>0</v>
      </c>
      <c r="G18" s="76">
        <f t="shared" si="1"/>
        <v>0</v>
      </c>
      <c r="H18" s="76">
        <f t="shared" si="1"/>
        <v>0</v>
      </c>
      <c r="I18" s="76">
        <f t="shared" si="1"/>
        <v>0</v>
      </c>
      <c r="J18" s="76">
        <f t="shared" si="1"/>
        <v>0</v>
      </c>
      <c r="K18" s="76">
        <f t="shared" si="1"/>
        <v>0</v>
      </c>
    </row>
    <row r="19" spans="1:11" s="11" customFormat="1" ht="45">
      <c r="A19" s="162" t="s">
        <v>129</v>
      </c>
      <c r="B19" s="181" t="s">
        <v>162</v>
      </c>
      <c r="C19" s="182"/>
      <c r="D19" s="181" t="s">
        <v>162</v>
      </c>
      <c r="E19" s="182"/>
      <c r="F19" s="181" t="s">
        <v>162</v>
      </c>
      <c r="G19" s="182"/>
      <c r="H19" s="181" t="s">
        <v>162</v>
      </c>
      <c r="I19" s="182"/>
      <c r="J19" s="181" t="s">
        <v>162</v>
      </c>
      <c r="K19" s="182"/>
    </row>
  </sheetData>
  <sheetProtection/>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XTreme.ws</cp:lastModifiedBy>
  <cp:lastPrinted>2019-10-29T13:56:14Z</cp:lastPrinted>
  <dcterms:created xsi:type="dcterms:W3CDTF">2002-11-05T07:08:11Z</dcterms:created>
  <dcterms:modified xsi:type="dcterms:W3CDTF">2019-11-18T08:03:33Z</dcterms:modified>
  <cp:category/>
  <cp:version/>
  <cp:contentType/>
  <cp:contentStatus/>
</cp:coreProperties>
</file>