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2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<sst xmlns="http://schemas.openxmlformats.org/spreadsheetml/2006/main" count="125" uniqueCount="88">
  <si>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</si>
  <si>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</si>
  <si>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</si>
  <si>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</si>
  <si>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</si>
  <si>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</si>
  <si>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</si>
  <si>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</si>
  <si>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</si>
  <si>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</si>
  <si>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</si>
  <si>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</si>
  <si>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</si>
  <si>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</si>
  <si>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</si>
  <si>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</si>
  <si>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</si>
  <si>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</si>
  <si>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</si>
  <si>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</si>
  <si>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</si>
  <si>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</si>
  <si>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</si>
  <si>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</si>
  <si>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</si>
  <si>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</si>
  <si>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</si>
  <si>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</si>
  <si>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</si>
  <si>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</si>
  <si>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</si>
  <si>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</si>
  <si>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</si>
  <si>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</si>
  <si>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</si>
  <si>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</si>
  <si>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</si>
  <si>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</si>
  <si>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</si>
  <si>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</si>
  <si>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</si>
  <si>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</si>
  <si>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грн.</t>
  </si>
  <si>
    <t>%</t>
  </si>
  <si>
    <t>внутрішній облік</t>
  </si>
  <si>
    <t>Утримання центрів фізичної культури і спорту осіб з інвалідністю і реабілітаційних шкіл</t>
  </si>
  <si>
    <t>Здійснення фізкультурно-спортивної та реабілітаційної роботи серед осіб з інвалідністю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</si>
  <si>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</si>
  <si>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Функціонування регіональних центрів з фізичної культури і спорту "Інваспорт"</t>
  </si>
  <si>
    <t>Розвиток здібностей вихованців реабілітаційних дитячо-юнацьких спортивних шкіл для осіб з інвалідністю в обраному виді спорту</t>
  </si>
  <si>
    <t>кількість регіональних центрів з фізичної культури і спорту "Інваспорт"</t>
  </si>
  <si>
    <t>кількість штатних працівників регіональних центрів з фізичної культури і спорту "Інваспорт"</t>
  </si>
  <si>
    <t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t>
  </si>
  <si>
    <t>середньомісячна заробітна плата працівника регіональних центрів з фізичної культури і спорту "Інваспорт"</t>
  </si>
  <si>
    <t>динаміка кількості осіб з інвалідністю, охоплених спортивними заходами центрів з фізичної культури і спорту "Інваспорт", порівняно з минулим роком</t>
  </si>
  <si>
    <t>мережа розпорядників і одержувачів коштів</t>
  </si>
  <si>
    <t>штатний розпис</t>
  </si>
  <si>
    <t>осіб</t>
  </si>
  <si>
    <t>відомість нарахувань та утримань по заробітній платі</t>
  </si>
  <si>
    <t>кількість дитячо-юнацьких спортивних шкіл для осіб з інвалідністю</t>
  </si>
  <si>
    <t>кількість штатних працівників ДЮСШ для осіб з інвалідністю</t>
  </si>
  <si>
    <t>у тому числі тренерів</t>
  </si>
  <si>
    <t>середньорічна кількість учнів ДЮСШ для осіб з інвалідністю</t>
  </si>
  <si>
    <t>кількість учнів ДЮСШ для осіб з інвалідністю, які взяли участь у регіональних спортивних змаганнях</t>
  </si>
  <si>
    <t>середні витрати на утримання однієї ДЮСШ для осіб з інвалідністю</t>
  </si>
  <si>
    <t>середньомісячна заробітна плата працівника ДЮСШ для осіб з інвалідністю</t>
  </si>
  <si>
    <t>кількість підготовлених у ДЮСШ для осіб з інвалідністю майстрів спорту України/кандидатів у майстри спорту України</t>
  </si>
  <si>
    <t>кількість учнів ДЮСШ для осіб з інвалідністю, які здобули призові місця в регіональних спортивних змаганнях</t>
  </si>
  <si>
    <t>динаміка кількості учнів ДЮСШ для осіб з інвалідністю порівняно з минулим роком</t>
  </si>
  <si>
    <t>список учнів</t>
  </si>
  <si>
    <t>кошторис</t>
  </si>
  <si>
    <t>відовість нарахувань та утримань по заробітній платі</t>
  </si>
  <si>
    <t>Утримання регіональних центрів з фізичної культури і спорту "Інваспорт"</t>
  </si>
  <si>
    <t>Утримання дитячо-юнацьких спортивних шкіл для осіб з інвалідністю</t>
  </si>
  <si>
    <t>0810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</si>
  <si>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</si>
  <si>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</si>
  <si>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</si>
  <si>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</si>
  <si>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</si>
  <si>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</si>
  <si>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</si>
  <si>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Конституція України, Бюджетний кодекс України, Закон України "Про фізичну культуру і спорт", постанова Кабінету Міністрів України 20.07.2011 № 766 "Деякі питання центрів з фізичної культури і спорту осіб з інвалідністю "Інваспорт",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13.12.2018 № 1346 "Про обласний бюджет на 2019 рік" (зі змінами від 04.04.2019, 16.05.2019, 23.05.2019, 26.09.2019, 20.12.2019)</t>
  </si>
  <si>
    <t>4. Обсяг бюджетних призначень / бюджетних асигнувань 4 581 400,00 гривень, у тому числі загального фонду 4 566 400,00 гривень та спеціального фонду 15 000,00 гривень.</t>
  </si>
  <si>
    <t>О. МУРТАЗІН</t>
  </si>
  <si>
    <t>В.о. начальника управління молоді та спорту облдержадміністрації</t>
  </si>
  <si>
    <t>№ 755</t>
  </si>
  <si>
    <t>27.12.2019.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</si>
</sst>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2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4" fontId="5" fillId="0" borderId="4" xfId="0" applyNumberFormat="1" applyFont="1" applyBorder="1" applyAlignment="1" applyProtection="1">
      <alignment horizontal="center"/>
      <protection/>
    </xf>
    <xf numFmtId="14" fontId="5" fillId="0" borderId="4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 applyProtection="1">
      <alignment horizontal="center" vertical="top"/>
      <protection/>
    </xf>
    <xf numFmtId="184" fontId="5" fillId="0" borderId="1" xfId="0" applyNumberFormat="1" applyFont="1" applyBorder="1" applyAlignment="1" applyProtection="1">
      <alignment horizontal="center" vertical="top"/>
      <protection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3" fontId="16" fillId="0" borderId="3" xfId="0" applyNumberFormat="1" applyFont="1" applyBorder="1" applyAlignment="1" applyProtection="1">
      <alignment vertical="top" wrapText="1"/>
      <protection locked="0"/>
    </xf>
    <xf numFmtId="3" fontId="5" fillId="0" borderId="1" xfId="0" applyNumberFormat="1" applyFont="1" applyFill="1" applyBorder="1" applyAlignment="1" applyProtection="1">
      <alignment vertical="top"/>
      <protection/>
    </xf>
    <xf numFmtId="3" fontId="5" fillId="0" borderId="1" xfId="0" applyNumberFormat="1" applyFont="1" applyBorder="1" applyAlignment="1" applyProtection="1">
      <alignment vertical="top"/>
      <protection/>
    </xf>
    <xf numFmtId="3" fontId="8" fillId="0" borderId="1" xfId="0" applyNumberFormat="1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3" xfId="0" applyNumberFormat="1" applyFont="1" applyBorder="1" applyAlignment="1" applyProtection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5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5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14" fillId="0" borderId="6" xfId="0" applyFont="1" applyBorder="1" applyAlignment="1">
      <alignment/>
    </xf>
    <xf numFmtId="0" fontId="15" fillId="0" borderId="5" xfId="0" applyFont="1" applyBorder="1" applyAlignment="1">
      <alignment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14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5" xfId="0" applyBorder="1" applyAlignment="1">
      <alignment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2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5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Zeros="0" tabSelected="1" workbookViewId="0" topLeftCell="A76">
      <selection activeCell="B86" sqref="B86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76</v>
      </c>
    </row>
    <row r="3" spans="12:14" s="12" customFormat="1" ht="15">
      <c r="L3" s="120" t="s">
        <v>80</v>
      </c>
      <c r="M3" s="120"/>
      <c r="N3" s="120"/>
    </row>
    <row r="4" spans="12:14" s="13" customFormat="1" ht="12" customHeight="1">
      <c r="L4" s="121" t="s">
        <v>77</v>
      </c>
      <c r="M4" s="121"/>
      <c r="N4" s="121"/>
    </row>
    <row r="5" spans="12:14" s="12" customFormat="1" ht="15">
      <c r="L5" s="120" t="s">
        <v>81</v>
      </c>
      <c r="M5" s="120"/>
      <c r="N5" s="120"/>
    </row>
    <row r="6" spans="12:14" s="14" customFormat="1" ht="12" customHeight="1">
      <c r="L6" s="122" t="s">
        <v>78</v>
      </c>
      <c r="M6" s="122"/>
      <c r="N6" s="122"/>
    </row>
    <row r="7" spans="2:14" s="12" customFormat="1" ht="15">
      <c r="B7" s="37"/>
      <c r="L7" s="70">
        <v>43826</v>
      </c>
      <c r="M7" s="76" t="s">
        <v>86</v>
      </c>
      <c r="N7" s="28"/>
    </row>
    <row r="8" spans="1:14" s="12" customFormat="1" ht="16.5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s="12" customFormat="1" ht="16.5">
      <c r="A9" s="119" t="s">
        <v>33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2:11" s="49" customFormat="1" ht="9.75">
      <c r="B10" s="50"/>
      <c r="C10" s="51"/>
      <c r="F10" s="51"/>
      <c r="G10" s="51"/>
      <c r="H10" s="51"/>
      <c r="I10" s="51"/>
      <c r="J10" s="51"/>
      <c r="K10" s="51"/>
    </row>
    <row r="11" spans="1:14" s="12" customFormat="1" ht="15">
      <c r="A11" s="12" t="s">
        <v>3</v>
      </c>
      <c r="B11" s="32">
        <v>1100000</v>
      </c>
      <c r="C11" s="33"/>
      <c r="D11" s="107" t="s">
        <v>79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s="13" customFormat="1" ht="12">
      <c r="B12" s="6" t="s">
        <v>24</v>
      </c>
      <c r="C12" s="7"/>
      <c r="D12" s="112" t="s">
        <v>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12" customFormat="1" ht="15">
      <c r="A13" s="12" t="s">
        <v>4</v>
      </c>
      <c r="B13" s="34">
        <v>1110000</v>
      </c>
      <c r="C13" s="30"/>
      <c r="D13" s="107" t="s">
        <v>79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s="13" customFormat="1" ht="12">
      <c r="B14" s="6" t="s">
        <v>24</v>
      </c>
      <c r="C14" s="7"/>
      <c r="D14" s="112" t="s">
        <v>12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35" customFormat="1" ht="15">
      <c r="A15" s="35" t="s">
        <v>5</v>
      </c>
      <c r="B15" s="34">
        <v>1115021</v>
      </c>
      <c r="C15" s="77" t="s">
        <v>74</v>
      </c>
      <c r="D15" s="111" t="s">
        <v>45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13" customFormat="1" ht="12">
      <c r="A16" s="9"/>
      <c r="B16" s="6" t="s">
        <v>24</v>
      </c>
      <c r="C16" s="9" t="s">
        <v>21</v>
      </c>
      <c r="D16" s="112" t="s">
        <v>13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13" t="s">
        <v>83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8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2" customFormat="1" ht="96.75" customHeight="1">
      <c r="A21" s="123" t="s">
        <v>82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31</v>
      </c>
      <c r="B23" s="29"/>
      <c r="C23" s="30"/>
      <c r="D23" s="12"/>
      <c r="E23" s="12"/>
      <c r="F23" s="30"/>
      <c r="G23" s="30"/>
      <c r="H23" s="30"/>
      <c r="I23" s="30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8" t="s">
        <v>8</v>
      </c>
      <c r="B25" s="93" t="s">
        <v>32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s="12" customFormat="1" ht="15">
      <c r="A26" s="36">
        <v>1</v>
      </c>
      <c r="B26" s="96" t="s">
        <v>46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</row>
    <row r="27" spans="1:14" s="13" customFormat="1" ht="12">
      <c r="A27" s="39"/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s="35" customFormat="1" ht="1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35" customFormat="1" ht="32.25" customHeight="1">
      <c r="A29" s="133" t="s">
        <v>47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30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8" t="s">
        <v>8</v>
      </c>
      <c r="B33" s="93" t="s">
        <v>16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1:14" s="35" customFormat="1" ht="15">
      <c r="A34" s="36">
        <v>1</v>
      </c>
      <c r="B34" s="96" t="s">
        <v>48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</row>
    <row r="35" spans="1:14" s="35" customFormat="1" ht="15">
      <c r="A35" s="36">
        <v>2</v>
      </c>
      <c r="B35" s="104" t="s">
        <v>49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</row>
    <row r="36" spans="2:11" s="13" customFormat="1" ht="12">
      <c r="B36" s="3"/>
      <c r="C36" s="7"/>
      <c r="F36" s="7"/>
      <c r="G36" s="7"/>
      <c r="H36" s="7"/>
      <c r="I36" s="7"/>
      <c r="J36" s="7"/>
      <c r="K36" s="7"/>
    </row>
    <row r="37" ht="15">
      <c r="A37" s="12" t="s">
        <v>28</v>
      </c>
    </row>
    <row r="38" spans="2:14" s="13" customFormat="1" ht="12">
      <c r="B38" s="9"/>
      <c r="C38" s="7"/>
      <c r="F38" s="7"/>
      <c r="G38" s="7"/>
      <c r="H38" s="7"/>
      <c r="I38" s="7"/>
      <c r="K38" s="7"/>
      <c r="N38" s="16" t="s">
        <v>29</v>
      </c>
    </row>
    <row r="39" spans="1:14" ht="27">
      <c r="A39" s="17" t="s">
        <v>8</v>
      </c>
      <c r="B39" s="115" t="s">
        <v>22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7" t="s">
        <v>14</v>
      </c>
      <c r="M39" s="17" t="s">
        <v>15</v>
      </c>
      <c r="N39" s="10" t="s">
        <v>1</v>
      </c>
    </row>
    <row r="40" spans="1:14" ht="13.5">
      <c r="A40" s="5">
        <v>1</v>
      </c>
      <c r="B40" s="101">
        <v>2</v>
      </c>
      <c r="C40" s="102"/>
      <c r="D40" s="102"/>
      <c r="E40" s="102"/>
      <c r="F40" s="102"/>
      <c r="G40" s="102"/>
      <c r="H40" s="102"/>
      <c r="I40" s="102"/>
      <c r="J40" s="102"/>
      <c r="K40" s="103"/>
      <c r="L40" s="24">
        <v>3</v>
      </c>
      <c r="M40" s="1">
        <v>4</v>
      </c>
      <c r="N40" s="10">
        <v>5</v>
      </c>
    </row>
    <row r="41" spans="1:14" ht="15">
      <c r="A41" s="5">
        <v>1</v>
      </c>
      <c r="B41" s="104" t="s">
        <v>72</v>
      </c>
      <c r="C41" s="105"/>
      <c r="D41" s="105"/>
      <c r="E41" s="105"/>
      <c r="F41" s="105"/>
      <c r="G41" s="105"/>
      <c r="H41" s="105"/>
      <c r="I41" s="105"/>
      <c r="J41" s="105"/>
      <c r="K41" s="106"/>
      <c r="L41" s="78">
        <v>2751100</v>
      </c>
      <c r="M41" s="79">
        <v>0</v>
      </c>
      <c r="N41" s="80">
        <f>L41+M41</f>
        <v>2751100</v>
      </c>
    </row>
    <row r="42" spans="1:14" ht="15">
      <c r="A42" s="5">
        <v>2</v>
      </c>
      <c r="B42" s="104" t="s">
        <v>73</v>
      </c>
      <c r="C42" s="105"/>
      <c r="D42" s="105"/>
      <c r="E42" s="105"/>
      <c r="F42" s="105"/>
      <c r="G42" s="105"/>
      <c r="H42" s="105"/>
      <c r="I42" s="105"/>
      <c r="J42" s="105"/>
      <c r="K42" s="106"/>
      <c r="L42" s="78">
        <f>1850300-20000-15000</f>
        <v>1815300</v>
      </c>
      <c r="M42" s="79">
        <v>15000</v>
      </c>
      <c r="N42" s="80">
        <f>L42+M42</f>
        <v>1830300</v>
      </c>
    </row>
    <row r="43" spans="1:14" ht="15">
      <c r="A43" s="124" t="s">
        <v>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6"/>
      <c r="L43" s="81">
        <f>L41+L42</f>
        <v>4566400</v>
      </c>
      <c r="M43" s="81">
        <f>M41+M42</f>
        <v>15000</v>
      </c>
      <c r="N43" s="81">
        <f>N41+N42</f>
        <v>4581400</v>
      </c>
    </row>
    <row r="44" spans="2:10" s="13" customFormat="1" ht="12">
      <c r="B44" s="9"/>
      <c r="C44" s="7"/>
      <c r="F44" s="7"/>
      <c r="G44" s="7"/>
      <c r="H44" s="7"/>
      <c r="I44" s="7"/>
      <c r="J44" s="7"/>
    </row>
    <row r="45" spans="1:9" ht="15">
      <c r="A45" s="21" t="s">
        <v>27</v>
      </c>
      <c r="B45" s="18"/>
      <c r="D45" s="18"/>
      <c r="E45" s="18"/>
      <c r="F45" s="18"/>
      <c r="G45" s="18"/>
      <c r="H45" s="18"/>
      <c r="I45" s="18"/>
    </row>
    <row r="46" spans="2:14" s="13" customFormat="1" ht="12">
      <c r="B46" s="19"/>
      <c r="C46" s="20"/>
      <c r="D46" s="20"/>
      <c r="E46" s="20"/>
      <c r="F46" s="20"/>
      <c r="G46" s="20"/>
      <c r="K46" s="16"/>
      <c r="N46" s="16" t="s">
        <v>29</v>
      </c>
    </row>
    <row r="47" spans="1:14" ht="27">
      <c r="A47" s="17" t="s">
        <v>8</v>
      </c>
      <c r="B47" s="92" t="s">
        <v>23</v>
      </c>
      <c r="C47" s="82"/>
      <c r="D47" s="82"/>
      <c r="E47" s="82"/>
      <c r="F47" s="82"/>
      <c r="G47" s="82"/>
      <c r="H47" s="82"/>
      <c r="I47" s="82"/>
      <c r="J47" s="82"/>
      <c r="K47" s="83"/>
      <c r="L47" s="17" t="s">
        <v>14</v>
      </c>
      <c r="M47" s="17" t="s">
        <v>15</v>
      </c>
      <c r="N47" s="17" t="s">
        <v>1</v>
      </c>
    </row>
    <row r="48" spans="1:14" ht="13.5">
      <c r="A48" s="11">
        <v>1</v>
      </c>
      <c r="B48" s="88">
        <v>2</v>
      </c>
      <c r="C48" s="88"/>
      <c r="D48" s="88"/>
      <c r="E48" s="88"/>
      <c r="F48" s="88"/>
      <c r="G48" s="88"/>
      <c r="H48" s="88"/>
      <c r="I48" s="88"/>
      <c r="J48" s="88"/>
      <c r="K48" s="88"/>
      <c r="L48" s="17">
        <v>3</v>
      </c>
      <c r="M48" s="17">
        <v>4</v>
      </c>
      <c r="N48" s="17">
        <v>5</v>
      </c>
    </row>
    <row r="49" spans="1:14" ht="13.5">
      <c r="A49" s="11"/>
      <c r="B49" s="130"/>
      <c r="C49" s="130"/>
      <c r="D49" s="130"/>
      <c r="E49" s="130"/>
      <c r="F49" s="130"/>
      <c r="G49" s="130"/>
      <c r="H49" s="130"/>
      <c r="I49" s="130"/>
      <c r="J49" s="130"/>
      <c r="K49" s="131"/>
      <c r="L49" s="27"/>
      <c r="M49" s="27"/>
      <c r="N49" s="27">
        <f>L49</f>
        <v>0</v>
      </c>
    </row>
    <row r="50" spans="1:14" ht="13.5">
      <c r="A50" s="127" t="s">
        <v>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60">
        <f>L49</f>
        <v>0</v>
      </c>
      <c r="M50" s="60"/>
      <c r="N50" s="60">
        <f>N49</f>
        <v>0</v>
      </c>
    </row>
    <row r="51" spans="2:10" s="13" customFormat="1" ht="12">
      <c r="B51" s="9"/>
      <c r="C51" s="7"/>
      <c r="F51" s="7"/>
      <c r="G51" s="7"/>
      <c r="H51" s="7"/>
      <c r="I51" s="7"/>
      <c r="J51" s="7"/>
    </row>
    <row r="52" spans="1:10" s="12" customFormat="1" ht="15">
      <c r="A52" s="28" t="s">
        <v>26</v>
      </c>
      <c r="B52" s="28"/>
      <c r="D52" s="28"/>
      <c r="E52" s="28"/>
      <c r="F52" s="28"/>
      <c r="G52" s="28"/>
      <c r="H52" s="28"/>
      <c r="I52" s="28"/>
      <c r="J52" s="28"/>
    </row>
    <row r="53" spans="2:11" s="13" customFormat="1" ht="12">
      <c r="B53" s="3"/>
      <c r="C53" s="7"/>
      <c r="F53" s="7"/>
      <c r="G53" s="7"/>
      <c r="H53" s="7"/>
      <c r="I53" s="7"/>
      <c r="J53" s="7"/>
      <c r="K53" s="7"/>
    </row>
    <row r="54" spans="1:14" ht="41.25">
      <c r="A54" s="17" t="s">
        <v>8</v>
      </c>
      <c r="B54" s="114" t="s">
        <v>38</v>
      </c>
      <c r="C54" s="114"/>
      <c r="D54" s="114"/>
      <c r="E54" s="114"/>
      <c r="F54" s="114"/>
      <c r="G54" s="114"/>
      <c r="H54" s="17" t="s">
        <v>6</v>
      </c>
      <c r="I54" s="118" t="s">
        <v>7</v>
      </c>
      <c r="J54" s="118"/>
      <c r="K54" s="118"/>
      <c r="L54" s="17" t="s">
        <v>14</v>
      </c>
      <c r="M54" s="17" t="s">
        <v>15</v>
      </c>
      <c r="N54" s="17" t="s">
        <v>1</v>
      </c>
    </row>
    <row r="55" spans="1:14" s="15" customFormat="1" ht="13.5">
      <c r="A55" s="11">
        <v>1</v>
      </c>
      <c r="B55" s="134">
        <v>2</v>
      </c>
      <c r="C55" s="134"/>
      <c r="D55" s="134"/>
      <c r="E55" s="134"/>
      <c r="F55" s="134"/>
      <c r="G55" s="134"/>
      <c r="H55" s="1">
        <v>3</v>
      </c>
      <c r="I55" s="88">
        <v>4</v>
      </c>
      <c r="J55" s="88"/>
      <c r="K55" s="88"/>
      <c r="L55" s="11">
        <v>5</v>
      </c>
      <c r="M55" s="11">
        <v>6</v>
      </c>
      <c r="N55" s="11">
        <v>7</v>
      </c>
    </row>
    <row r="56" spans="1:14" s="12" customFormat="1" ht="15">
      <c r="A56" s="2">
        <v>1</v>
      </c>
      <c r="B56" s="108" t="s">
        <v>17</v>
      </c>
      <c r="C56" s="100"/>
      <c r="D56" s="100"/>
      <c r="E56" s="100"/>
      <c r="F56" s="100"/>
      <c r="G56" s="100"/>
      <c r="H56" s="23"/>
      <c r="I56" s="92"/>
      <c r="J56" s="82"/>
      <c r="K56" s="83"/>
      <c r="L56" s="23"/>
      <c r="M56" s="23"/>
      <c r="N56" s="26"/>
    </row>
    <row r="57" spans="1:14" s="12" customFormat="1" ht="32.25" customHeight="1">
      <c r="A57" s="2"/>
      <c r="B57" s="109" t="s">
        <v>50</v>
      </c>
      <c r="C57" s="110"/>
      <c r="D57" s="110"/>
      <c r="E57" s="110"/>
      <c r="F57" s="110"/>
      <c r="G57" s="110"/>
      <c r="H57" s="61" t="s">
        <v>41</v>
      </c>
      <c r="I57" s="92" t="s">
        <v>55</v>
      </c>
      <c r="J57" s="82"/>
      <c r="K57" s="83"/>
      <c r="L57" s="62">
        <v>1</v>
      </c>
      <c r="M57" s="62"/>
      <c r="N57" s="63">
        <f>L57</f>
        <v>1</v>
      </c>
    </row>
    <row r="58" spans="1:14" s="12" customFormat="1" ht="31.5" customHeight="1">
      <c r="A58" s="2"/>
      <c r="B58" s="85" t="s">
        <v>51</v>
      </c>
      <c r="C58" s="86"/>
      <c r="D58" s="86"/>
      <c r="E58" s="86"/>
      <c r="F58" s="86"/>
      <c r="G58" s="87"/>
      <c r="H58" s="61" t="s">
        <v>41</v>
      </c>
      <c r="I58" s="89" t="s">
        <v>56</v>
      </c>
      <c r="J58" s="90"/>
      <c r="K58" s="91"/>
      <c r="L58" s="62">
        <v>22</v>
      </c>
      <c r="M58" s="62"/>
      <c r="N58" s="63">
        <f>L58</f>
        <v>22</v>
      </c>
    </row>
    <row r="59" spans="1:14" s="12" customFormat="1" ht="32.25" customHeight="1">
      <c r="A59" s="2"/>
      <c r="B59" s="85" t="s">
        <v>59</v>
      </c>
      <c r="C59" s="86"/>
      <c r="D59" s="86"/>
      <c r="E59" s="86"/>
      <c r="F59" s="86"/>
      <c r="G59" s="87"/>
      <c r="H59" s="61" t="s">
        <v>41</v>
      </c>
      <c r="I59" s="92" t="s">
        <v>55</v>
      </c>
      <c r="J59" s="82"/>
      <c r="K59" s="83"/>
      <c r="L59" s="62">
        <v>1</v>
      </c>
      <c r="M59" s="62"/>
      <c r="N59" s="63">
        <f>L59</f>
        <v>1</v>
      </c>
    </row>
    <row r="60" spans="1:14" s="12" customFormat="1" ht="15">
      <c r="A60" s="2"/>
      <c r="B60" s="85" t="s">
        <v>60</v>
      </c>
      <c r="C60" s="86"/>
      <c r="D60" s="86"/>
      <c r="E60" s="86"/>
      <c r="F60" s="86"/>
      <c r="G60" s="87"/>
      <c r="H60" s="61" t="s">
        <v>41</v>
      </c>
      <c r="I60" s="89" t="s">
        <v>56</v>
      </c>
      <c r="J60" s="90"/>
      <c r="K60" s="91"/>
      <c r="L60" s="64">
        <v>16.5</v>
      </c>
      <c r="M60" s="64"/>
      <c r="N60" s="65">
        <f>L60</f>
        <v>16.5</v>
      </c>
    </row>
    <row r="61" spans="1:14" s="12" customFormat="1" ht="15">
      <c r="A61" s="2"/>
      <c r="B61" s="85" t="s">
        <v>61</v>
      </c>
      <c r="C61" s="86"/>
      <c r="D61" s="86"/>
      <c r="E61" s="86"/>
      <c r="F61" s="86"/>
      <c r="G61" s="87"/>
      <c r="H61" s="61" t="s">
        <v>41</v>
      </c>
      <c r="I61" s="89" t="s">
        <v>56</v>
      </c>
      <c r="J61" s="90"/>
      <c r="K61" s="91"/>
      <c r="L61" s="62">
        <v>10</v>
      </c>
      <c r="M61" s="62"/>
      <c r="N61" s="63">
        <f>L61</f>
        <v>10</v>
      </c>
    </row>
    <row r="62" spans="1:14" s="12" customFormat="1" ht="15">
      <c r="A62" s="2">
        <v>2</v>
      </c>
      <c r="B62" s="108" t="s">
        <v>18</v>
      </c>
      <c r="C62" s="100"/>
      <c r="D62" s="100"/>
      <c r="E62" s="100"/>
      <c r="F62" s="100"/>
      <c r="G62" s="100"/>
      <c r="H62" s="61"/>
      <c r="I62" s="88"/>
      <c r="J62" s="88"/>
      <c r="K62" s="88"/>
      <c r="L62" s="62"/>
      <c r="M62" s="62"/>
      <c r="N62" s="63">
        <f aca="true" t="shared" si="0" ref="N62:N71">L62</f>
        <v>0</v>
      </c>
    </row>
    <row r="63" spans="1:14" s="12" customFormat="1" ht="47.25" customHeight="1">
      <c r="A63" s="2"/>
      <c r="B63" s="109" t="s">
        <v>52</v>
      </c>
      <c r="C63" s="110"/>
      <c r="D63" s="110"/>
      <c r="E63" s="110"/>
      <c r="F63" s="110"/>
      <c r="G63" s="110"/>
      <c r="H63" s="61" t="s">
        <v>57</v>
      </c>
      <c r="I63" s="92" t="s">
        <v>44</v>
      </c>
      <c r="J63" s="82"/>
      <c r="K63" s="83"/>
      <c r="L63" s="62">
        <v>425</v>
      </c>
      <c r="M63" s="62"/>
      <c r="N63" s="63">
        <f t="shared" si="0"/>
        <v>425</v>
      </c>
    </row>
    <row r="64" spans="1:14" s="12" customFormat="1" ht="15">
      <c r="A64" s="2"/>
      <c r="B64" s="85" t="s">
        <v>62</v>
      </c>
      <c r="C64" s="86"/>
      <c r="D64" s="86"/>
      <c r="E64" s="86"/>
      <c r="F64" s="86"/>
      <c r="G64" s="87"/>
      <c r="H64" s="61" t="s">
        <v>57</v>
      </c>
      <c r="I64" s="88" t="s">
        <v>69</v>
      </c>
      <c r="J64" s="88"/>
      <c r="K64" s="88"/>
      <c r="L64" s="62">
        <v>230</v>
      </c>
      <c r="M64" s="62"/>
      <c r="N64" s="63">
        <f>L64</f>
        <v>230</v>
      </c>
    </row>
    <row r="65" spans="1:14" s="12" customFormat="1" ht="33.75" customHeight="1">
      <c r="A65" s="2"/>
      <c r="B65" s="85" t="s">
        <v>63</v>
      </c>
      <c r="C65" s="86"/>
      <c r="D65" s="86"/>
      <c r="E65" s="86"/>
      <c r="F65" s="86"/>
      <c r="G65" s="87"/>
      <c r="H65" s="61" t="s">
        <v>57</v>
      </c>
      <c r="I65" s="88" t="s">
        <v>44</v>
      </c>
      <c r="J65" s="88"/>
      <c r="K65" s="88"/>
      <c r="L65" s="62">
        <v>230</v>
      </c>
      <c r="M65" s="62"/>
      <c r="N65" s="63">
        <f>L65</f>
        <v>230</v>
      </c>
    </row>
    <row r="66" spans="1:14" s="12" customFormat="1" ht="15">
      <c r="A66" s="2">
        <v>3</v>
      </c>
      <c r="B66" s="99" t="s">
        <v>19</v>
      </c>
      <c r="C66" s="100"/>
      <c r="D66" s="100"/>
      <c r="E66" s="100"/>
      <c r="F66" s="100"/>
      <c r="G66" s="100"/>
      <c r="H66" s="61"/>
      <c r="I66" s="88"/>
      <c r="J66" s="88"/>
      <c r="K66" s="88"/>
      <c r="L66" s="11"/>
      <c r="M66" s="11"/>
      <c r="N66" s="61">
        <f t="shared" si="0"/>
        <v>0</v>
      </c>
    </row>
    <row r="67" spans="1:14" s="12" customFormat="1" ht="45.75" customHeight="1">
      <c r="A67" s="2"/>
      <c r="B67" s="109" t="s">
        <v>53</v>
      </c>
      <c r="C67" s="110"/>
      <c r="D67" s="110"/>
      <c r="E67" s="110"/>
      <c r="F67" s="110"/>
      <c r="G67" s="110"/>
      <c r="H67" s="61" t="s">
        <v>42</v>
      </c>
      <c r="I67" s="92" t="s">
        <v>58</v>
      </c>
      <c r="J67" s="82"/>
      <c r="K67" s="83"/>
      <c r="L67" s="62">
        <f>2037700/12/22</f>
        <v>7719</v>
      </c>
      <c r="M67" s="62"/>
      <c r="N67" s="63">
        <f t="shared" si="0"/>
        <v>7719</v>
      </c>
    </row>
    <row r="68" spans="1:14" s="12" customFormat="1" ht="31.5" customHeight="1">
      <c r="A68" s="2"/>
      <c r="B68" s="85" t="s">
        <v>64</v>
      </c>
      <c r="C68" s="86"/>
      <c r="D68" s="86"/>
      <c r="E68" s="86"/>
      <c r="F68" s="86"/>
      <c r="G68" s="87"/>
      <c r="H68" s="61" t="s">
        <v>42</v>
      </c>
      <c r="I68" s="88" t="s">
        <v>70</v>
      </c>
      <c r="J68" s="88"/>
      <c r="K68" s="88"/>
      <c r="L68" s="62">
        <f>1850300-20000-15000</f>
        <v>1815300</v>
      </c>
      <c r="M68" s="62">
        <v>15000</v>
      </c>
      <c r="N68" s="63">
        <f>L68+M68</f>
        <v>1830300</v>
      </c>
    </row>
    <row r="69" spans="1:14" s="12" customFormat="1" ht="45" customHeight="1">
      <c r="A69" s="2"/>
      <c r="B69" s="85" t="s">
        <v>65</v>
      </c>
      <c r="C69" s="86"/>
      <c r="D69" s="86"/>
      <c r="E69" s="86"/>
      <c r="F69" s="86"/>
      <c r="G69" s="87"/>
      <c r="H69" s="61" t="s">
        <v>42</v>
      </c>
      <c r="I69" s="88" t="s">
        <v>71</v>
      </c>
      <c r="J69" s="88"/>
      <c r="K69" s="88"/>
      <c r="L69" s="62">
        <f>1428900/12/16.5</f>
        <v>7217</v>
      </c>
      <c r="M69" s="62"/>
      <c r="N69" s="63">
        <f>L69</f>
        <v>7217</v>
      </c>
    </row>
    <row r="70" spans="1:14" s="12" customFormat="1" ht="15.75" customHeight="1">
      <c r="A70" s="2">
        <v>4</v>
      </c>
      <c r="B70" s="108" t="s">
        <v>20</v>
      </c>
      <c r="C70" s="100"/>
      <c r="D70" s="100"/>
      <c r="E70" s="100"/>
      <c r="F70" s="100"/>
      <c r="G70" s="100"/>
      <c r="H70" s="61"/>
      <c r="I70" s="88"/>
      <c r="J70" s="88"/>
      <c r="K70" s="88"/>
      <c r="L70" s="11"/>
      <c r="M70" s="11"/>
      <c r="N70" s="61">
        <f t="shared" si="0"/>
        <v>0</v>
      </c>
    </row>
    <row r="71" spans="1:14" s="12" customFormat="1" ht="45.75" customHeight="1">
      <c r="A71" s="2"/>
      <c r="B71" s="85" t="s">
        <v>54</v>
      </c>
      <c r="C71" s="86"/>
      <c r="D71" s="86"/>
      <c r="E71" s="86"/>
      <c r="F71" s="86"/>
      <c r="G71" s="87"/>
      <c r="H71" s="61" t="s">
        <v>43</v>
      </c>
      <c r="I71" s="92" t="s">
        <v>44</v>
      </c>
      <c r="J71" s="82"/>
      <c r="K71" s="83"/>
      <c r="L71" s="64">
        <f>(425-475)/475*100</f>
        <v>-10.5</v>
      </c>
      <c r="M71" s="64"/>
      <c r="N71" s="65">
        <f t="shared" si="0"/>
        <v>-10.5</v>
      </c>
    </row>
    <row r="72" spans="1:14" s="12" customFormat="1" ht="30" customHeight="1">
      <c r="A72" s="2"/>
      <c r="B72" s="85" t="s">
        <v>66</v>
      </c>
      <c r="C72" s="86"/>
      <c r="D72" s="86"/>
      <c r="E72" s="86"/>
      <c r="F72" s="86"/>
      <c r="G72" s="87"/>
      <c r="H72" s="61" t="s">
        <v>57</v>
      </c>
      <c r="I72" s="88" t="s">
        <v>44</v>
      </c>
      <c r="J72" s="88"/>
      <c r="K72" s="88"/>
      <c r="L72" s="62">
        <v>1</v>
      </c>
      <c r="M72" s="62"/>
      <c r="N72" s="63">
        <f>L72</f>
        <v>1</v>
      </c>
    </row>
    <row r="73" spans="1:14" s="12" customFormat="1" ht="30" customHeight="1">
      <c r="A73" s="68"/>
      <c r="B73" s="85" t="s">
        <v>67</v>
      </c>
      <c r="C73" s="86"/>
      <c r="D73" s="86"/>
      <c r="E73" s="86"/>
      <c r="F73" s="86"/>
      <c r="G73" s="87"/>
      <c r="H73" s="61" t="s">
        <v>57</v>
      </c>
      <c r="I73" s="88" t="s">
        <v>44</v>
      </c>
      <c r="J73" s="88"/>
      <c r="K73" s="88"/>
      <c r="L73" s="74">
        <v>150</v>
      </c>
      <c r="M73" s="72"/>
      <c r="N73" s="63">
        <f>L73</f>
        <v>150</v>
      </c>
    </row>
    <row r="74" spans="1:14" s="12" customFormat="1" ht="30" customHeight="1">
      <c r="A74" s="68"/>
      <c r="B74" s="85" t="s">
        <v>68</v>
      </c>
      <c r="C74" s="86"/>
      <c r="D74" s="86"/>
      <c r="E74" s="86"/>
      <c r="F74" s="86"/>
      <c r="G74" s="87"/>
      <c r="H74" s="61" t="s">
        <v>43</v>
      </c>
      <c r="I74" s="88" t="s">
        <v>44</v>
      </c>
      <c r="J74" s="88"/>
      <c r="K74" s="88"/>
      <c r="L74" s="75">
        <f>(230-207)/207*100</f>
        <v>11.1</v>
      </c>
      <c r="M74" s="73"/>
      <c r="N74" s="65">
        <f>L74</f>
        <v>11.1</v>
      </c>
    </row>
    <row r="75" spans="1:14" s="12" customFormat="1" ht="18">
      <c r="A75" s="42"/>
      <c r="B75" s="66"/>
      <c r="C75" s="66"/>
      <c r="D75" s="66"/>
      <c r="E75" s="66"/>
      <c r="F75" s="66"/>
      <c r="G75" s="66"/>
      <c r="H75" s="69"/>
      <c r="I75" s="67"/>
      <c r="J75" s="67"/>
      <c r="K75" s="67"/>
      <c r="L75" s="28"/>
      <c r="M75" s="28"/>
      <c r="N75" s="28"/>
    </row>
    <row r="76" spans="1:14" s="12" customFormat="1" ht="18">
      <c r="A76" s="42"/>
      <c r="B76" s="66"/>
      <c r="C76" s="66"/>
      <c r="D76" s="66"/>
      <c r="E76" s="66"/>
      <c r="F76" s="66"/>
      <c r="G76" s="66"/>
      <c r="H76" s="69"/>
      <c r="I76" s="67"/>
      <c r="J76" s="67"/>
      <c r="K76" s="67"/>
      <c r="L76" s="28"/>
      <c r="M76" s="28"/>
      <c r="N76" s="28"/>
    </row>
    <row r="77" spans="1:13" s="43" customFormat="1" ht="15">
      <c r="A77" s="132" t="s">
        <v>85</v>
      </c>
      <c r="B77" s="132"/>
      <c r="C77" s="132"/>
      <c r="D77" s="132"/>
      <c r="E77" s="132"/>
      <c r="F77" s="132"/>
      <c r="G77" s="132"/>
      <c r="H77" s="132"/>
      <c r="J77" s="47"/>
      <c r="L77" s="84" t="s">
        <v>84</v>
      </c>
      <c r="M77" s="84"/>
    </row>
    <row r="78" spans="1:13" s="46" customFormat="1" ht="12">
      <c r="A78" s="44"/>
      <c r="B78" s="45"/>
      <c r="C78" s="45"/>
      <c r="D78" s="45"/>
      <c r="E78" s="45"/>
      <c r="F78" s="45"/>
      <c r="G78" s="45"/>
      <c r="H78" s="45"/>
      <c r="J78" s="56" t="s">
        <v>9</v>
      </c>
      <c r="L78" s="52" t="s">
        <v>25</v>
      </c>
      <c r="M78" s="52"/>
    </row>
    <row r="79" spans="1:13" s="43" customFormat="1" ht="19.5" customHeight="1">
      <c r="A79" s="54" t="s">
        <v>10</v>
      </c>
      <c r="B79" s="54"/>
      <c r="C79" s="53"/>
      <c r="D79" s="53"/>
      <c r="E79" s="53"/>
      <c r="L79" s="53"/>
      <c r="M79" s="55"/>
    </row>
    <row r="80" spans="1:5" s="43" customFormat="1" ht="15">
      <c r="A80" s="54"/>
      <c r="B80" s="54"/>
      <c r="C80" s="53"/>
      <c r="D80" s="53"/>
      <c r="E80" s="53"/>
    </row>
    <row r="81" spans="1:7" s="43" customFormat="1" ht="15">
      <c r="A81" s="54" t="s">
        <v>36</v>
      </c>
      <c r="B81" s="54"/>
      <c r="C81" s="54"/>
      <c r="D81" s="54"/>
      <c r="E81" s="54"/>
      <c r="F81" s="54"/>
      <c r="G81" s="54"/>
    </row>
    <row r="82" spans="1:13" s="46" customFormat="1" ht="12">
      <c r="A82" s="58"/>
      <c r="B82" s="58"/>
      <c r="C82" s="58"/>
      <c r="D82" s="58"/>
      <c r="E82" s="58"/>
      <c r="F82" s="58"/>
      <c r="G82" s="58"/>
      <c r="L82" s="45"/>
      <c r="M82" s="59"/>
    </row>
    <row r="83" spans="1:13" s="43" customFormat="1" ht="15">
      <c r="A83" s="132" t="s">
        <v>39</v>
      </c>
      <c r="B83" s="132"/>
      <c r="C83" s="132"/>
      <c r="D83" s="132"/>
      <c r="E83" s="132"/>
      <c r="F83" s="132"/>
      <c r="G83" s="132"/>
      <c r="H83" s="132"/>
      <c r="J83" s="47"/>
      <c r="L83" s="84" t="s">
        <v>75</v>
      </c>
      <c r="M83" s="84"/>
    </row>
    <row r="84" spans="1:13" s="13" customFormat="1" ht="12">
      <c r="A84" s="20"/>
      <c r="B84" s="20"/>
      <c r="C84" s="20"/>
      <c r="D84" s="20"/>
      <c r="E84" s="20"/>
      <c r="J84" s="22" t="s">
        <v>9</v>
      </c>
      <c r="L84" s="57" t="s">
        <v>25</v>
      </c>
      <c r="M84" s="57"/>
    </row>
    <row r="85" spans="1:14" s="12" customFormat="1" ht="15">
      <c r="A85" s="21"/>
      <c r="B85" s="71" t="s">
        <v>87</v>
      </c>
      <c r="C85" s="21"/>
      <c r="D85" s="21"/>
      <c r="E85" s="21"/>
      <c r="J85" s="48"/>
      <c r="L85" s="48"/>
      <c r="M85" s="48"/>
      <c r="N85" s="25"/>
    </row>
    <row r="86" s="13" customFormat="1" ht="12">
      <c r="B86" s="9" t="s">
        <v>37</v>
      </c>
    </row>
    <row r="87" s="13" customFormat="1" ht="12">
      <c r="B87" s="9"/>
    </row>
    <row r="88" s="12" customFormat="1" ht="15"/>
    <row r="89" s="12" customFormat="1" ht="15">
      <c r="B89" s="12" t="s">
        <v>40</v>
      </c>
    </row>
  </sheetData>
  <sheetProtection formatCells="0" formatRows="0" insertRows="0" deleteRows="0" selectLockedCells="1"/>
  <mergeCells count="75">
    <mergeCell ref="L77:M77"/>
    <mergeCell ref="A83:H83"/>
    <mergeCell ref="A77:H77"/>
    <mergeCell ref="A29:N29"/>
    <mergeCell ref="I62:K62"/>
    <mergeCell ref="I56:K56"/>
    <mergeCell ref="I57:K57"/>
    <mergeCell ref="B57:G57"/>
    <mergeCell ref="B55:G55"/>
    <mergeCell ref="I67:K67"/>
    <mergeCell ref="D12:N12"/>
    <mergeCell ref="D13:N13"/>
    <mergeCell ref="D14:N14"/>
    <mergeCell ref="I55:K55"/>
    <mergeCell ref="A21:N21"/>
    <mergeCell ref="A43:K43"/>
    <mergeCell ref="A50:K50"/>
    <mergeCell ref="B49:K49"/>
    <mergeCell ref="B33:N33"/>
    <mergeCell ref="B34:N34"/>
    <mergeCell ref="A9:N9"/>
    <mergeCell ref="L3:N3"/>
    <mergeCell ref="L4:N4"/>
    <mergeCell ref="L5:N5"/>
    <mergeCell ref="A8:N8"/>
    <mergeCell ref="L6:N6"/>
    <mergeCell ref="B56:G56"/>
    <mergeCell ref="B39:K39"/>
    <mergeCell ref="I54:K54"/>
    <mergeCell ref="I59:K59"/>
    <mergeCell ref="B59:G59"/>
    <mergeCell ref="D15:N15"/>
    <mergeCell ref="D16:N16"/>
    <mergeCell ref="A18:N18"/>
    <mergeCell ref="B54:G54"/>
    <mergeCell ref="B41:K41"/>
    <mergeCell ref="D11:N11"/>
    <mergeCell ref="I66:K66"/>
    <mergeCell ref="B62:G62"/>
    <mergeCell ref="B71:G71"/>
    <mergeCell ref="B67:G67"/>
    <mergeCell ref="B70:G70"/>
    <mergeCell ref="B63:G63"/>
    <mergeCell ref="B42:K42"/>
    <mergeCell ref="B58:G58"/>
    <mergeCell ref="I58:K58"/>
    <mergeCell ref="L83:M83"/>
    <mergeCell ref="B25:N25"/>
    <mergeCell ref="B26:N26"/>
    <mergeCell ref="I70:K70"/>
    <mergeCell ref="B47:K47"/>
    <mergeCell ref="B48:K48"/>
    <mergeCell ref="B66:G66"/>
    <mergeCell ref="I71:K71"/>
    <mergeCell ref="B40:K40"/>
    <mergeCell ref="B35:N35"/>
    <mergeCell ref="I60:K60"/>
    <mergeCell ref="I61:K61"/>
    <mergeCell ref="I64:K64"/>
    <mergeCell ref="I65:K65"/>
    <mergeCell ref="I63:K63"/>
    <mergeCell ref="I74:K74"/>
    <mergeCell ref="I73:K73"/>
    <mergeCell ref="I72:K72"/>
    <mergeCell ref="I68:K68"/>
    <mergeCell ref="I69:K69"/>
    <mergeCell ref="B60:G60"/>
    <mergeCell ref="B61:G61"/>
    <mergeCell ref="B64:G64"/>
    <mergeCell ref="B65:G65"/>
    <mergeCell ref="B74:G74"/>
    <mergeCell ref="B72:G72"/>
    <mergeCell ref="B68:G68"/>
    <mergeCell ref="B69:G69"/>
    <mergeCell ref="B73:G73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2019-06-05T11:38:09Z</cp:lastPrinted>
  <dcterms:created xsi:type="dcterms:W3CDTF">2011-05-06T09:59:53Z</dcterms:created>
  <dcterms:modified xsi:type="dcterms:W3CDTF">2019-12-27T08:29:06Z</dcterms:modified>
  <cp:category/>
  <cp:version/>
  <cp:contentType/>
  <cp:contentStatus/>
</cp:coreProperties>
</file>