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<sst xmlns="http://schemas.openxmlformats.org/spreadsheetml/2006/main" count="120" uniqueCount="84">
  <si>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</si>
  <si>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</si>
  <si>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</si>
  <si>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</si>
  <si>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</si>
  <si>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</si>
  <si>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</si>
  <si>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</si>
  <si>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</si>
  <si>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</si>
  <si>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</si>
  <si>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головного розпорядника) </t>
  </si>
  <si>
    <t xml:space="preserve">(найменування відповідального виконавця) </t>
  </si>
  <si>
    <t xml:space="preserve">(найменування бюджетної програми)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</si>
  <si>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</si>
  <si>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</si>
  <si>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</si>
  <si>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</si>
  <si>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</si>
  <si>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</si>
  <si>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</si>
  <si>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(КФКВК)</t>
  </si>
  <si>
    <t>Напрями використання бюджетних коштів</t>
  </si>
  <si>
    <t>Найменування місцевої / регіональної програми </t>
  </si>
  <si>
    <t xml:space="preserve">(код) 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</si>
  <si>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</si>
  <si>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</si>
  <si>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</si>
  <si>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</si>
  <si>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</si>
  <si>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</si>
  <si>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</si>
  <si>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</si>
  <si>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бюджетної програми обласного бюджету на 2019 рік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</si>
  <si>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</si>
  <si>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</si>
  <si>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</si>
  <si>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</si>
  <si>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</si>
  <si>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</si>
  <si>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>М. П.</t>
  </si>
  <si>
    <t>од.</t>
  </si>
  <si>
    <t>календарний план заходів</t>
  </si>
  <si>
    <t>грн.</t>
  </si>
  <si>
    <t>розрахунок до кошторису</t>
  </si>
  <si>
    <t>%</t>
  </si>
  <si>
    <t>Проведення навчально-тренувальних зборів і змагань з олімпійських видів спорту</t>
  </si>
  <si>
    <t>Проведення спортивної роботи в регіоні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</si>
  <si>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</si>
  <si>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</si>
  <si>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</si>
  <si>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кількість навчально-тренувальних зборів з олімпійських видів спорту з підготовки до всеукраїнських змагань</t>
  </si>
  <si>
    <t>кількість людино-днів навчально-тренувальних зборів з олімпійських видів спорту з підготовки до всеукраїнських змагань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</si>
  <si>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</si>
  <si>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</si>
  <si>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внутрішній облік</t>
  </si>
  <si>
    <t>Забезпечення розвитку олімпійських видів спорту</t>
  </si>
  <si>
    <t>кількість регіональних змагань з олімпійських видів спорту</t>
  </si>
  <si>
    <t>кількість людино-днів участі у регіональних змаганнях з олімпійських видів спорту</t>
  </si>
  <si>
    <t>середні витрати на один людино-день участі у регіональних змаганнях з олімпійських видів спорту</t>
  </si>
  <si>
    <t>динаміка кількості спортсменів, які беруть участь у регіональних змаганнях, порівняно з минулим роком</t>
  </si>
  <si>
    <t>кількість всеукраїнських змагань з олімпійських видів спорту, в яких беруть участь спортсмени збірних команд області</t>
  </si>
  <si>
    <t>кількість спортсменів збірних команд області, які беруть участь у всеукраїнських змаганнях з 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</si>
  <si>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</si>
  <si>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</si>
  <si>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</si>
  <si>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осіб</t>
  </si>
  <si>
    <t>наказ</t>
  </si>
  <si>
    <t>Витрати на організацію та проведення регіональних змагань з олімпійських видів спорту</t>
  </si>
  <si>
    <t>Забезпечення участі збірних команд області у всеукраїнських змаганнях з олімпійських видів спорту</t>
  </si>
  <si>
    <t>Витрати повязані з участю збірних команд області в навчально-тренувальних зборах з олімпійських видів спорту з підготовки до всеукраїнських змагань</t>
  </si>
  <si>
    <t>Начальник управління молоді та спорту облдержадміністрації</t>
  </si>
  <si>
    <t>0810</t>
  </si>
  <si>
    <t>В. ЕРФАН</t>
  </si>
  <si>
    <t>П. ЛАЗАР</t>
  </si>
  <si>
    <t>Наказ</t>
  </si>
  <si>
    <t xml:space="preserve">(найменування головного розпорядника </t>
  </si>
  <si>
    <t>коштів обласного бюджету)</t>
  </si>
  <si>
    <t>Управління молоді та спорту облдержадміністрації</t>
  </si>
  <si>
    <t xml:space="preserve">Управління молоді та спорту Закарпатської </t>
  </si>
  <si>
    <t>обласної державної адміністрації</t>
  </si>
  <si>
    <t>4. Обсяг бюджетних призначень / бюджетних асигнувань 3 800 000,00 гривень, у тому числі загального фонду 3 800 000,00 гривень та спеціального фонду 0,00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</si>
  <si>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13.12.2018 № 1346 "Про обласний бюджет на 2019 рік" (зі змінами від 04.04.2019, 16.05.2019, 23.05.2019)</t>
  </si>
  <si>
    <t>№ 377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</si>
</sst>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6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3" fontId="6" fillId="0" borderId="1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Continuous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14" fillId="0" borderId="1" xfId="0" applyNumberFormat="1" applyFont="1" applyBorder="1" applyAlignment="1" applyProtection="1">
      <alignment vertical="top" wrapText="1"/>
      <protection locked="0"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4" fontId="5" fillId="0" borderId="4" xfId="0" applyNumberFormat="1" applyFont="1" applyBorder="1" applyAlignment="1" applyProtection="1">
      <alignment horizontal="center"/>
      <protection/>
    </xf>
    <xf numFmtId="1" fontId="6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6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0" fontId="10" fillId="0" borderId="1" xfId="0" applyFont="1" applyBorder="1" applyAlignment="1">
      <alignment vertical="top"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/>
      <protection/>
    </xf>
    <xf numFmtId="14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vertical="top"/>
      <protection/>
    </xf>
    <xf numFmtId="3" fontId="2" fillId="0" borderId="1" xfId="0" applyNumberFormat="1" applyFont="1" applyBorder="1" applyAlignment="1" applyProtection="1">
      <alignment vertical="top" wrapText="1"/>
      <protection/>
    </xf>
    <xf numFmtId="3" fontId="6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/>
    </xf>
    <xf numFmtId="0" fontId="5" fillId="0" borderId="5" xfId="0" applyFont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5" fillId="0" borderId="6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vertical="top"/>
      <protection/>
    </xf>
    <xf numFmtId="0" fontId="6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5" fillId="0" borderId="5" xfId="0" applyFont="1" applyFill="1" applyBorder="1" applyAlignment="1" applyProtection="1">
      <alignment horizontal="left" vertical="top"/>
      <protection/>
    </xf>
    <xf numFmtId="0" fontId="5" fillId="0" borderId="6" xfId="0" applyFont="1" applyFill="1" applyBorder="1" applyAlignment="1" applyProtection="1">
      <alignment horizontal="left" vertical="top"/>
      <protection/>
    </xf>
    <xf numFmtId="0" fontId="5" fillId="0" borderId="3" xfId="0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5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vertical="top"/>
      <protection/>
    </xf>
    <xf numFmtId="0" fontId="5" fillId="0" borderId="3" xfId="0" applyFont="1" applyFill="1" applyBorder="1" applyAlignment="1" applyProtection="1">
      <alignment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left" vertical="top" wrapText="1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wrapText="1"/>
    </xf>
    <xf numFmtId="0" fontId="5" fillId="0" borderId="4" xfId="0" applyFont="1" applyFill="1" applyBorder="1" applyAlignment="1" applyProtection="1">
      <alignment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3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3" fillId="0" borderId="2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workbookViewId="0" topLeftCell="A1">
      <selection activeCell="A8" sqref="A8:N8"/>
    </sheetView>
  </sheetViews>
  <sheetFormatPr defaultColWidth="9.00390625" defaultRowHeight="12.75"/>
  <cols>
    <col min="1" max="1" width="3.875" style="4" customWidth="1"/>
    <col min="2" max="2" width="12.625" style="4" customWidth="1"/>
    <col min="3" max="3" width="8.625" style="4" customWidth="1"/>
    <col min="4" max="7" width="9.625" style="4" customWidth="1"/>
    <col min="8" max="8" width="8.625" style="4" customWidth="1"/>
    <col min="9" max="11" width="7.875" style="4" customWidth="1"/>
    <col min="12" max="13" width="14.125" style="4" customWidth="1"/>
    <col min="14" max="14" width="15.50390625" style="4" customWidth="1"/>
    <col min="15" max="16384" width="9.125" style="4" customWidth="1"/>
  </cols>
  <sheetData>
    <row r="1" s="12" customFormat="1" ht="15">
      <c r="L1" s="12" t="s">
        <v>2</v>
      </c>
    </row>
    <row r="2" s="12" customFormat="1" ht="15">
      <c r="L2" s="12" t="s">
        <v>75</v>
      </c>
    </row>
    <row r="3" spans="12:14" s="12" customFormat="1" ht="15">
      <c r="L3" s="101" t="s">
        <v>79</v>
      </c>
      <c r="M3" s="101"/>
      <c r="N3" s="101"/>
    </row>
    <row r="4" spans="12:14" s="13" customFormat="1" ht="12" customHeight="1">
      <c r="L4" s="102" t="s">
        <v>76</v>
      </c>
      <c r="M4" s="102"/>
      <c r="N4" s="102"/>
    </row>
    <row r="5" spans="12:14" s="12" customFormat="1" ht="15">
      <c r="L5" s="101" t="s">
        <v>80</v>
      </c>
      <c r="M5" s="101"/>
      <c r="N5" s="101"/>
    </row>
    <row r="6" spans="12:14" s="14" customFormat="1" ht="12" customHeight="1">
      <c r="L6" s="132" t="s">
        <v>77</v>
      </c>
      <c r="M6" s="132"/>
      <c r="N6" s="132"/>
    </row>
    <row r="7" spans="2:14" s="12" customFormat="1" ht="15">
      <c r="B7" s="37"/>
      <c r="L7" s="62">
        <v>43622</v>
      </c>
      <c r="M7" s="71" t="s">
        <v>83</v>
      </c>
      <c r="N7" s="28"/>
    </row>
    <row r="8" spans="1:14" s="12" customFormat="1" ht="16.5">
      <c r="A8" s="106" t="s">
        <v>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s="12" customFormat="1" ht="16.5">
      <c r="A9" s="106" t="s">
        <v>33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2:11" s="49" customFormat="1" ht="9.75">
      <c r="B10" s="50"/>
      <c r="C10" s="51"/>
      <c r="F10" s="51"/>
      <c r="G10" s="51"/>
      <c r="H10" s="51"/>
      <c r="I10" s="51"/>
      <c r="J10" s="51"/>
      <c r="K10" s="51"/>
    </row>
    <row r="11" spans="1:14" s="12" customFormat="1" ht="15">
      <c r="A11" s="12" t="s">
        <v>3</v>
      </c>
      <c r="B11" s="32">
        <v>1100000</v>
      </c>
      <c r="C11" s="33"/>
      <c r="D11" s="107" t="s">
        <v>78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2:14" s="13" customFormat="1" ht="12">
      <c r="B12" s="6" t="s">
        <v>24</v>
      </c>
      <c r="C12" s="7"/>
      <c r="D12" s="104" t="s">
        <v>11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s="12" customFormat="1" ht="15">
      <c r="A13" s="12" t="s">
        <v>4</v>
      </c>
      <c r="B13" s="34">
        <v>1110000</v>
      </c>
      <c r="C13" s="30"/>
      <c r="D13" s="107" t="s">
        <v>78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2:14" s="13" customFormat="1" ht="12">
      <c r="B14" s="6" t="s">
        <v>24</v>
      </c>
      <c r="C14" s="7"/>
      <c r="D14" s="104" t="s">
        <v>12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</row>
    <row r="15" spans="1:14" s="35" customFormat="1" ht="15">
      <c r="A15" s="35" t="s">
        <v>5</v>
      </c>
      <c r="B15" s="34">
        <v>1115011</v>
      </c>
      <c r="C15" s="72" t="s">
        <v>72</v>
      </c>
      <c r="D15" s="103" t="s">
        <v>46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s="13" customFormat="1" ht="12">
      <c r="A16" s="9"/>
      <c r="B16" s="6" t="s">
        <v>24</v>
      </c>
      <c r="C16" s="9" t="s">
        <v>21</v>
      </c>
      <c r="D16" s="104" t="s">
        <v>13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2:11" s="13" customFormat="1" ht="12">
      <c r="B17" s="3"/>
      <c r="C17" s="7"/>
      <c r="F17" s="7"/>
      <c r="G17" s="7"/>
      <c r="H17" s="7"/>
      <c r="I17" s="7"/>
      <c r="J17" s="7"/>
      <c r="K17" s="7"/>
    </row>
    <row r="18" spans="1:14" s="12" customFormat="1" ht="31.5" customHeight="1">
      <c r="A18" s="105" t="s">
        <v>81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  <row r="19" spans="2:11" s="13" customFormat="1" ht="12">
      <c r="B19" s="3"/>
      <c r="C19" s="7"/>
      <c r="F19" s="7"/>
      <c r="G19" s="7"/>
      <c r="H19" s="7"/>
      <c r="I19" s="7"/>
      <c r="J19" s="7"/>
      <c r="K19" s="7"/>
    </row>
    <row r="20" spans="1:14" s="12" customFormat="1" ht="15">
      <c r="A20" s="28" t="s">
        <v>35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2" customFormat="1" ht="96.75" customHeight="1">
      <c r="A21" s="133" t="s">
        <v>82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2:11" s="13" customFormat="1" ht="12">
      <c r="B22" s="3"/>
      <c r="C22" s="7"/>
      <c r="F22" s="7"/>
      <c r="G22" s="7"/>
      <c r="H22" s="7"/>
      <c r="I22" s="7"/>
      <c r="J22" s="7"/>
      <c r="K22" s="7"/>
    </row>
    <row r="23" spans="1:11" ht="15">
      <c r="A23" s="12" t="s">
        <v>31</v>
      </c>
      <c r="B23" s="29"/>
      <c r="C23" s="30"/>
      <c r="D23" s="12"/>
      <c r="E23" s="12"/>
      <c r="F23" s="30"/>
      <c r="G23" s="30"/>
      <c r="H23" s="30"/>
      <c r="I23" s="30"/>
      <c r="J23" s="8"/>
      <c r="K23" s="8"/>
    </row>
    <row r="24" spans="2:11" s="13" customFormat="1" ht="12">
      <c r="B24" s="3"/>
      <c r="C24" s="7"/>
      <c r="F24" s="7"/>
      <c r="G24" s="7"/>
      <c r="H24" s="7"/>
      <c r="I24" s="7"/>
      <c r="J24" s="7"/>
      <c r="K24" s="7"/>
    </row>
    <row r="25" spans="1:14" s="12" customFormat="1" ht="30.75">
      <c r="A25" s="38" t="s">
        <v>8</v>
      </c>
      <c r="B25" s="77" t="s">
        <v>32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s="12" customFormat="1" ht="15">
      <c r="A26" s="36">
        <v>1</v>
      </c>
      <c r="B26" s="91" t="s">
        <v>47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s="14" customFormat="1" ht="1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s="35" customFormat="1" ht="1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35" customFormat="1" ht="15">
      <c r="A29" s="127" t="s">
        <v>56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2:11" s="13" customFormat="1" ht="12">
      <c r="B30" s="3"/>
      <c r="C30" s="7"/>
      <c r="F30" s="7"/>
      <c r="G30" s="7"/>
      <c r="H30" s="7"/>
      <c r="I30" s="7"/>
      <c r="J30" s="7"/>
      <c r="K30" s="7"/>
    </row>
    <row r="31" ht="15">
      <c r="A31" s="12" t="s">
        <v>30</v>
      </c>
    </row>
    <row r="32" spans="2:11" s="13" customFormat="1" ht="12">
      <c r="B32" s="3"/>
      <c r="C32" s="7"/>
      <c r="F32" s="7"/>
      <c r="G32" s="7"/>
      <c r="H32" s="7"/>
      <c r="I32" s="7"/>
      <c r="J32" s="7"/>
      <c r="K32" s="7"/>
    </row>
    <row r="33" spans="1:14" s="12" customFormat="1" ht="30.75">
      <c r="A33" s="38" t="s">
        <v>8</v>
      </c>
      <c r="B33" s="77" t="s">
        <v>16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</row>
    <row r="34" spans="1:14" s="35" customFormat="1" ht="15">
      <c r="A34" s="36">
        <v>1</v>
      </c>
      <c r="B34" s="108" t="s">
        <v>48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</row>
    <row r="35" spans="1:14" s="35" customFormat="1" ht="15">
      <c r="A35" s="36">
        <v>2</v>
      </c>
      <c r="B35" s="97" t="s">
        <v>49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s="35" customFormat="1" ht="15">
      <c r="A36" s="36">
        <v>3</v>
      </c>
      <c r="B36" s="97" t="s">
        <v>50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</row>
    <row r="37" spans="2:11" s="13" customFormat="1" ht="12">
      <c r="B37" s="3"/>
      <c r="C37" s="7"/>
      <c r="F37" s="7"/>
      <c r="G37" s="7"/>
      <c r="H37" s="7"/>
      <c r="I37" s="7"/>
      <c r="J37" s="7"/>
      <c r="K37" s="7"/>
    </row>
    <row r="38" ht="15">
      <c r="A38" s="12" t="s">
        <v>28</v>
      </c>
    </row>
    <row r="39" spans="2:14" s="13" customFormat="1" ht="12">
      <c r="B39" s="9"/>
      <c r="C39" s="7"/>
      <c r="F39" s="7"/>
      <c r="G39" s="7"/>
      <c r="H39" s="7"/>
      <c r="I39" s="7"/>
      <c r="K39" s="7"/>
      <c r="N39" s="16" t="s">
        <v>29</v>
      </c>
    </row>
    <row r="40" spans="1:14" ht="27">
      <c r="A40" s="17" t="s">
        <v>8</v>
      </c>
      <c r="B40" s="111" t="s">
        <v>22</v>
      </c>
      <c r="C40" s="112"/>
      <c r="D40" s="112"/>
      <c r="E40" s="112"/>
      <c r="F40" s="112"/>
      <c r="G40" s="112"/>
      <c r="H40" s="112"/>
      <c r="I40" s="112"/>
      <c r="J40" s="112"/>
      <c r="K40" s="113"/>
      <c r="L40" s="17" t="s">
        <v>14</v>
      </c>
      <c r="M40" s="17" t="s">
        <v>15</v>
      </c>
      <c r="N40" s="10" t="s">
        <v>1</v>
      </c>
    </row>
    <row r="41" spans="1:14" ht="13.5">
      <c r="A41" s="5">
        <v>1</v>
      </c>
      <c r="B41" s="94">
        <v>2</v>
      </c>
      <c r="C41" s="95"/>
      <c r="D41" s="95"/>
      <c r="E41" s="95"/>
      <c r="F41" s="95"/>
      <c r="G41" s="95"/>
      <c r="H41" s="95"/>
      <c r="I41" s="95"/>
      <c r="J41" s="95"/>
      <c r="K41" s="96"/>
      <c r="L41" s="24">
        <v>3</v>
      </c>
      <c r="M41" s="1">
        <v>4</v>
      </c>
      <c r="N41" s="10">
        <v>5</v>
      </c>
    </row>
    <row r="42" spans="1:14" ht="31.5" customHeight="1">
      <c r="A42" s="5">
        <v>1</v>
      </c>
      <c r="B42" s="114" t="s">
        <v>70</v>
      </c>
      <c r="C42" s="115"/>
      <c r="D42" s="115"/>
      <c r="E42" s="115"/>
      <c r="F42" s="115"/>
      <c r="G42" s="115"/>
      <c r="H42" s="115"/>
      <c r="I42" s="115"/>
      <c r="J42" s="115"/>
      <c r="K42" s="116"/>
      <c r="L42" s="75">
        <v>1000000</v>
      </c>
      <c r="M42" s="76"/>
      <c r="N42" s="73">
        <f>L42</f>
        <v>1000000</v>
      </c>
    </row>
    <row r="43" spans="1:14" ht="15">
      <c r="A43" s="5">
        <v>2</v>
      </c>
      <c r="B43" s="114" t="s">
        <v>68</v>
      </c>
      <c r="C43" s="115"/>
      <c r="D43" s="115"/>
      <c r="E43" s="115"/>
      <c r="F43" s="115"/>
      <c r="G43" s="115"/>
      <c r="H43" s="115"/>
      <c r="I43" s="115"/>
      <c r="J43" s="115"/>
      <c r="K43" s="116"/>
      <c r="L43" s="75">
        <v>1000000</v>
      </c>
      <c r="M43" s="76"/>
      <c r="N43" s="73">
        <f>L43</f>
        <v>1000000</v>
      </c>
    </row>
    <row r="44" spans="1:14" ht="30.75" customHeight="1">
      <c r="A44" s="5">
        <v>3</v>
      </c>
      <c r="B44" s="114" t="s">
        <v>69</v>
      </c>
      <c r="C44" s="115"/>
      <c r="D44" s="115"/>
      <c r="E44" s="115"/>
      <c r="F44" s="115"/>
      <c r="G44" s="115"/>
      <c r="H44" s="115"/>
      <c r="I44" s="115"/>
      <c r="J44" s="115"/>
      <c r="K44" s="116"/>
      <c r="L44" s="74">
        <f>1600000+200000</f>
        <v>1800000</v>
      </c>
      <c r="M44" s="73"/>
      <c r="N44" s="73">
        <f>L44</f>
        <v>1800000</v>
      </c>
    </row>
    <row r="45" spans="1:14" ht="13.5">
      <c r="A45" s="117" t="s">
        <v>1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  <c r="L45" s="60">
        <f>L42+L43+L44</f>
        <v>3800000</v>
      </c>
      <c r="M45" s="60"/>
      <c r="N45" s="60">
        <f>N42+N43+N44</f>
        <v>3800000</v>
      </c>
    </row>
    <row r="46" spans="2:10" s="13" customFormat="1" ht="12">
      <c r="B46" s="9"/>
      <c r="C46" s="7"/>
      <c r="F46" s="7"/>
      <c r="G46" s="7"/>
      <c r="H46" s="7"/>
      <c r="I46" s="7"/>
      <c r="J46" s="7"/>
    </row>
    <row r="47" spans="1:9" ht="15">
      <c r="A47" s="21" t="s">
        <v>27</v>
      </c>
      <c r="B47" s="18"/>
      <c r="D47" s="18"/>
      <c r="E47" s="18"/>
      <c r="F47" s="18"/>
      <c r="G47" s="18"/>
      <c r="H47" s="18"/>
      <c r="I47" s="18"/>
    </row>
    <row r="48" spans="2:14" s="13" customFormat="1" ht="12">
      <c r="B48" s="19"/>
      <c r="C48" s="20"/>
      <c r="D48" s="20"/>
      <c r="E48" s="20"/>
      <c r="F48" s="20"/>
      <c r="G48" s="20"/>
      <c r="K48" s="16"/>
      <c r="N48" s="16" t="s">
        <v>29</v>
      </c>
    </row>
    <row r="49" spans="1:14" ht="27">
      <c r="A49" s="17" t="s">
        <v>8</v>
      </c>
      <c r="B49" s="79" t="s">
        <v>23</v>
      </c>
      <c r="C49" s="80"/>
      <c r="D49" s="80"/>
      <c r="E49" s="80"/>
      <c r="F49" s="80"/>
      <c r="G49" s="80"/>
      <c r="H49" s="80"/>
      <c r="I49" s="80"/>
      <c r="J49" s="80"/>
      <c r="K49" s="81"/>
      <c r="L49" s="17" t="s">
        <v>14</v>
      </c>
      <c r="M49" s="17" t="s">
        <v>15</v>
      </c>
      <c r="N49" s="17" t="s">
        <v>1</v>
      </c>
    </row>
    <row r="50" spans="1:14" ht="13.5">
      <c r="A50" s="11">
        <v>1</v>
      </c>
      <c r="B50" s="92">
        <v>2</v>
      </c>
      <c r="C50" s="92"/>
      <c r="D50" s="92"/>
      <c r="E50" s="92"/>
      <c r="F50" s="92"/>
      <c r="G50" s="92"/>
      <c r="H50" s="92"/>
      <c r="I50" s="92"/>
      <c r="J50" s="92"/>
      <c r="K50" s="92"/>
      <c r="L50" s="17">
        <v>3</v>
      </c>
      <c r="M50" s="17">
        <v>4</v>
      </c>
      <c r="N50" s="17">
        <v>5</v>
      </c>
    </row>
    <row r="51" spans="1:14" ht="13.5">
      <c r="A51" s="11"/>
      <c r="B51" s="123"/>
      <c r="C51" s="123"/>
      <c r="D51" s="123"/>
      <c r="E51" s="123"/>
      <c r="F51" s="123"/>
      <c r="G51" s="123"/>
      <c r="H51" s="123"/>
      <c r="I51" s="123"/>
      <c r="J51" s="123"/>
      <c r="K51" s="124"/>
      <c r="L51" s="27"/>
      <c r="M51" s="27"/>
      <c r="N51" s="27"/>
    </row>
    <row r="52" spans="1:14" ht="13.5">
      <c r="A52" s="120" t="s">
        <v>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2"/>
      <c r="L52" s="60"/>
      <c r="M52" s="60"/>
      <c r="N52" s="60"/>
    </row>
    <row r="53" spans="2:10" s="13" customFormat="1" ht="12">
      <c r="B53" s="9"/>
      <c r="C53" s="7"/>
      <c r="F53" s="7"/>
      <c r="G53" s="7"/>
      <c r="H53" s="7"/>
      <c r="I53" s="7"/>
      <c r="J53" s="7"/>
    </row>
    <row r="54" spans="1:10" s="12" customFormat="1" ht="15">
      <c r="A54" s="28" t="s">
        <v>26</v>
      </c>
      <c r="B54" s="28"/>
      <c r="D54" s="28"/>
      <c r="E54" s="28"/>
      <c r="F54" s="28"/>
      <c r="G54" s="28"/>
      <c r="H54" s="28"/>
      <c r="I54" s="28"/>
      <c r="J54" s="28"/>
    </row>
    <row r="55" spans="2:11" s="13" customFormat="1" ht="12">
      <c r="B55" s="3"/>
      <c r="C55" s="7"/>
      <c r="F55" s="7"/>
      <c r="G55" s="7"/>
      <c r="H55" s="7"/>
      <c r="I55" s="7"/>
      <c r="J55" s="7"/>
      <c r="K55" s="7"/>
    </row>
    <row r="56" spans="1:14" ht="41.25">
      <c r="A56" s="17" t="s">
        <v>8</v>
      </c>
      <c r="B56" s="100" t="s">
        <v>38</v>
      </c>
      <c r="C56" s="100"/>
      <c r="D56" s="100"/>
      <c r="E56" s="100"/>
      <c r="F56" s="100"/>
      <c r="G56" s="100"/>
      <c r="H56" s="17" t="s">
        <v>6</v>
      </c>
      <c r="I56" s="125" t="s">
        <v>7</v>
      </c>
      <c r="J56" s="125"/>
      <c r="K56" s="125"/>
      <c r="L56" s="17" t="s">
        <v>14</v>
      </c>
      <c r="M56" s="17" t="s">
        <v>15</v>
      </c>
      <c r="N56" s="17" t="s">
        <v>1</v>
      </c>
    </row>
    <row r="57" spans="1:14" s="15" customFormat="1" ht="13.5">
      <c r="A57" s="11">
        <v>1</v>
      </c>
      <c r="B57" s="131">
        <v>2</v>
      </c>
      <c r="C57" s="131"/>
      <c r="D57" s="131"/>
      <c r="E57" s="131"/>
      <c r="F57" s="131"/>
      <c r="G57" s="131"/>
      <c r="H57" s="1">
        <v>3</v>
      </c>
      <c r="I57" s="92">
        <v>4</v>
      </c>
      <c r="J57" s="92"/>
      <c r="K57" s="92"/>
      <c r="L57" s="11">
        <v>5</v>
      </c>
      <c r="M57" s="11">
        <v>6</v>
      </c>
      <c r="N57" s="11">
        <v>7</v>
      </c>
    </row>
    <row r="58" spans="1:14" s="12" customFormat="1" ht="15">
      <c r="A58" s="2">
        <v>1</v>
      </c>
      <c r="B58" s="82" t="s">
        <v>17</v>
      </c>
      <c r="C58" s="83"/>
      <c r="D58" s="83"/>
      <c r="E58" s="83"/>
      <c r="F58" s="83"/>
      <c r="G58" s="83"/>
      <c r="H58" s="23"/>
      <c r="I58" s="79"/>
      <c r="J58" s="80"/>
      <c r="K58" s="81"/>
      <c r="L58" s="23"/>
      <c r="M58" s="23"/>
      <c r="N58" s="26"/>
    </row>
    <row r="59" spans="1:14" s="12" customFormat="1" ht="32.25" customHeight="1">
      <c r="A59" s="2"/>
      <c r="B59" s="87" t="s">
        <v>51</v>
      </c>
      <c r="C59" s="88"/>
      <c r="D59" s="88"/>
      <c r="E59" s="88"/>
      <c r="F59" s="88"/>
      <c r="G59" s="88"/>
      <c r="H59" s="61" t="s">
        <v>41</v>
      </c>
      <c r="I59" s="128" t="s">
        <v>42</v>
      </c>
      <c r="J59" s="129"/>
      <c r="K59" s="130"/>
      <c r="L59" s="63">
        <v>45</v>
      </c>
      <c r="M59" s="63"/>
      <c r="N59" s="64">
        <f>L59</f>
        <v>45</v>
      </c>
    </row>
    <row r="60" spans="1:14" s="12" customFormat="1" ht="15">
      <c r="A60" s="2"/>
      <c r="B60" s="84" t="s">
        <v>57</v>
      </c>
      <c r="C60" s="85"/>
      <c r="D60" s="85"/>
      <c r="E60" s="85"/>
      <c r="F60" s="85"/>
      <c r="G60" s="86"/>
      <c r="H60" s="61" t="s">
        <v>41</v>
      </c>
      <c r="I60" s="92" t="s">
        <v>42</v>
      </c>
      <c r="J60" s="92"/>
      <c r="K60" s="92"/>
      <c r="L60" s="63">
        <v>110</v>
      </c>
      <c r="M60" s="63"/>
      <c r="N60" s="64">
        <f>L60</f>
        <v>110</v>
      </c>
    </row>
    <row r="61" spans="1:14" s="12" customFormat="1" ht="31.5" customHeight="1">
      <c r="A61" s="2"/>
      <c r="B61" s="84" t="s">
        <v>61</v>
      </c>
      <c r="C61" s="85"/>
      <c r="D61" s="85"/>
      <c r="E61" s="85"/>
      <c r="F61" s="85"/>
      <c r="G61" s="86"/>
      <c r="H61" s="61" t="s">
        <v>41</v>
      </c>
      <c r="I61" s="79" t="s">
        <v>42</v>
      </c>
      <c r="J61" s="80"/>
      <c r="K61" s="81"/>
      <c r="L61" s="63">
        <v>167</v>
      </c>
      <c r="M61" s="63"/>
      <c r="N61" s="64">
        <f>L61</f>
        <v>167</v>
      </c>
    </row>
    <row r="62" spans="1:14" s="12" customFormat="1" ht="15">
      <c r="A62" s="2">
        <v>2</v>
      </c>
      <c r="B62" s="82" t="s">
        <v>18</v>
      </c>
      <c r="C62" s="83"/>
      <c r="D62" s="83"/>
      <c r="E62" s="83"/>
      <c r="F62" s="83"/>
      <c r="G62" s="83"/>
      <c r="H62" s="61"/>
      <c r="I62" s="92"/>
      <c r="J62" s="92"/>
      <c r="K62" s="92"/>
      <c r="L62" s="11"/>
      <c r="M62" s="11"/>
      <c r="N62" s="61"/>
    </row>
    <row r="63" spans="1:14" s="12" customFormat="1" ht="30.75" customHeight="1">
      <c r="A63" s="2"/>
      <c r="B63" s="87" t="s">
        <v>52</v>
      </c>
      <c r="C63" s="88"/>
      <c r="D63" s="88"/>
      <c r="E63" s="88"/>
      <c r="F63" s="88"/>
      <c r="G63" s="88"/>
      <c r="H63" s="61" t="s">
        <v>41</v>
      </c>
      <c r="I63" s="79" t="s">
        <v>55</v>
      </c>
      <c r="J63" s="80"/>
      <c r="K63" s="81"/>
      <c r="L63" s="11">
        <f>45*13*14</f>
        <v>8190</v>
      </c>
      <c r="M63" s="11"/>
      <c r="N63" s="64">
        <f>L63</f>
        <v>8190</v>
      </c>
    </row>
    <row r="64" spans="1:14" s="12" customFormat="1" ht="33" customHeight="1">
      <c r="A64" s="2"/>
      <c r="B64" s="84" t="s">
        <v>58</v>
      </c>
      <c r="C64" s="85"/>
      <c r="D64" s="85"/>
      <c r="E64" s="85"/>
      <c r="F64" s="85"/>
      <c r="G64" s="86"/>
      <c r="H64" s="61" t="s">
        <v>41</v>
      </c>
      <c r="I64" s="92" t="s">
        <v>55</v>
      </c>
      <c r="J64" s="92"/>
      <c r="K64" s="92"/>
      <c r="L64" s="63">
        <f>110*1*100</f>
        <v>11000</v>
      </c>
      <c r="M64" s="63"/>
      <c r="N64" s="64">
        <f>L64</f>
        <v>11000</v>
      </c>
    </row>
    <row r="65" spans="1:14" s="12" customFormat="1" ht="32.25" customHeight="1">
      <c r="A65" s="2"/>
      <c r="B65" s="84" t="s">
        <v>62</v>
      </c>
      <c r="C65" s="85"/>
      <c r="D65" s="85"/>
      <c r="E65" s="85"/>
      <c r="F65" s="85"/>
      <c r="G65" s="86"/>
      <c r="H65" s="61" t="s">
        <v>66</v>
      </c>
      <c r="I65" s="79" t="s">
        <v>67</v>
      </c>
      <c r="J65" s="80"/>
      <c r="K65" s="81"/>
      <c r="L65" s="63">
        <v>1840</v>
      </c>
      <c r="M65" s="63"/>
      <c r="N65" s="64">
        <f>L65</f>
        <v>1840</v>
      </c>
    </row>
    <row r="66" spans="1:14" s="12" customFormat="1" ht="15">
      <c r="A66" s="2">
        <v>3</v>
      </c>
      <c r="B66" s="93" t="s">
        <v>19</v>
      </c>
      <c r="C66" s="83"/>
      <c r="D66" s="83"/>
      <c r="E66" s="83"/>
      <c r="F66" s="83"/>
      <c r="G66" s="83"/>
      <c r="H66" s="61"/>
      <c r="I66" s="92"/>
      <c r="J66" s="92"/>
      <c r="K66" s="92"/>
      <c r="L66" s="11"/>
      <c r="M66" s="11"/>
      <c r="N66" s="61"/>
    </row>
    <row r="67" spans="1:14" s="12" customFormat="1" ht="46.5" customHeight="1">
      <c r="A67" s="2"/>
      <c r="B67" s="87" t="s">
        <v>53</v>
      </c>
      <c r="C67" s="88"/>
      <c r="D67" s="88"/>
      <c r="E67" s="88"/>
      <c r="F67" s="88"/>
      <c r="G67" s="88"/>
      <c r="H67" s="61" t="s">
        <v>43</v>
      </c>
      <c r="I67" s="79" t="s">
        <v>44</v>
      </c>
      <c r="J67" s="80"/>
      <c r="K67" s="81"/>
      <c r="L67" s="63">
        <f>1000000/L63</f>
        <v>122</v>
      </c>
      <c r="M67" s="63"/>
      <c r="N67" s="64">
        <f>L67</f>
        <v>122</v>
      </c>
    </row>
    <row r="68" spans="1:14" s="12" customFormat="1" ht="30.75" customHeight="1">
      <c r="A68" s="2"/>
      <c r="B68" s="84" t="s">
        <v>59</v>
      </c>
      <c r="C68" s="85"/>
      <c r="D68" s="85"/>
      <c r="E68" s="85"/>
      <c r="F68" s="85"/>
      <c r="G68" s="86"/>
      <c r="H68" s="61" t="s">
        <v>43</v>
      </c>
      <c r="I68" s="92" t="s">
        <v>44</v>
      </c>
      <c r="J68" s="92"/>
      <c r="K68" s="92"/>
      <c r="L68" s="63">
        <f>1000000/L64</f>
        <v>91</v>
      </c>
      <c r="M68" s="63"/>
      <c r="N68" s="64">
        <f>L68</f>
        <v>91</v>
      </c>
    </row>
    <row r="69" spans="1:14" s="12" customFormat="1" ht="47.25" customHeight="1">
      <c r="A69" s="67"/>
      <c r="B69" s="84" t="s">
        <v>63</v>
      </c>
      <c r="C69" s="85"/>
      <c r="D69" s="85"/>
      <c r="E69" s="85"/>
      <c r="F69" s="85"/>
      <c r="G69" s="86"/>
      <c r="H69" s="61" t="s">
        <v>43</v>
      </c>
      <c r="I69" s="79" t="s">
        <v>44</v>
      </c>
      <c r="J69" s="80"/>
      <c r="K69" s="81"/>
      <c r="L69" s="68">
        <f>1800000/1840</f>
        <v>978</v>
      </c>
      <c r="M69" s="68"/>
      <c r="N69" s="64">
        <f>L69</f>
        <v>978</v>
      </c>
    </row>
    <row r="70" spans="1:14" s="12" customFormat="1" ht="15">
      <c r="A70" s="2">
        <v>4</v>
      </c>
      <c r="B70" s="82" t="s">
        <v>20</v>
      </c>
      <c r="C70" s="83"/>
      <c r="D70" s="83"/>
      <c r="E70" s="83"/>
      <c r="F70" s="83"/>
      <c r="G70" s="83"/>
      <c r="H70" s="61"/>
      <c r="I70" s="92"/>
      <c r="J70" s="92"/>
      <c r="K70" s="92"/>
      <c r="L70" s="11"/>
      <c r="M70" s="11"/>
      <c r="N70" s="61"/>
    </row>
    <row r="71" spans="1:14" s="12" customFormat="1" ht="47.25" customHeight="1">
      <c r="A71" s="2"/>
      <c r="B71" s="84" t="s">
        <v>54</v>
      </c>
      <c r="C71" s="85"/>
      <c r="D71" s="85"/>
      <c r="E71" s="85"/>
      <c r="F71" s="85"/>
      <c r="G71" s="86"/>
      <c r="H71" s="61" t="s">
        <v>45</v>
      </c>
      <c r="I71" s="79" t="s">
        <v>55</v>
      </c>
      <c r="J71" s="80"/>
      <c r="K71" s="81"/>
      <c r="L71" s="65">
        <f>(45-43)/43*100</f>
        <v>4.7</v>
      </c>
      <c r="M71" s="65"/>
      <c r="N71" s="66">
        <f>L71</f>
        <v>4.7</v>
      </c>
    </row>
    <row r="72" spans="1:14" s="12" customFormat="1" ht="31.5" customHeight="1">
      <c r="A72" s="2"/>
      <c r="B72" s="84" t="s">
        <v>60</v>
      </c>
      <c r="C72" s="85"/>
      <c r="D72" s="85"/>
      <c r="E72" s="85"/>
      <c r="F72" s="85"/>
      <c r="G72" s="86"/>
      <c r="H72" s="61" t="s">
        <v>45</v>
      </c>
      <c r="I72" s="92" t="s">
        <v>55</v>
      </c>
      <c r="J72" s="92"/>
      <c r="K72" s="92"/>
      <c r="L72" s="65">
        <f>(11000-7630)/7630*100</f>
        <v>44.2</v>
      </c>
      <c r="M72" s="65"/>
      <c r="N72" s="66">
        <f>L72</f>
        <v>44.2</v>
      </c>
    </row>
    <row r="73" spans="1:14" s="12" customFormat="1" ht="32.25" customHeight="1">
      <c r="A73" s="67"/>
      <c r="B73" s="84" t="s">
        <v>64</v>
      </c>
      <c r="C73" s="85"/>
      <c r="D73" s="85"/>
      <c r="E73" s="85"/>
      <c r="F73" s="85"/>
      <c r="G73" s="86"/>
      <c r="H73" s="61" t="s">
        <v>66</v>
      </c>
      <c r="I73" s="79" t="s">
        <v>55</v>
      </c>
      <c r="J73" s="80"/>
      <c r="K73" s="81"/>
      <c r="L73" s="68">
        <v>226</v>
      </c>
      <c r="M73" s="68"/>
      <c r="N73" s="64">
        <f>L73</f>
        <v>226</v>
      </c>
    </row>
    <row r="74" spans="1:14" s="12" customFormat="1" ht="45.75" customHeight="1">
      <c r="A74" s="67"/>
      <c r="B74" s="84" t="s">
        <v>65</v>
      </c>
      <c r="C74" s="85"/>
      <c r="D74" s="85"/>
      <c r="E74" s="85"/>
      <c r="F74" s="85"/>
      <c r="G74" s="86"/>
      <c r="H74" s="61" t="s">
        <v>45</v>
      </c>
      <c r="I74" s="79" t="s">
        <v>55</v>
      </c>
      <c r="J74" s="80"/>
      <c r="K74" s="81"/>
      <c r="L74" s="69">
        <f>(226-226)/226*100</f>
        <v>0</v>
      </c>
      <c r="M74" s="69"/>
      <c r="N74" s="66">
        <f>L74</f>
        <v>0</v>
      </c>
    </row>
    <row r="75" spans="1:10" s="12" customFormat="1" ht="18">
      <c r="A75" s="41"/>
      <c r="B75" s="42"/>
      <c r="C75" s="42"/>
      <c r="D75" s="42"/>
      <c r="E75" s="42"/>
      <c r="F75" s="42"/>
      <c r="G75" s="42"/>
      <c r="H75" s="42"/>
      <c r="I75" s="42"/>
      <c r="J75" s="42"/>
    </row>
    <row r="76" spans="1:10" s="12" customFormat="1" ht="18">
      <c r="A76" s="41"/>
      <c r="B76" s="42"/>
      <c r="C76" s="42"/>
      <c r="D76" s="42"/>
      <c r="E76" s="42"/>
      <c r="F76" s="42"/>
      <c r="G76" s="42"/>
      <c r="H76" s="42"/>
      <c r="I76" s="42"/>
      <c r="J76" s="42"/>
    </row>
    <row r="77" spans="1:13" s="43" customFormat="1" ht="15">
      <c r="A77" s="126" t="s">
        <v>71</v>
      </c>
      <c r="B77" s="126"/>
      <c r="C77" s="126"/>
      <c r="D77" s="126"/>
      <c r="E77" s="126"/>
      <c r="F77" s="126"/>
      <c r="G77" s="126"/>
      <c r="H77" s="126"/>
      <c r="J77" s="47"/>
      <c r="L77" s="78" t="s">
        <v>73</v>
      </c>
      <c r="M77" s="78"/>
    </row>
    <row r="78" spans="1:13" s="46" customFormat="1" ht="12">
      <c r="A78" s="44"/>
      <c r="B78" s="45"/>
      <c r="C78" s="45"/>
      <c r="D78" s="45"/>
      <c r="E78" s="45"/>
      <c r="F78" s="45"/>
      <c r="G78" s="45"/>
      <c r="H78" s="45"/>
      <c r="J78" s="56" t="s">
        <v>9</v>
      </c>
      <c r="L78" s="52" t="s">
        <v>25</v>
      </c>
      <c r="M78" s="52"/>
    </row>
    <row r="79" spans="1:13" s="43" customFormat="1" ht="19.5" customHeight="1">
      <c r="A79" s="54" t="s">
        <v>10</v>
      </c>
      <c r="B79" s="54"/>
      <c r="C79" s="53"/>
      <c r="D79" s="53"/>
      <c r="E79" s="53"/>
      <c r="L79" s="53"/>
      <c r="M79" s="55"/>
    </row>
    <row r="80" spans="1:5" s="43" customFormat="1" ht="15">
      <c r="A80" s="54"/>
      <c r="B80" s="54"/>
      <c r="C80" s="53"/>
      <c r="D80" s="53"/>
      <c r="E80" s="53"/>
    </row>
    <row r="81" spans="1:7" s="43" customFormat="1" ht="15">
      <c r="A81" s="54" t="s">
        <v>36</v>
      </c>
      <c r="B81" s="54"/>
      <c r="C81" s="54"/>
      <c r="D81" s="54"/>
      <c r="E81" s="54"/>
      <c r="F81" s="54"/>
      <c r="G81" s="54"/>
    </row>
    <row r="82" spans="1:13" s="46" customFormat="1" ht="12">
      <c r="A82" s="58"/>
      <c r="B82" s="58"/>
      <c r="C82" s="58"/>
      <c r="D82" s="58"/>
      <c r="E82" s="58"/>
      <c r="F82" s="58"/>
      <c r="G82" s="58"/>
      <c r="L82" s="45"/>
      <c r="M82" s="59"/>
    </row>
    <row r="83" spans="1:13" s="43" customFormat="1" ht="15">
      <c r="A83" s="126" t="s">
        <v>39</v>
      </c>
      <c r="B83" s="126"/>
      <c r="C83" s="126"/>
      <c r="D83" s="126"/>
      <c r="E83" s="126"/>
      <c r="F83" s="126"/>
      <c r="G83" s="126"/>
      <c r="H83" s="126"/>
      <c r="J83" s="47"/>
      <c r="L83" s="78" t="s">
        <v>74</v>
      </c>
      <c r="M83" s="78"/>
    </row>
    <row r="84" spans="1:13" s="13" customFormat="1" ht="12">
      <c r="A84" s="20"/>
      <c r="B84" s="20"/>
      <c r="C84" s="20"/>
      <c r="D84" s="20"/>
      <c r="E84" s="20"/>
      <c r="J84" s="22" t="s">
        <v>9</v>
      </c>
      <c r="L84" s="57" t="s">
        <v>25</v>
      </c>
      <c r="M84" s="57"/>
    </row>
    <row r="85" spans="1:14" s="12" customFormat="1" ht="15">
      <c r="A85" s="21"/>
      <c r="B85" s="70">
        <v>43621</v>
      </c>
      <c r="C85" s="21"/>
      <c r="D85" s="21"/>
      <c r="E85" s="21"/>
      <c r="J85" s="48"/>
      <c r="L85" s="48"/>
      <c r="M85" s="48"/>
      <c r="N85" s="25"/>
    </row>
    <row r="86" s="13" customFormat="1" ht="12">
      <c r="B86" s="9" t="s">
        <v>37</v>
      </c>
    </row>
    <row r="87" s="13" customFormat="1" ht="12">
      <c r="B87" s="9"/>
    </row>
    <row r="88" s="12" customFormat="1" ht="15"/>
    <row r="89" s="12" customFormat="1" ht="15">
      <c r="B89" s="12" t="s">
        <v>40</v>
      </c>
    </row>
  </sheetData>
  <sheetProtection formatCells="0" formatRows="0" insertRows="0" deleteRows="0" selectLockedCells="1"/>
  <mergeCells count="73">
    <mergeCell ref="L6:N6"/>
    <mergeCell ref="I73:K73"/>
    <mergeCell ref="B73:G73"/>
    <mergeCell ref="B72:G72"/>
    <mergeCell ref="B65:G65"/>
    <mergeCell ref="I69:K69"/>
    <mergeCell ref="I60:K60"/>
    <mergeCell ref="B60:G60"/>
    <mergeCell ref="B64:G64"/>
    <mergeCell ref="A21:N21"/>
    <mergeCell ref="I74:K74"/>
    <mergeCell ref="B74:G74"/>
    <mergeCell ref="I61:K61"/>
    <mergeCell ref="I65:K65"/>
    <mergeCell ref="B69:G69"/>
    <mergeCell ref="B61:G61"/>
    <mergeCell ref="I72:K72"/>
    <mergeCell ref="I64:K64"/>
    <mergeCell ref="B68:G68"/>
    <mergeCell ref="I68:K68"/>
    <mergeCell ref="A29:N29"/>
    <mergeCell ref="I62:K62"/>
    <mergeCell ref="I58:K58"/>
    <mergeCell ref="I59:K59"/>
    <mergeCell ref="B59:G59"/>
    <mergeCell ref="B57:G57"/>
    <mergeCell ref="I57:K57"/>
    <mergeCell ref="B58:G58"/>
    <mergeCell ref="A45:K45"/>
    <mergeCell ref="A52:K52"/>
    <mergeCell ref="B51:K51"/>
    <mergeCell ref="I56:K56"/>
    <mergeCell ref="B33:N33"/>
    <mergeCell ref="B34:N34"/>
    <mergeCell ref="B40:K40"/>
    <mergeCell ref="B44:K44"/>
    <mergeCell ref="B36:N36"/>
    <mergeCell ref="B42:K42"/>
    <mergeCell ref="B43:K43"/>
    <mergeCell ref="D12:N12"/>
    <mergeCell ref="D13:N13"/>
    <mergeCell ref="D14:N14"/>
    <mergeCell ref="A9:N9"/>
    <mergeCell ref="L3:N3"/>
    <mergeCell ref="L4:N4"/>
    <mergeCell ref="L5:N5"/>
    <mergeCell ref="I67:K67"/>
    <mergeCell ref="I63:K63"/>
    <mergeCell ref="D15:N15"/>
    <mergeCell ref="D16:N16"/>
    <mergeCell ref="A18:N18"/>
    <mergeCell ref="A8:N8"/>
    <mergeCell ref="D11:N11"/>
    <mergeCell ref="B25:N25"/>
    <mergeCell ref="B26:N26"/>
    <mergeCell ref="I70:K70"/>
    <mergeCell ref="B49:K49"/>
    <mergeCell ref="B50:K50"/>
    <mergeCell ref="B66:G66"/>
    <mergeCell ref="B41:K41"/>
    <mergeCell ref="B35:N35"/>
    <mergeCell ref="B56:G56"/>
    <mergeCell ref="I66:K66"/>
    <mergeCell ref="L83:M83"/>
    <mergeCell ref="I71:K71"/>
    <mergeCell ref="B62:G62"/>
    <mergeCell ref="B71:G71"/>
    <mergeCell ref="B67:G67"/>
    <mergeCell ref="B70:G70"/>
    <mergeCell ref="B63:G63"/>
    <mergeCell ref="L77:M77"/>
    <mergeCell ref="A83:H83"/>
    <mergeCell ref="A77:H77"/>
  </mergeCells>
  <printOptions/>
  <pageMargins left="0.3937007874015748" right="0.3937007874015748" top="0.984251968503937" bottom="0.5905511811023623" header="0.1968503937007874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2019-06-05T12:32:09Z</cp:lastPrinted>
  <dcterms:created xsi:type="dcterms:W3CDTF">2011-05-06T09:59:53Z</dcterms:created>
  <dcterms:modified xsi:type="dcterms:W3CDTF">2019-06-05T12:32:10Z</dcterms:modified>
  <cp:category/>
  <cp:version/>
  <cp:contentType/>
  <cp:contentStatus/>
</cp:coreProperties>
</file>