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2024\фінанси\"/>
    </mc:Choice>
  </mc:AlternateContent>
  <xr:revisionPtr revIDLastSave="0" documentId="8_{318D2556-8B4B-4636-8034-FC7CEFDE4D61}" xr6:coauthVersionLast="47" xr6:coauthVersionMax="47" xr10:uidLastSave="{00000000-0000-0000-0000-000000000000}"/>
  <bookViews>
    <workbookView xWindow="-108" yWindow="-108" windowWidth="23256" windowHeight="12576" xr2:uid="{4F7DADEC-5ABB-4323-919A-E4A680F4E208}"/>
  </bookViews>
  <sheets>
    <sheet name="01.11+ дотація" sheetId="1" r:id="rId1"/>
  </sheets>
  <externalReferences>
    <externalReference r:id="rId2"/>
  </externalReferences>
  <definedNames>
    <definedName name="_xlnm.Database">#REF!</definedName>
    <definedName name="_xlnm.Print_Titles" localSheetId="0">'01.11+ дотація'!$A:$B,'01.11+ дотація'!$2:$6</definedName>
    <definedName name="_xlnm.Print_Area" localSheetId="0">'01.11+ дотація'!$A$1:$O$80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1" l="1"/>
  <c r="D78" i="1"/>
  <c r="E78" i="1"/>
  <c r="F78" i="1"/>
  <c r="I78" i="1"/>
  <c r="L78" i="1"/>
  <c r="C78" i="1"/>
  <c r="G7" i="1"/>
  <c r="H7" i="1"/>
  <c r="I7" i="1"/>
  <c r="J7" i="1"/>
  <c r="K7" i="1"/>
  <c r="L7" i="1"/>
  <c r="O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O14" i="1"/>
  <c r="G15" i="1"/>
  <c r="H15" i="1"/>
  <c r="I15" i="1"/>
  <c r="J15" i="1"/>
  <c r="K15" i="1"/>
  <c r="L15" i="1"/>
  <c r="G16" i="1"/>
  <c r="H16" i="1"/>
  <c r="I16" i="1"/>
  <c r="J16" i="1"/>
  <c r="K16" i="1"/>
  <c r="L16" i="1"/>
  <c r="O16" i="1"/>
  <c r="G17" i="1"/>
  <c r="H17" i="1"/>
  <c r="I17" i="1"/>
  <c r="J17" i="1"/>
  <c r="K17" i="1"/>
  <c r="L17" i="1"/>
  <c r="O17" i="1"/>
  <c r="G18" i="1"/>
  <c r="H18" i="1"/>
  <c r="I18" i="1"/>
  <c r="J18" i="1"/>
  <c r="K18" i="1"/>
  <c r="L18" i="1"/>
  <c r="G19" i="1"/>
  <c r="H19" i="1"/>
  <c r="I19" i="1"/>
  <c r="J19" i="1"/>
  <c r="K19" i="1"/>
  <c r="L19" i="1"/>
  <c r="G20" i="1"/>
  <c r="H20" i="1"/>
  <c r="I20" i="1"/>
  <c r="J20" i="1"/>
  <c r="K20" i="1"/>
  <c r="L20" i="1"/>
  <c r="G21" i="1"/>
  <c r="H21" i="1"/>
  <c r="I21" i="1"/>
  <c r="J21" i="1"/>
  <c r="K21" i="1"/>
  <c r="L21" i="1"/>
  <c r="O21" i="1"/>
  <c r="G22" i="1"/>
  <c r="H22" i="1"/>
  <c r="I22" i="1"/>
  <c r="J22" i="1"/>
  <c r="K22" i="1"/>
  <c r="L22" i="1"/>
  <c r="O22" i="1"/>
  <c r="G23" i="1"/>
  <c r="H23" i="1"/>
  <c r="I23" i="1"/>
  <c r="J23" i="1"/>
  <c r="K23" i="1"/>
  <c r="L23" i="1"/>
  <c r="O23" i="1"/>
  <c r="G24" i="1"/>
  <c r="H24" i="1"/>
  <c r="I24" i="1"/>
  <c r="J24" i="1"/>
  <c r="K24" i="1"/>
  <c r="L24" i="1"/>
  <c r="O24" i="1"/>
  <c r="G25" i="1"/>
  <c r="H25" i="1"/>
  <c r="I25" i="1"/>
  <c r="J25" i="1"/>
  <c r="K25" i="1"/>
  <c r="L25" i="1"/>
  <c r="O25" i="1"/>
  <c r="G26" i="1"/>
  <c r="H26" i="1"/>
  <c r="I26" i="1"/>
  <c r="J26" i="1"/>
  <c r="K26" i="1"/>
  <c r="L26" i="1"/>
  <c r="O26" i="1"/>
  <c r="G27" i="1"/>
  <c r="H27" i="1"/>
  <c r="I27" i="1"/>
  <c r="J27" i="1"/>
  <c r="K27" i="1"/>
  <c r="L27" i="1"/>
  <c r="O27" i="1"/>
  <c r="G28" i="1"/>
  <c r="H28" i="1"/>
  <c r="I28" i="1"/>
  <c r="J28" i="1"/>
  <c r="K28" i="1"/>
  <c r="L28" i="1"/>
  <c r="G29" i="1"/>
  <c r="H29" i="1"/>
  <c r="I29" i="1"/>
  <c r="J29" i="1"/>
  <c r="K29" i="1"/>
  <c r="L29" i="1"/>
  <c r="G30" i="1"/>
  <c r="H30" i="1"/>
  <c r="I30" i="1"/>
  <c r="J30" i="1"/>
  <c r="K30" i="1"/>
  <c r="L30" i="1"/>
  <c r="O30" i="1"/>
  <c r="G31" i="1"/>
  <c r="H31" i="1"/>
  <c r="I31" i="1"/>
  <c r="J31" i="1"/>
  <c r="K31" i="1"/>
  <c r="L31" i="1"/>
  <c r="O31" i="1"/>
  <c r="G32" i="1"/>
  <c r="H32" i="1"/>
  <c r="I32" i="1"/>
  <c r="J32" i="1"/>
  <c r="K32" i="1"/>
  <c r="L32" i="1"/>
  <c r="O32" i="1"/>
  <c r="G33" i="1"/>
  <c r="H33" i="1"/>
  <c r="I33" i="1"/>
  <c r="J33" i="1"/>
  <c r="K33" i="1"/>
  <c r="L33" i="1"/>
  <c r="O33" i="1"/>
  <c r="G34" i="1"/>
  <c r="H34" i="1"/>
  <c r="I34" i="1"/>
  <c r="J34" i="1"/>
  <c r="K34" i="1"/>
  <c r="L34" i="1"/>
  <c r="O34" i="1"/>
  <c r="G35" i="1"/>
  <c r="H35" i="1"/>
  <c r="I35" i="1"/>
  <c r="J35" i="1"/>
  <c r="K35" i="1"/>
  <c r="L35" i="1"/>
  <c r="O35" i="1"/>
  <c r="G36" i="1"/>
  <c r="H36" i="1"/>
  <c r="I36" i="1"/>
  <c r="J36" i="1"/>
  <c r="K36" i="1"/>
  <c r="L36" i="1"/>
  <c r="O36" i="1"/>
  <c r="G37" i="1"/>
  <c r="H37" i="1"/>
  <c r="I37" i="1"/>
  <c r="J37" i="1"/>
  <c r="K37" i="1"/>
  <c r="L37" i="1"/>
  <c r="O37" i="1"/>
  <c r="G38" i="1"/>
  <c r="H38" i="1"/>
  <c r="I38" i="1"/>
  <c r="J38" i="1"/>
  <c r="K38" i="1"/>
  <c r="L38" i="1"/>
  <c r="O38" i="1"/>
  <c r="G39" i="1"/>
  <c r="H39" i="1"/>
  <c r="I39" i="1"/>
  <c r="J39" i="1"/>
  <c r="K39" i="1"/>
  <c r="L39" i="1"/>
  <c r="O39" i="1"/>
  <c r="G40" i="1"/>
  <c r="H40" i="1"/>
  <c r="I40" i="1"/>
  <c r="J40" i="1"/>
  <c r="K40" i="1"/>
  <c r="L40" i="1"/>
  <c r="O40" i="1"/>
  <c r="G41" i="1"/>
  <c r="H41" i="1"/>
  <c r="I41" i="1"/>
  <c r="J41" i="1"/>
  <c r="K41" i="1"/>
  <c r="L41" i="1"/>
  <c r="O41" i="1"/>
  <c r="G42" i="1"/>
  <c r="H42" i="1"/>
  <c r="I42" i="1"/>
  <c r="J42" i="1"/>
  <c r="K42" i="1"/>
  <c r="L42" i="1"/>
  <c r="O42" i="1"/>
  <c r="G43" i="1"/>
  <c r="H43" i="1"/>
  <c r="I43" i="1"/>
  <c r="J43" i="1"/>
  <c r="K43" i="1"/>
  <c r="L43" i="1"/>
  <c r="O43" i="1"/>
  <c r="G44" i="1"/>
  <c r="H44" i="1"/>
  <c r="I44" i="1"/>
  <c r="J44" i="1"/>
  <c r="K44" i="1"/>
  <c r="L44" i="1"/>
  <c r="O44" i="1"/>
  <c r="G45" i="1"/>
  <c r="H45" i="1"/>
  <c r="I45" i="1"/>
  <c r="J45" i="1"/>
  <c r="K45" i="1"/>
  <c r="L45" i="1"/>
  <c r="O45" i="1"/>
  <c r="G46" i="1"/>
  <c r="H46" i="1"/>
  <c r="I46" i="1"/>
  <c r="J46" i="1"/>
  <c r="K46" i="1"/>
  <c r="L46" i="1"/>
  <c r="O46" i="1"/>
  <c r="G47" i="1"/>
  <c r="H47" i="1"/>
  <c r="I47" i="1"/>
  <c r="J47" i="1"/>
  <c r="K47" i="1"/>
  <c r="L47" i="1"/>
  <c r="O47" i="1"/>
  <c r="G48" i="1"/>
  <c r="H48" i="1"/>
  <c r="I48" i="1"/>
  <c r="J48" i="1"/>
  <c r="K48" i="1"/>
  <c r="L48" i="1"/>
  <c r="O48" i="1"/>
  <c r="G49" i="1"/>
  <c r="H49" i="1"/>
  <c r="I49" i="1"/>
  <c r="J49" i="1"/>
  <c r="K49" i="1"/>
  <c r="L49" i="1"/>
  <c r="O49" i="1"/>
  <c r="G50" i="1"/>
  <c r="H50" i="1"/>
  <c r="I50" i="1"/>
  <c r="J50" i="1"/>
  <c r="K50" i="1"/>
  <c r="L50" i="1"/>
  <c r="O50" i="1"/>
  <c r="G51" i="1"/>
  <c r="H51" i="1"/>
  <c r="I51" i="1"/>
  <c r="J51" i="1"/>
  <c r="K51" i="1"/>
  <c r="L51" i="1"/>
  <c r="O51" i="1"/>
  <c r="G52" i="1"/>
  <c r="H52" i="1"/>
  <c r="I52" i="1"/>
  <c r="J52" i="1"/>
  <c r="K52" i="1"/>
  <c r="L52" i="1"/>
  <c r="O52" i="1"/>
  <c r="G53" i="1"/>
  <c r="H53" i="1"/>
  <c r="I53" i="1"/>
  <c r="J53" i="1"/>
  <c r="K53" i="1"/>
  <c r="L53" i="1"/>
  <c r="O53" i="1"/>
  <c r="G54" i="1"/>
  <c r="H54" i="1"/>
  <c r="I54" i="1"/>
  <c r="J54" i="1"/>
  <c r="K54" i="1"/>
  <c r="L54" i="1"/>
  <c r="O54" i="1"/>
  <c r="G55" i="1"/>
  <c r="H55" i="1"/>
  <c r="I55" i="1"/>
  <c r="J55" i="1"/>
  <c r="K55" i="1"/>
  <c r="L55" i="1"/>
  <c r="O55" i="1"/>
  <c r="G56" i="1"/>
  <c r="H56" i="1"/>
  <c r="I56" i="1"/>
  <c r="J56" i="1"/>
  <c r="K56" i="1"/>
  <c r="L56" i="1"/>
  <c r="O56" i="1"/>
  <c r="G57" i="1"/>
  <c r="H57" i="1"/>
  <c r="I57" i="1"/>
  <c r="J57" i="1"/>
  <c r="K57" i="1"/>
  <c r="L57" i="1"/>
  <c r="O57" i="1"/>
  <c r="G58" i="1"/>
  <c r="H58" i="1"/>
  <c r="I58" i="1"/>
  <c r="J58" i="1"/>
  <c r="K58" i="1"/>
  <c r="L58" i="1"/>
  <c r="O58" i="1"/>
  <c r="G59" i="1"/>
  <c r="H59" i="1"/>
  <c r="I59" i="1"/>
  <c r="J59" i="1"/>
  <c r="K59" i="1"/>
  <c r="L59" i="1"/>
  <c r="O59" i="1"/>
  <c r="G60" i="1"/>
  <c r="H60" i="1"/>
  <c r="I60" i="1"/>
  <c r="J60" i="1"/>
  <c r="K60" i="1"/>
  <c r="L60" i="1"/>
  <c r="O60" i="1"/>
  <c r="G61" i="1"/>
  <c r="H61" i="1"/>
  <c r="I61" i="1"/>
  <c r="J61" i="1"/>
  <c r="K61" i="1"/>
  <c r="L61" i="1"/>
  <c r="O61" i="1"/>
  <c r="G62" i="1"/>
  <c r="H62" i="1"/>
  <c r="I62" i="1"/>
  <c r="J62" i="1"/>
  <c r="K62" i="1"/>
  <c r="L62" i="1"/>
  <c r="O62" i="1"/>
  <c r="G63" i="1"/>
  <c r="H63" i="1"/>
  <c r="I63" i="1"/>
  <c r="J63" i="1"/>
  <c r="K63" i="1"/>
  <c r="L63" i="1"/>
  <c r="O63" i="1"/>
  <c r="G64" i="1"/>
  <c r="H64" i="1"/>
  <c r="I64" i="1"/>
  <c r="J64" i="1"/>
  <c r="K64" i="1"/>
  <c r="L64" i="1"/>
  <c r="O64" i="1"/>
  <c r="G65" i="1"/>
  <c r="H65" i="1"/>
  <c r="I65" i="1"/>
  <c r="J65" i="1"/>
  <c r="K65" i="1"/>
  <c r="L65" i="1"/>
  <c r="O65" i="1"/>
  <c r="G66" i="1"/>
  <c r="H66" i="1"/>
  <c r="I66" i="1"/>
  <c r="J66" i="1"/>
  <c r="K66" i="1"/>
  <c r="L66" i="1"/>
  <c r="O66" i="1"/>
  <c r="G67" i="1"/>
  <c r="H67" i="1"/>
  <c r="I67" i="1"/>
  <c r="J67" i="1"/>
  <c r="K67" i="1"/>
  <c r="L67" i="1"/>
  <c r="O67" i="1"/>
  <c r="G68" i="1"/>
  <c r="H68" i="1"/>
  <c r="I68" i="1"/>
  <c r="J68" i="1"/>
  <c r="K68" i="1"/>
  <c r="L68" i="1"/>
  <c r="O68" i="1"/>
  <c r="G69" i="1"/>
  <c r="H69" i="1"/>
  <c r="I69" i="1"/>
  <c r="J69" i="1"/>
  <c r="K69" i="1"/>
  <c r="L69" i="1"/>
  <c r="O69" i="1"/>
  <c r="G70" i="1"/>
  <c r="H70" i="1"/>
  <c r="I70" i="1"/>
  <c r="J70" i="1"/>
  <c r="K70" i="1"/>
  <c r="L70" i="1"/>
  <c r="O70" i="1"/>
  <c r="G71" i="1"/>
  <c r="H71" i="1"/>
  <c r="I71" i="1"/>
  <c r="J71" i="1"/>
  <c r="K71" i="1"/>
  <c r="L71" i="1"/>
  <c r="O71" i="1"/>
  <c r="G72" i="1"/>
  <c r="H72" i="1"/>
  <c r="I72" i="1"/>
  <c r="J72" i="1"/>
  <c r="K72" i="1"/>
  <c r="L72" i="1"/>
  <c r="G73" i="1"/>
  <c r="I73" i="1"/>
  <c r="J73" i="1"/>
  <c r="K73" i="1"/>
  <c r="L73" i="1"/>
  <c r="O73" i="1"/>
  <c r="G74" i="1"/>
  <c r="H74" i="1"/>
  <c r="I74" i="1"/>
  <c r="J74" i="1"/>
  <c r="K74" i="1"/>
  <c r="L74" i="1"/>
  <c r="O74" i="1"/>
  <c r="G75" i="1"/>
  <c r="H75" i="1"/>
  <c r="I75" i="1"/>
  <c r="J75" i="1"/>
  <c r="K75" i="1"/>
  <c r="L75" i="1"/>
  <c r="O75" i="1"/>
  <c r="G76" i="1"/>
  <c r="H76" i="1"/>
  <c r="I76" i="1"/>
  <c r="J76" i="1"/>
  <c r="K76" i="1"/>
  <c r="L76" i="1"/>
  <c r="G77" i="1"/>
  <c r="H77" i="1"/>
  <c r="I77" i="1"/>
  <c r="J77" i="1"/>
  <c r="K77" i="1"/>
  <c r="L77" i="1"/>
  <c r="O77" i="1"/>
  <c r="M78" i="1"/>
  <c r="N78" i="1"/>
  <c r="O78" i="1"/>
  <c r="J78" i="1"/>
  <c r="G78" i="1"/>
  <c r="K78" i="1"/>
  <c r="H78" i="1"/>
</calcChain>
</file>

<file path=xl/sharedStrings.xml><?xml version="1.0" encoding="utf-8"?>
<sst xmlns="http://schemas.openxmlformats.org/spreadsheetml/2006/main" count="97" uniqueCount="93">
  <si>
    <t xml:space="preserve">тис.грн. </t>
  </si>
  <si>
    <t>№ п/п</t>
  </si>
  <si>
    <t>Місцеві бюджети</t>
  </si>
  <si>
    <t>Податки, збори та інші доходи</t>
  </si>
  <si>
    <t xml:space="preserve">Базова дотація з Державного бюджету </t>
  </si>
  <si>
    <t>Відхилення до</t>
  </si>
  <si>
    <t>Відхилення, %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</si>
  <si>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</si>
  <si>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</si>
  <si>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</si>
  <si>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</si>
  <si>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</si>
  <si>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</si>
  <si>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</si>
  <si>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</si>
  <si>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</si>
  <si>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</si>
  <si>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</si>
  <si>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</si>
  <si>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</si>
  <si>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</si>
  <si>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</si>
  <si>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</si>
  <si>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</si>
  <si>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</si>
  <si>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</si>
  <si>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</si>
  <si>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</si>
  <si>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</si>
  <si>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</si>
  <si>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</si>
  <si>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</si>
  <si>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</si>
  <si>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</si>
  <si>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</si>
  <si>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</si>
  <si>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</si>
  <si>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</si>
  <si>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</si>
  <si>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</si>
  <si>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</si>
  <si>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</si>
  <si>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</si>
  <si>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</si>
  <si>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</si>
  <si>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</si>
  <si>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</si>
  <si>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</si>
  <si>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</si>
  <si>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</si>
  <si>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</si>
  <si>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</si>
  <si>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</si>
  <si>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</si>
  <si>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</si>
  <si>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</si>
  <si>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</si>
  <si>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</si>
  <si>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</si>
  <si>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</si>
  <si>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</si>
  <si>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</si>
  <si>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</si>
  <si>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</si>
  <si>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</si>
  <si>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</si>
  <si>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</si>
  <si>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</si>
  <si>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</si>
  <si>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</si>
  <si>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</si>
  <si>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</si>
  <si>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</si>
  <si>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</si>
  <si>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</si>
  <si>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</si>
  <si>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</si>
  <si>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</si>
  <si>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</si>
  <si>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</si>
  <si>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</si>
  <si>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</si>
  <si>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</si>
  <si>
    <t>Обсяг асигнувань на січень - жовтень            2024 р.</t>
  </si>
  <si>
    <t>Фактично надійшло за січень - жовтень  2024 р.</t>
  </si>
  <si>
    <t>Оперативна інформація про надходження  доходів загального фонду місцевих бюджетів
станом на 01 листопада 2024 року</t>
  </si>
  <si>
    <t>Фактично надійшло за січень - жовтень 2023 року</t>
  </si>
  <si>
    <t xml:space="preserve">Фактично надійшло за  січень - жовтень  2023 року в співставних умовах </t>
  </si>
  <si>
    <t>Планові показники на січень - жовтень  2024 року</t>
  </si>
  <si>
    <t>Фактично надійшло за січень - жовтень    2024 року</t>
  </si>
  <si>
    <t>фактичних надходжень за січень - жовтень 2023 року</t>
  </si>
  <si>
    <t xml:space="preserve">фактичних надходжень за січень - жовтень 2023 року  в співстаних умовах </t>
  </si>
  <si>
    <t xml:space="preserve">Із 64 бюджетів ТГ планові показники виконали  56  бюджети  (87,5 %)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</si>
</sst>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8" formatCode="00"/>
    <numFmt numFmtId="189" formatCode="#,##0.0"/>
    <numFmt numFmtId="193" formatCode="0.0"/>
  </numFmts>
  <fonts count="41">
    <font>
      <sz val="12"/>
      <name val="UkrainianLazurski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UkrainianLazurski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4" fillId="13" borderId="1" applyNumberFormat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6" fillId="22" borderId="1" applyNumberFormat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2" fillId="23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26" borderId="1" applyNumberFormat="0" applyAlignment="0" applyProtection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12" applyNumberFormat="0" applyFill="0" applyAlignment="0" applyProtection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4" fillId="10" borderId="13" applyNumberFormat="0" applyFont="0" applyAlignment="0" applyProtection="0"/>
    <xf numFmtId="0" fontId="1" fillId="10" borderId="13" applyNumberFormat="0" applyFont="0" applyAlignment="0" applyProtection="0"/>
    <xf numFmtId="0" fontId="27" fillId="10" borderId="13" applyNumberFormat="0" applyFont="0" applyAlignment="0" applyProtection="0"/>
    <xf numFmtId="0" fontId="8" fillId="10" borderId="13" applyNumberFormat="0" applyFont="0" applyAlignment="0" applyProtection="0"/>
    <xf numFmtId="0" fontId="5" fillId="26" borderId="2" applyNumberFormat="0" applyAlignment="0" applyProtection="0"/>
    <xf numFmtId="0" fontId="28" fillId="0" borderId="14" applyNumberFormat="0" applyFill="0" applyAlignment="0" applyProtection="0"/>
    <xf numFmtId="0" fontId="21" fillId="13" borderId="0" applyNumberFormat="0" applyBorder="0" applyAlignment="0" applyProtection="0"/>
    <xf numFmtId="0" fontId="29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55">
    <xf numFmtId="0" fontId="0" fillId="0" borderId="0" xfId="0"/>
    <xf numFmtId="0" fontId="31" fillId="0" borderId="0" xfId="0" applyFont="1" applyFill="1" applyAlignment="1"/>
    <xf numFmtId="0" fontId="32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/>
    </xf>
    <xf numFmtId="189" fontId="33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0" fontId="31" fillId="0" borderId="0" xfId="0" applyFont="1" applyFill="1" applyAlignment="1">
      <alignment horizontal="right"/>
    </xf>
    <xf numFmtId="0" fontId="31" fillId="0" borderId="0" xfId="0" applyFont="1" applyFill="1"/>
    <xf numFmtId="0" fontId="35" fillId="0" borderId="15" xfId="0" applyFont="1" applyFill="1" applyBorder="1" applyAlignment="1" applyProtection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6" xfId="0" applyNumberFormat="1" applyFont="1" applyFill="1" applyBorder="1" applyAlignment="1">
      <alignment horizontal="center" vertical="center" wrapText="1"/>
    </xf>
    <xf numFmtId="189" fontId="36" fillId="0" borderId="16" xfId="0" applyNumberFormat="1" applyFont="1" applyFill="1" applyBorder="1" applyAlignment="1" applyProtection="1">
      <alignment horizontal="left" vertical="center" wrapText="1"/>
    </xf>
    <xf numFmtId="189" fontId="35" fillId="0" borderId="16" xfId="0" applyNumberFormat="1" applyFont="1" applyFill="1" applyBorder="1" applyAlignment="1" applyProtection="1">
      <alignment horizontal="right" wrapText="1"/>
    </xf>
    <xf numFmtId="189" fontId="35" fillId="0" borderId="16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/>
    <xf numFmtId="0" fontId="33" fillId="0" borderId="0" xfId="0" applyFont="1" applyFill="1"/>
    <xf numFmtId="0" fontId="35" fillId="0" borderId="15" xfId="0" applyNumberFormat="1" applyFont="1" applyFill="1" applyBorder="1" applyAlignment="1">
      <alignment horizontal="center" vertical="center" wrapText="1"/>
    </xf>
    <xf numFmtId="189" fontId="36" fillId="0" borderId="15" xfId="0" applyNumberFormat="1" applyFont="1" applyFill="1" applyBorder="1" applyAlignment="1" applyProtection="1">
      <alignment horizontal="left" vertical="center" wrapText="1"/>
    </xf>
    <xf numFmtId="189" fontId="35" fillId="0" borderId="15" xfId="0" applyNumberFormat="1" applyFont="1" applyFill="1" applyBorder="1" applyAlignment="1" applyProtection="1">
      <alignment horizontal="right" wrapText="1"/>
    </xf>
    <xf numFmtId="189" fontId="35" fillId="27" borderId="15" xfId="0" applyNumberFormat="1" applyFont="1" applyFill="1" applyBorder="1" applyAlignment="1">
      <alignment horizontal="right"/>
    </xf>
    <xf numFmtId="189" fontId="35" fillId="0" borderId="15" xfId="0" applyNumberFormat="1" applyFont="1" applyFill="1" applyBorder="1" applyAlignment="1" applyProtection="1">
      <alignment vertical="center" wrapText="1"/>
    </xf>
    <xf numFmtId="189" fontId="35" fillId="0" borderId="15" xfId="0" applyNumberFormat="1" applyFont="1" applyFill="1" applyBorder="1" applyAlignment="1" applyProtection="1">
      <alignment wrapText="1"/>
    </xf>
    <xf numFmtId="189" fontId="37" fillId="0" borderId="15" xfId="0" applyNumberFormat="1" applyFont="1" applyFill="1" applyBorder="1" applyAlignment="1" applyProtection="1">
      <alignment horizontal="right" wrapText="1"/>
    </xf>
    <xf numFmtId="189" fontId="37" fillId="0" borderId="15" xfId="0" applyNumberFormat="1" applyFont="1" applyFill="1" applyBorder="1" applyAlignment="1">
      <alignment horizontal="right"/>
    </xf>
    <xf numFmtId="189" fontId="37" fillId="0" borderId="15" xfId="0" applyNumberFormat="1" applyFont="1" applyFill="1" applyBorder="1" applyAlignment="1"/>
    <xf numFmtId="189" fontId="37" fillId="0" borderId="15" xfId="0" applyNumberFormat="1" applyFont="1" applyFill="1" applyBorder="1"/>
    <xf numFmtId="0" fontId="32" fillId="0" borderId="0" xfId="0" applyFont="1" applyFill="1" applyAlignment="1">
      <alignment vertical="center"/>
    </xf>
    <xf numFmtId="188" fontId="37" fillId="0" borderId="0" xfId="0" applyNumberFormat="1" applyFont="1" applyFill="1" applyBorder="1" applyAlignment="1">
      <alignment vertical="center"/>
    </xf>
    <xf numFmtId="0" fontId="35" fillId="0" borderId="0" xfId="0" applyFont="1" applyFill="1" applyBorder="1"/>
    <xf numFmtId="189" fontId="35" fillId="0" borderId="0" xfId="134" applyNumberFormat="1" applyFont="1" applyBorder="1" applyAlignment="1">
      <alignment vertical="center"/>
    </xf>
    <xf numFmtId="189" fontId="35" fillId="0" borderId="0" xfId="132" applyNumberFormat="1" applyFont="1" applyBorder="1" applyAlignment="1">
      <alignment vertical="center"/>
    </xf>
    <xf numFmtId="189" fontId="35" fillId="0" borderId="0" xfId="137" applyNumberFormat="1" applyFont="1" applyBorder="1" applyAlignment="1">
      <alignment vertical="center"/>
    </xf>
    <xf numFmtId="189" fontId="38" fillId="0" borderId="0" xfId="137" applyNumberFormat="1" applyFont="1" applyBorder="1" applyAlignment="1">
      <alignment vertical="center"/>
    </xf>
    <xf numFmtId="189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35" fillId="0" borderId="0" xfId="0" applyFont="1" applyFill="1"/>
    <xf numFmtId="189" fontId="35" fillId="0" borderId="0" xfId="0" applyNumberFormat="1" applyFont="1" applyFill="1" applyBorder="1" applyAlignment="1" applyProtection="1">
      <alignment wrapText="1"/>
    </xf>
    <xf numFmtId="189" fontId="35" fillId="0" borderId="0" xfId="0" applyNumberFormat="1" applyFont="1" applyFill="1" applyBorder="1"/>
    <xf numFmtId="189" fontId="38" fillId="0" borderId="0" xfId="135" applyNumberFormat="1" applyFont="1" applyBorder="1" applyAlignment="1">
      <alignment vertical="center"/>
    </xf>
    <xf numFmtId="189" fontId="38" fillId="0" borderId="0" xfId="133" applyNumberFormat="1" applyFont="1" applyBorder="1" applyAlignment="1">
      <alignment vertical="center"/>
    </xf>
    <xf numFmtId="193" fontId="35" fillId="0" borderId="0" xfId="0" applyNumberFormat="1" applyFont="1" applyFill="1" applyBorder="1"/>
    <xf numFmtId="189" fontId="35" fillId="0" borderId="0" xfId="0" applyNumberFormat="1" applyFont="1" applyFill="1"/>
    <xf numFmtId="189" fontId="35" fillId="0" borderId="0" xfId="0" quotePrefix="1" applyNumberFormat="1" applyFont="1" applyFill="1" applyBorder="1"/>
    <xf numFmtId="0" fontId="39" fillId="0" borderId="0" xfId="0" applyFont="1" applyFill="1"/>
    <xf numFmtId="189" fontId="40" fillId="0" borderId="15" xfId="113" applyNumberFormat="1" applyFont="1" applyBorder="1" applyAlignment="1">
      <alignment vertical="center"/>
    </xf>
    <xf numFmtId="189" fontId="35" fillId="0" borderId="15" xfId="0" applyNumberFormat="1" applyFont="1" applyFill="1" applyBorder="1" applyAlignment="1">
      <alignment horizontal="center" vertical="center" wrapText="1"/>
    </xf>
    <xf numFmtId="189" fontId="35" fillId="0" borderId="15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wrapText="1"/>
    </xf>
    <xf numFmtId="1" fontId="34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189" fontId="37" fillId="0" borderId="0" xfId="136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89" fontId="37" fillId="0" borderId="15" xfId="0" applyNumberFormat="1" applyFont="1" applyFill="1" applyBorder="1" applyAlignment="1" applyProtection="1">
      <alignment horizontal="left" vertical="center" wrapText="1"/>
    </xf>
  </cellXfs>
  <cellStyles count="154">
    <cellStyle name="20% - Акцент1" xfId="1" xr:uid="{10C8C542-181E-4E9A-AB5B-E7D487CC9C91}"/>
    <cellStyle name="20% — акцент1" xfId="2" xr:uid="{491FA1C2-ACDA-4982-A991-DED7D29C9823}"/>
    <cellStyle name="20% - Акцент1_Додаток 1 " xfId="3" xr:uid="{9FC656C4-B349-4424-9C10-41E89FA51137}"/>
    <cellStyle name="20% - Акцент2" xfId="4" xr:uid="{BFAE1EB1-7374-4C37-9647-B597289C4F25}"/>
    <cellStyle name="20% — акцент2" xfId="5" xr:uid="{428CB6AB-7150-45BF-9F92-0A13CAB746C0}"/>
    <cellStyle name="20% - Акцент2_Додаток 1 " xfId="6" xr:uid="{B97C88A8-6F01-494F-82BC-C4345ABF7783}"/>
    <cellStyle name="20% - Акцент3" xfId="7" xr:uid="{E3F3E04A-5A5B-4A35-880E-587AA62A9651}"/>
    <cellStyle name="20% — акцент3" xfId="8" xr:uid="{1C9F7298-043A-47F6-916B-951884C36E62}"/>
    <cellStyle name="20% - Акцент3_Додаток 1 " xfId="9" xr:uid="{39A9A37B-618A-4734-8438-7FA6C69EE199}"/>
    <cellStyle name="20% - Акцент4" xfId="10" xr:uid="{064C114F-51DC-4789-A678-2B7C004E1F97}"/>
    <cellStyle name="20% — акцент4" xfId="11" xr:uid="{11797DAD-3068-40DA-B8BA-F40A946D10B4}"/>
    <cellStyle name="20% - Акцент4_Додаток 1 " xfId="12" xr:uid="{BBC0F8D9-F76B-4B63-8674-D9E50EABA94A}"/>
    <cellStyle name="20% - Акцент5" xfId="13" xr:uid="{FF22168B-05B4-462C-84E0-F03CD6055047}"/>
    <cellStyle name="20% — акцент5" xfId="14" xr:uid="{C0A7D334-D259-4795-A1C4-3D59DF694253}"/>
    <cellStyle name="20% - Акцент5_Додаток 1 " xfId="15" xr:uid="{F1EFACE8-905A-40A0-86B3-D4A2DB00234E}"/>
    <cellStyle name="20% - Акцент6" xfId="16" xr:uid="{1ADE7B92-81A0-4888-9208-677753996B2D}"/>
    <cellStyle name="20% — акцент6" xfId="17" xr:uid="{665F052B-7B04-41B0-98CC-1BCBB9C0281C}"/>
    <cellStyle name="20% - Акцент6_Додаток 1 " xfId="18" xr:uid="{00319DC3-31E8-4EEF-943A-EE40EE2B5D2A}"/>
    <cellStyle name="20% – Акцентування1" xfId="19" xr:uid="{862BC1CB-AF66-41D7-BB0A-70FAEDBFB4A5}"/>
    <cellStyle name="20% – Акцентування2" xfId="20" xr:uid="{168E8095-1008-46AB-8B12-7221D28FED3F}"/>
    <cellStyle name="20% – Акцентування3" xfId="21" xr:uid="{E89AC9CC-BA05-4834-B097-7470B0D45F94}"/>
    <cellStyle name="20% – Акцентування4" xfId="22" xr:uid="{3917BDE1-3E6B-461C-B63D-55245FC2433E}"/>
    <cellStyle name="20% – Акцентування5" xfId="23" xr:uid="{CA81E13F-6C67-4FF2-9CE5-948EB6C5F774}"/>
    <cellStyle name="20% – Акцентування6" xfId="24" xr:uid="{45BB8801-1A7E-46C0-95AC-ED8EA4975F84}"/>
    <cellStyle name="20% – колірна тема 1" xfId="25" builtinId="30" customBuiltin="1"/>
    <cellStyle name="20% – колірна тема 2" xfId="26" builtinId="34" customBuiltin="1"/>
    <cellStyle name="20% – колірна тема 3" xfId="27" builtinId="38" customBuiltin="1"/>
    <cellStyle name="20% – колірна тема 4" xfId="28" builtinId="42" customBuiltin="1"/>
    <cellStyle name="20% – колірна тема 5" xfId="29" builtinId="46" customBuiltin="1"/>
    <cellStyle name="20% – колірна тема 6" xfId="30" builtinId="50" customBuiltin="1"/>
    <cellStyle name="40% - Акцент1" xfId="31" xr:uid="{083799F8-7467-4868-B144-6316E9AA595A}"/>
    <cellStyle name="40% — акцент1" xfId="32" xr:uid="{2C29399F-0486-4171-B7ED-AA9CEAF2FB36}"/>
    <cellStyle name="40% - Акцент1_Додаток 1 " xfId="33" xr:uid="{634D1BB7-A0EF-4E34-9A20-FF59DD3BEA0C}"/>
    <cellStyle name="40% - Акцент2" xfId="34" xr:uid="{9940B723-B2FC-4913-B27C-FCA1300F6414}"/>
    <cellStyle name="40% — акцент2" xfId="35" xr:uid="{9E5F8F60-A145-4A77-B19A-3B5C40D17C53}"/>
    <cellStyle name="40% - Акцент2_Додаток 1 " xfId="36" xr:uid="{070E2A9D-CFF1-439E-A0A8-7B9C897D8B2D}"/>
    <cellStyle name="40% - Акцент3" xfId="37" xr:uid="{A0B15FED-28F8-4E20-B856-6BE71132C7E1}"/>
    <cellStyle name="40% — акцент3" xfId="38" xr:uid="{EBC90936-B199-4A5D-9440-45E72296F015}"/>
    <cellStyle name="40% - Акцент3_Додаток 1 " xfId="39" xr:uid="{07DED2EC-44F1-4498-B21E-A66FCCCA04F6}"/>
    <cellStyle name="40% - Акцент4" xfId="40" xr:uid="{0F15D330-8240-44FC-9B5F-24075FDAEF9E}"/>
    <cellStyle name="40% — акцент4" xfId="41" xr:uid="{57274C9A-9616-4304-B94D-4235D7E4A294}"/>
    <cellStyle name="40% - Акцент4_Додаток 1 " xfId="42" xr:uid="{A3735154-E16D-4C27-948F-1AEDF36B7E18}"/>
    <cellStyle name="40% - Акцент5" xfId="43" xr:uid="{6FF47074-216A-4B55-BEFA-7DC1430656D1}"/>
    <cellStyle name="40% — акцент5" xfId="44" xr:uid="{50C7ABF2-E728-4E1D-9F04-A73AF6DA56FA}"/>
    <cellStyle name="40% - Акцент5_Додаток 1 " xfId="45" xr:uid="{7F03EE7C-EF1C-4CB7-8675-AD06C936E871}"/>
    <cellStyle name="40% - Акцент6" xfId="46" xr:uid="{992C3E86-23BA-4374-9B2C-7AC76C808BA8}"/>
    <cellStyle name="40% — акцент6" xfId="47" xr:uid="{54142B46-E477-4624-B90D-F64C8F84CB5B}"/>
    <cellStyle name="40% - Акцент6_Додаток 1 " xfId="48" xr:uid="{D308E20E-B420-489C-AD1F-8F102B95D9CF}"/>
    <cellStyle name="40% – Акцентування1" xfId="49" xr:uid="{AAFDDAD7-A2B4-490F-8C3E-A637B4E42981}"/>
    <cellStyle name="40% – Акцентування2" xfId="50" xr:uid="{61322760-D39E-44ED-B104-BD63E4EB3587}"/>
    <cellStyle name="40% – Акцентування3" xfId="51" xr:uid="{201481AC-51B2-4248-A7DC-BB9E185D7846}"/>
    <cellStyle name="40% – Акцентування4" xfId="52" xr:uid="{E2E0946B-55BF-4884-9019-490334A4DDD0}"/>
    <cellStyle name="40% – Акцентування5" xfId="53" xr:uid="{75C95C3A-5976-4837-A604-DBAB7158BB93}"/>
    <cellStyle name="40% – Акцентування6" xfId="54" xr:uid="{EA73ED21-BB2E-4F89-9C85-32D947F53F47}"/>
    <cellStyle name="40% – колірна тема 1" xfId="55" builtinId="31" customBuiltin="1"/>
    <cellStyle name="40% – колірна тема 2" xfId="56" builtinId="35" customBuiltin="1"/>
    <cellStyle name="40% – колірна тема 3" xfId="57" builtinId="39" customBuiltin="1"/>
    <cellStyle name="40% – колірна тема 4" xfId="58" builtinId="43" customBuiltin="1"/>
    <cellStyle name="40% – колірна тема 5" xfId="59" builtinId="47" customBuiltin="1"/>
    <cellStyle name="40% – колірна тема 6" xfId="60" builtinId="51" customBuiltin="1"/>
    <cellStyle name="60% - Акцент1" xfId="61" xr:uid="{A6CAF163-EFFF-4BBC-A0AF-595AAF984305}"/>
    <cellStyle name="60% — акцент1" xfId="62" xr:uid="{C57D7139-5031-4CD7-9EE2-0EF986ED9D9A}"/>
    <cellStyle name="60% - Акцент2" xfId="63" xr:uid="{26B4FDF0-F7DB-456F-A762-3D792B694052}"/>
    <cellStyle name="60% — акцент2" xfId="64" xr:uid="{66287FB3-8DEA-4DAF-82C5-D26E3972D495}"/>
    <cellStyle name="60% - Акцент3" xfId="65" xr:uid="{DFB3B8E7-199E-4ACC-8624-E8F7861B6A77}"/>
    <cellStyle name="60% — акцент3" xfId="66" xr:uid="{2B67BC7D-39C8-48A5-B4F0-2A983762DC73}"/>
    <cellStyle name="60% - Акцент4" xfId="67" xr:uid="{9A83A33A-EC1A-431D-9B18-DA58BE57846E}"/>
    <cellStyle name="60% — акцент4" xfId="68" xr:uid="{5D639DD8-106F-49FE-B688-AD6D68624DA9}"/>
    <cellStyle name="60% - Акцент5" xfId="69" xr:uid="{59641C3A-1A5A-469A-B62C-BA60B08FC2D7}"/>
    <cellStyle name="60% — акцент5" xfId="70" xr:uid="{B9F9BC6A-3B79-4FA2-B856-0C2E9A16B081}"/>
    <cellStyle name="60% - Акцент6" xfId="71" xr:uid="{22D77B95-F444-4B6B-B0BD-5784BBC67BC5}"/>
    <cellStyle name="60% — акцент6" xfId="72" xr:uid="{4C52CF55-67E1-4CA3-85FC-B41FE84E892B}"/>
    <cellStyle name="60% – Акцентування1" xfId="73" xr:uid="{3B8AE4BB-2371-4876-940E-63EAE4066F69}"/>
    <cellStyle name="60% – Акцентування2" xfId="74" xr:uid="{3D5FED52-8A7F-414F-82E7-40AA842891D1}"/>
    <cellStyle name="60% – Акцентування3" xfId="75" xr:uid="{5F8CEBBE-25BD-447F-BDA3-8B495C417755}"/>
    <cellStyle name="60% – Акцентування4" xfId="76" xr:uid="{FFD1A626-2B3A-4734-BA88-E9296BECC909}"/>
    <cellStyle name="60% – Акцентування5" xfId="77" xr:uid="{9D5F5660-2C4B-45D1-B748-0326FEA4EEEC}"/>
    <cellStyle name="60% – Акцентування6" xfId="78" xr:uid="{88E3ED37-60DE-4323-AF63-84BF8DA03425}"/>
    <cellStyle name="60% – колірна тема 1" xfId="79" builtinId="32" customBuiltin="1"/>
    <cellStyle name="60% – колірна тема 2" xfId="80" builtinId="36" customBuiltin="1"/>
    <cellStyle name="60% – колірна тема 3" xfId="81" builtinId="40" customBuiltin="1"/>
    <cellStyle name="60% – колірна тема 4" xfId="82" builtinId="44" customBuiltin="1"/>
    <cellStyle name="60% – колірна тема 5" xfId="83" builtinId="48" customBuiltin="1"/>
    <cellStyle name="60% – колірна тема 6" xfId="84" builtinId="52" customBuiltin="1"/>
    <cellStyle name="Normal" xfId="85" xr:uid="{4D22EF3D-A54C-4B1D-B567-9B2B71CA7400}"/>
    <cellStyle name="Акцент1" xfId="86" xr:uid="{4C842922-E4DD-48B4-B752-82D82652F1FB}"/>
    <cellStyle name="Акцент2" xfId="87" xr:uid="{F6EBF06A-17FE-43D1-AB4D-52641DF80BC7}"/>
    <cellStyle name="Акцент3" xfId="88" xr:uid="{33D070A1-BE5C-4972-B915-C272D2F0F91F}"/>
    <cellStyle name="Акцент4" xfId="89" xr:uid="{FD8D64DE-7A48-4609-A0DB-2E4ED2DC0A30}"/>
    <cellStyle name="Акцент5" xfId="90" xr:uid="{B8C4F63D-FCAD-41D1-8D33-50EE44CC98C2}"/>
    <cellStyle name="Акцент6" xfId="91" xr:uid="{49C76C9C-E3F7-4959-BF8B-58803D4E9C71}"/>
    <cellStyle name="Акцентування1" xfId="92" xr:uid="{43FDD376-6F3C-48B1-9690-0F9A48ECD9C1}"/>
    <cellStyle name="Акцентування2" xfId="93" xr:uid="{B20A28F5-B88B-4B4B-AFA0-B463ED529FAB}"/>
    <cellStyle name="Акцентування3" xfId="94" xr:uid="{5B75917E-2753-445E-863F-4D5CE27C2FE1}"/>
    <cellStyle name="Акцентування4" xfId="95" xr:uid="{7F965BFC-F913-4FE9-9149-7A532F915062}"/>
    <cellStyle name="Акцентування5" xfId="96" xr:uid="{71A7B7C3-730A-4029-96C1-E0199ADAC524}"/>
    <cellStyle name="Акцентування6" xfId="97" xr:uid="{CC20D7C5-738D-4308-9C55-CF503A09F2B2}"/>
    <cellStyle name="Ввід" xfId="98" builtinId="20" customBuiltin="1"/>
    <cellStyle name="Ввод " xfId="99" xr:uid="{3BFF2480-46D7-40A3-9F73-050C4E17EB65}"/>
    <cellStyle name="Вывод" xfId="100" xr:uid="{3DCFCE10-8297-43C3-B8DC-CC332BAD9E6E}"/>
    <cellStyle name="Вычисление" xfId="101" xr:uid="{F3FE3085-B382-4DF1-94FD-FADE309DBAE8}"/>
    <cellStyle name="Гарний" xfId="102" builtinId="26" customBuiltin="1"/>
    <cellStyle name="Добре" xfId="103" xr:uid="{7BF71845-A448-4D6B-B4BC-9AF9F14F4D0A}"/>
    <cellStyle name="Заголовок 1" xfId="104" builtinId="16" customBuiltin="1"/>
    <cellStyle name="Заголовок 1 2" xfId="105" xr:uid="{1D40411F-A3A2-435C-9280-D0D834123EEB}"/>
    <cellStyle name="Заголовок 2" xfId="106" builtinId="17" customBuiltin="1"/>
    <cellStyle name="Заголовок 2 2" xfId="107" xr:uid="{4D821CBD-0C95-4C41-8694-1EFFB291DB4F}"/>
    <cellStyle name="Заголовок 3" xfId="108" builtinId="18" customBuiltin="1"/>
    <cellStyle name="Заголовок 3 2" xfId="109" xr:uid="{44492951-0E43-4ECA-B029-827CF00BDFB4}"/>
    <cellStyle name="Заголовок 4" xfId="110" builtinId="19" customBuiltin="1"/>
    <cellStyle name="Заголовок 4 2" xfId="111" xr:uid="{EFB9FBCD-61AB-494B-A0C6-F57F888D3343}"/>
    <cellStyle name="Звичайний" xfId="0" builtinId="0"/>
    <cellStyle name="Звичайний 2" xfId="112" xr:uid="{ED6A4F6C-5F8D-4F39-8EAF-1C81BE7ACEF9}"/>
    <cellStyle name="Звичайний 3" xfId="113" xr:uid="{AA0BFD1B-BFEF-492C-838A-463D8330F2B2}"/>
    <cellStyle name="Зв'язана клітинка" xfId="114" builtinId="24" customBuiltin="1"/>
    <cellStyle name="Итог" xfId="115" xr:uid="{A69043CD-4149-473B-9A4E-D04ECE415EDE}"/>
    <cellStyle name="Колірна тема 1" xfId="116" builtinId="29" customBuiltin="1"/>
    <cellStyle name="Колірна тема 2" xfId="117" builtinId="33" customBuiltin="1"/>
    <cellStyle name="Колірна тема 3" xfId="118" builtinId="37" customBuiltin="1"/>
    <cellStyle name="Колірна тема 4" xfId="119" builtinId="41" customBuiltin="1"/>
    <cellStyle name="Колірна тема 5" xfId="120" builtinId="45" customBuiltin="1"/>
    <cellStyle name="Колірна тема 6" xfId="121" builtinId="49" customBuiltin="1"/>
    <cellStyle name="Контрольна клітинка" xfId="122" builtinId="23" customBuiltin="1"/>
    <cellStyle name="Контрольная ячейка" xfId="123" xr:uid="{EEE0B4E7-CF88-4E4D-BF24-B08976AA57D6}"/>
    <cellStyle name="Назва" xfId="124" builtinId="15" customBuiltin="1"/>
    <cellStyle name="Название" xfId="125" xr:uid="{61B7CDD0-09DB-47CB-A38F-B545F1B19349}"/>
    <cellStyle name="Нейтральний" xfId="126" builtinId="28" customBuiltin="1"/>
    <cellStyle name="Нейтральный" xfId="127" xr:uid="{21D44300-B5DA-465B-B8EA-6105A236B4FD}"/>
    <cellStyle name="Обчислення" xfId="128" builtinId="22" customBuiltin="1"/>
    <cellStyle name="Обычный 2" xfId="129" xr:uid="{228804CD-A6D7-47A6-9F1C-CD0D97CF49EA}"/>
    <cellStyle name="Обычный 3" xfId="130" xr:uid="{43F5A8E3-9665-4A36-ACC5-C6D917567492}"/>
    <cellStyle name="Обычный_01.09.2024" xfId="131" xr:uid="{22BC69FC-BF83-47AA-BEF9-9345D3D589BC}"/>
    <cellStyle name="Обычный_24.04" xfId="132" xr:uid="{08CC43DC-48A1-43D5-A513-2EBD326D9526}"/>
    <cellStyle name="Обычный_25.06" xfId="133" xr:uid="{54956D23-1115-4DF0-9300-4CF334070613}"/>
    <cellStyle name="Обычный_26.01.24 " xfId="134" xr:uid="{0C233745-39D2-4FED-88F0-D802E8942E33}"/>
    <cellStyle name="Обычный_27.02.2024" xfId="135" xr:uid="{A8E3B6A1-25EE-45F1-BA97-21B4E7136C37}"/>
    <cellStyle name="Обычный_28.11" xfId="136" xr:uid="{3C3E56B4-735A-4F3F-B335-C33B593ECF77}"/>
    <cellStyle name="Обычный_29.05" xfId="137" xr:uid="{A40D58DF-542F-48BF-91C5-BBCDE0E7712B}"/>
    <cellStyle name="Підсумок" xfId="138" builtinId="25" customBuiltin="1"/>
    <cellStyle name="Плохой" xfId="139" xr:uid="{FC6B3CAF-B191-4A6C-9ACD-1D01B92D5B3C}"/>
    <cellStyle name="Поганий" xfId="140" builtinId="27" customBuiltin="1"/>
    <cellStyle name="Пояснение" xfId="141" xr:uid="{06644491-053F-43A0-A7BC-932BF667D4C2}"/>
    <cellStyle name="Примечание" xfId="142" xr:uid="{98FB2514-0174-4F52-8873-D79AF7AF0F52}"/>
    <cellStyle name="Примечание 2" xfId="143" xr:uid="{AF76C64C-FE50-4031-B90C-F39EBA4EC822}"/>
    <cellStyle name="Примечание_Xl0000003_1" xfId="144" xr:uid="{67DBC8E0-3931-4A11-BA39-717C64E75565}"/>
    <cellStyle name="Примітка" xfId="145" builtinId="10" customBuiltin="1"/>
    <cellStyle name="Результат" xfId="146" builtinId="21" customBuiltin="1"/>
    <cellStyle name="Связанная ячейка" xfId="147" xr:uid="{1868CF31-CFF3-4AF9-B72B-9555F22B3F34}"/>
    <cellStyle name="Середній" xfId="148" xr:uid="{9DEAAD15-766D-4FFC-9FF5-7FD9C80FD090}"/>
    <cellStyle name="Стиль 1" xfId="149" xr:uid="{EA7101EF-9B10-49DC-9084-119B92636154}"/>
    <cellStyle name="Текст попередження" xfId="150" builtinId="11" customBuiltin="1"/>
    <cellStyle name="Текст пояснення" xfId="151" builtinId="53" customBuiltin="1"/>
    <cellStyle name="Текст предупреждения" xfId="152" xr:uid="{E47BC8F5-F498-430A-9DEC-DD951B4361EA}"/>
    <cellStyle name="Хороший" xfId="153" xr:uid="{37537FC7-8664-4CDD-BCEC-49B375981032}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luha\Desktop\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9954-BED7-4A03-8FC2-24B4933B1BE5}">
  <dimension ref="A1:O779"/>
  <sheetViews>
    <sheetView showZeros="0" tabSelected="1" zoomScaleNormal="100" zoomScaleSheetLayoutView="100" workbookViewId="0">
      <pane xSplit="2" ySplit="6" topLeftCell="C70" activePane="bottomRight" state="frozen"/>
      <selection pane="topRight" activeCell="C1" sqref="C1"/>
      <selection pane="bottomLeft" activeCell="A7" sqref="A7"/>
      <selection pane="bottomRight" activeCell="A11" sqref="A11"/>
    </sheetView>
  </sheetViews>
  <sheetFormatPr defaultColWidth="11.6328125" defaultRowHeight="15.6"/>
  <cols>
    <col min="1" max="1" width="3.90625" style="7" customWidth="1"/>
    <col min="2" max="2" width="23.54296875" style="7" customWidth="1"/>
    <col min="3" max="3" width="14.6328125" style="7" customWidth="1"/>
    <col min="4" max="4" width="16" style="7" customWidth="1"/>
    <col min="5" max="5" width="13.54296875" style="7" customWidth="1"/>
    <col min="6" max="6" width="15.6328125" style="7" customWidth="1"/>
    <col min="7" max="7" width="9.81640625" style="7" customWidth="1"/>
    <col min="8" max="8" width="12.453125" style="7" customWidth="1"/>
    <col min="9" max="9" width="11.1796875" style="7" customWidth="1"/>
    <col min="10" max="10" width="12.90625" style="7" customWidth="1"/>
    <col min="11" max="11" width="9.36328125" style="7" customWidth="1"/>
    <col min="12" max="12" width="9.90625" style="7" customWidth="1"/>
    <col min="13" max="14" width="11.81640625" style="7" customWidth="1"/>
    <col min="15" max="15" width="11.36328125" style="7" customWidth="1"/>
    <col min="16" max="16384" width="11.6328125" style="7"/>
  </cols>
  <sheetData>
    <row r="1" spans="1:15" s="1" customFormat="1" ht="38.25" customHeight="1">
      <c r="A1" s="48" t="s">
        <v>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17.25" customHeight="1">
      <c r="A2" s="2"/>
      <c r="B2" s="3"/>
      <c r="C2" s="4"/>
      <c r="D2" s="4"/>
      <c r="E2" s="3"/>
      <c r="F2" s="3"/>
      <c r="G2" s="3"/>
      <c r="H2" s="3"/>
      <c r="I2" s="3"/>
      <c r="J2" s="3"/>
      <c r="K2" s="5"/>
      <c r="L2" s="6"/>
      <c r="O2" s="6" t="s">
        <v>0</v>
      </c>
    </row>
    <row r="3" spans="1:15" ht="39" customHeight="1">
      <c r="A3" s="49" t="s">
        <v>1</v>
      </c>
      <c r="B3" s="50" t="s">
        <v>2</v>
      </c>
      <c r="C3" s="51" t="s">
        <v>3</v>
      </c>
      <c r="D3" s="51"/>
      <c r="E3" s="51"/>
      <c r="F3" s="51"/>
      <c r="G3" s="51"/>
      <c r="H3" s="51"/>
      <c r="I3" s="51"/>
      <c r="J3" s="51"/>
      <c r="K3" s="51"/>
      <c r="L3" s="51"/>
      <c r="M3" s="46" t="s">
        <v>4</v>
      </c>
      <c r="N3" s="46"/>
      <c r="O3" s="46"/>
    </row>
    <row r="4" spans="1:15" ht="21.75" customHeight="1">
      <c r="A4" s="49"/>
      <c r="B4" s="50"/>
      <c r="C4" s="50" t="s">
        <v>86</v>
      </c>
      <c r="D4" s="50" t="s">
        <v>87</v>
      </c>
      <c r="E4" s="50" t="s">
        <v>88</v>
      </c>
      <c r="F4" s="50" t="s">
        <v>89</v>
      </c>
      <c r="G4" s="50" t="s">
        <v>5</v>
      </c>
      <c r="H4" s="50"/>
      <c r="I4" s="50"/>
      <c r="J4" s="50"/>
      <c r="K4" s="50"/>
      <c r="L4" s="50"/>
      <c r="M4" s="46" t="s">
        <v>83</v>
      </c>
      <c r="N4" s="47" t="s">
        <v>84</v>
      </c>
      <c r="O4" s="46" t="s">
        <v>6</v>
      </c>
    </row>
    <row r="5" spans="1:15" ht="72.599999999999994" customHeight="1">
      <c r="A5" s="49"/>
      <c r="B5" s="50"/>
      <c r="C5" s="50"/>
      <c r="D5" s="50"/>
      <c r="E5" s="50"/>
      <c r="F5" s="50"/>
      <c r="G5" s="50" t="s">
        <v>90</v>
      </c>
      <c r="H5" s="50"/>
      <c r="I5" s="50" t="s">
        <v>91</v>
      </c>
      <c r="J5" s="50"/>
      <c r="K5" s="50" t="s">
        <v>7</v>
      </c>
      <c r="L5" s="50"/>
      <c r="M5" s="46"/>
      <c r="N5" s="47"/>
      <c r="O5" s="46"/>
    </row>
    <row r="6" spans="1:15" ht="31.95" customHeight="1">
      <c r="A6" s="49"/>
      <c r="B6" s="50"/>
      <c r="C6" s="50"/>
      <c r="D6" s="50"/>
      <c r="E6" s="50"/>
      <c r="F6" s="50"/>
      <c r="G6" s="8" t="s">
        <v>8</v>
      </c>
      <c r="H6" s="9" t="s">
        <v>9</v>
      </c>
      <c r="I6" s="8" t="s">
        <v>8</v>
      </c>
      <c r="J6" s="9" t="s">
        <v>9</v>
      </c>
      <c r="K6" s="8" t="s">
        <v>8</v>
      </c>
      <c r="L6" s="9" t="s">
        <v>9</v>
      </c>
      <c r="M6" s="46"/>
      <c r="N6" s="47"/>
      <c r="O6" s="46"/>
    </row>
    <row r="7" spans="1:15" s="16" customFormat="1" ht="20.25" customHeight="1">
      <c r="A7" s="10">
        <v>1</v>
      </c>
      <c r="B7" s="11" t="s">
        <v>10</v>
      </c>
      <c r="C7" s="45">
        <v>1427294.9885699996</v>
      </c>
      <c r="D7" s="45">
        <v>871857.94035000016</v>
      </c>
      <c r="E7" s="45">
        <v>1232923.1459999999</v>
      </c>
      <c r="F7" s="45">
        <v>1236341.9925900002</v>
      </c>
      <c r="G7" s="12">
        <f t="shared" ref="G7:G38" si="0">F7/C7*100</f>
        <v>86.621336338375684</v>
      </c>
      <c r="H7" s="12">
        <f t="shared" ref="H7:H38" si="1">F7-C7</f>
        <v>-190952.99597999942</v>
      </c>
      <c r="I7" s="12">
        <f t="shared" ref="I7:I38" si="2">F7/D7*100</f>
        <v>141.80544047046021</v>
      </c>
      <c r="J7" s="12">
        <f t="shared" ref="J7:J38" si="3">F7-D7</f>
        <v>364484.05223999999</v>
      </c>
      <c r="K7" s="13">
        <f t="shared" ref="K7:K38" si="4">F7/E7*100</f>
        <v>100.27729600187101</v>
      </c>
      <c r="L7" s="14">
        <f t="shared" ref="L7:L38" si="5">F7-E7</f>
        <v>3418.8465900002047</v>
      </c>
      <c r="M7" s="45">
        <v>269086</v>
      </c>
      <c r="N7" s="45">
        <v>269086</v>
      </c>
      <c r="O7" s="15">
        <f>N7/M7*100</f>
        <v>100</v>
      </c>
    </row>
    <row r="8" spans="1:15" s="16" customFormat="1" ht="18">
      <c r="A8" s="17">
        <v>2</v>
      </c>
      <c r="B8" s="18" t="s">
        <v>11</v>
      </c>
      <c r="C8" s="45">
        <v>633.60476000000006</v>
      </c>
      <c r="D8" s="45">
        <v>633.60476000000006</v>
      </c>
      <c r="E8" s="45">
        <v>563</v>
      </c>
      <c r="F8" s="45">
        <v>670.17969999999991</v>
      </c>
      <c r="G8" s="19">
        <f t="shared" si="0"/>
        <v>105.77251660798758</v>
      </c>
      <c r="H8" s="19">
        <f t="shared" si="1"/>
        <v>36.574939999999856</v>
      </c>
      <c r="I8" s="19">
        <f t="shared" si="2"/>
        <v>105.77251660798758</v>
      </c>
      <c r="J8" s="19">
        <f t="shared" si="3"/>
        <v>36.574939999999856</v>
      </c>
      <c r="K8" s="14">
        <f t="shared" si="4"/>
        <v>119.03724689165185</v>
      </c>
      <c r="L8" s="14">
        <f t="shared" si="5"/>
        <v>107.17969999999991</v>
      </c>
      <c r="M8" s="45">
        <v>0</v>
      </c>
      <c r="N8" s="45">
        <v>0</v>
      </c>
      <c r="O8" s="15"/>
    </row>
    <row r="9" spans="1:15" s="16" customFormat="1" ht="18">
      <c r="A9" s="17">
        <v>3</v>
      </c>
      <c r="B9" s="18" t="s">
        <v>12</v>
      </c>
      <c r="C9" s="45">
        <v>159.44287</v>
      </c>
      <c r="D9" s="45">
        <v>159.44287</v>
      </c>
      <c r="E9" s="45">
        <v>105</v>
      </c>
      <c r="F9" s="45">
        <v>312.45764000000003</v>
      </c>
      <c r="G9" s="19">
        <f t="shared" si="0"/>
        <v>195.96839921408841</v>
      </c>
      <c r="H9" s="19">
        <f t="shared" si="1"/>
        <v>153.01477000000003</v>
      </c>
      <c r="I9" s="19">
        <f t="shared" si="2"/>
        <v>195.96839921408841</v>
      </c>
      <c r="J9" s="19">
        <f t="shared" si="3"/>
        <v>153.01477000000003</v>
      </c>
      <c r="K9" s="14">
        <f t="shared" si="4"/>
        <v>297.57870476190476</v>
      </c>
      <c r="L9" s="14">
        <f t="shared" si="5"/>
        <v>207.45764000000003</v>
      </c>
      <c r="M9" s="45">
        <v>0</v>
      </c>
      <c r="N9" s="45">
        <v>0</v>
      </c>
      <c r="O9" s="15"/>
    </row>
    <row r="10" spans="1:15" s="16" customFormat="1" ht="18">
      <c r="A10" s="17">
        <v>4</v>
      </c>
      <c r="B10" s="18" t="s">
        <v>13</v>
      </c>
      <c r="C10" s="45">
        <v>346.84888000000001</v>
      </c>
      <c r="D10" s="45">
        <v>346.84888000000001</v>
      </c>
      <c r="E10" s="45">
        <v>329.4</v>
      </c>
      <c r="F10" s="45">
        <v>364.33787999999998</v>
      </c>
      <c r="G10" s="19">
        <f t="shared" si="0"/>
        <v>105.04225356010951</v>
      </c>
      <c r="H10" s="19">
        <f t="shared" si="1"/>
        <v>17.488999999999976</v>
      </c>
      <c r="I10" s="19">
        <f t="shared" si="2"/>
        <v>105.04225356010951</v>
      </c>
      <c r="J10" s="19">
        <f t="shared" si="3"/>
        <v>17.488999999999976</v>
      </c>
      <c r="K10" s="14">
        <f t="shared" si="4"/>
        <v>110.60652094717669</v>
      </c>
      <c r="L10" s="14">
        <f t="shared" si="5"/>
        <v>34.937880000000007</v>
      </c>
      <c r="M10" s="45">
        <v>0</v>
      </c>
      <c r="N10" s="45">
        <v>0</v>
      </c>
      <c r="O10" s="15"/>
    </row>
    <row r="11" spans="1:15" s="16" customFormat="1" ht="18">
      <c r="A11" s="17">
        <v>5</v>
      </c>
      <c r="B11" s="18" t="s">
        <v>14</v>
      </c>
      <c r="C11" s="45">
        <v>838.61893000000009</v>
      </c>
      <c r="D11" s="45">
        <v>838.61893000000009</v>
      </c>
      <c r="E11" s="45">
        <v>682.8</v>
      </c>
      <c r="F11" s="45">
        <v>727.90558999999996</v>
      </c>
      <c r="G11" s="19">
        <f t="shared" si="0"/>
        <v>86.798134881119353</v>
      </c>
      <c r="H11" s="19">
        <f t="shared" si="1"/>
        <v>-110.71334000000013</v>
      </c>
      <c r="I11" s="19">
        <f t="shared" si="2"/>
        <v>86.798134881119353</v>
      </c>
      <c r="J11" s="19">
        <f t="shared" si="3"/>
        <v>-110.71334000000013</v>
      </c>
      <c r="K11" s="14">
        <f t="shared" si="4"/>
        <v>106.60597393087288</v>
      </c>
      <c r="L11" s="14">
        <f t="shared" si="5"/>
        <v>45.105590000000007</v>
      </c>
      <c r="M11" s="45">
        <v>0</v>
      </c>
      <c r="N11" s="45">
        <v>0</v>
      </c>
      <c r="O11" s="15"/>
    </row>
    <row r="12" spans="1:15" s="16" customFormat="1" ht="22.5" customHeight="1">
      <c r="A12" s="17">
        <v>6</v>
      </c>
      <c r="B12" s="18" t="s">
        <v>15</v>
      </c>
      <c r="C12" s="45">
        <v>1686.2117000000003</v>
      </c>
      <c r="D12" s="45">
        <v>1686.2117000000003</v>
      </c>
      <c r="E12" s="45">
        <v>857.1</v>
      </c>
      <c r="F12" s="45">
        <v>750.49078999999995</v>
      </c>
      <c r="G12" s="19">
        <f t="shared" si="0"/>
        <v>44.507506975547599</v>
      </c>
      <c r="H12" s="19">
        <f t="shared" si="1"/>
        <v>-935.72091000000034</v>
      </c>
      <c r="I12" s="19">
        <f t="shared" si="2"/>
        <v>44.507506975547599</v>
      </c>
      <c r="J12" s="19">
        <f t="shared" si="3"/>
        <v>-935.72091000000034</v>
      </c>
      <c r="K12" s="14">
        <f t="shared" si="4"/>
        <v>87.561636915179093</v>
      </c>
      <c r="L12" s="14">
        <f t="shared" si="5"/>
        <v>-106.60921000000008</v>
      </c>
      <c r="M12" s="45">
        <v>0</v>
      </c>
      <c r="N12" s="45">
        <v>0</v>
      </c>
      <c r="O12" s="15"/>
    </row>
    <row r="13" spans="1:15" s="16" customFormat="1" ht="18">
      <c r="A13" s="17">
        <v>7</v>
      </c>
      <c r="B13" s="18" t="s">
        <v>16</v>
      </c>
      <c r="C13" s="45">
        <v>768.65585999999996</v>
      </c>
      <c r="D13" s="45">
        <v>768.65585999999996</v>
      </c>
      <c r="E13" s="45">
        <v>1519.7</v>
      </c>
      <c r="F13" s="45">
        <v>1595.6428600000002</v>
      </c>
      <c r="G13" s="19">
        <f t="shared" si="0"/>
        <v>207.58871987263586</v>
      </c>
      <c r="H13" s="19">
        <f t="shared" si="1"/>
        <v>826.98700000000019</v>
      </c>
      <c r="I13" s="19">
        <f t="shared" si="2"/>
        <v>207.58871987263586</v>
      </c>
      <c r="J13" s="19">
        <f t="shared" si="3"/>
        <v>826.98700000000019</v>
      </c>
      <c r="K13" s="20">
        <f t="shared" si="4"/>
        <v>104.99722708429296</v>
      </c>
      <c r="L13" s="14">
        <f t="shared" si="5"/>
        <v>75.94286000000011</v>
      </c>
      <c r="M13" s="45">
        <v>0</v>
      </c>
      <c r="N13" s="45">
        <v>0</v>
      </c>
      <c r="O13" s="15"/>
    </row>
    <row r="14" spans="1:15" s="16" customFormat="1" ht="21" customHeight="1">
      <c r="A14" s="17">
        <v>8</v>
      </c>
      <c r="B14" s="21" t="s">
        <v>17</v>
      </c>
      <c r="C14" s="45">
        <v>21664.800629999998</v>
      </c>
      <c r="D14" s="45">
        <v>21664.800629999998</v>
      </c>
      <c r="E14" s="45">
        <v>25692.5</v>
      </c>
      <c r="F14" s="45">
        <v>27197.881289999994</v>
      </c>
      <c r="G14" s="19">
        <f t="shared" si="0"/>
        <v>125.53949493695384</v>
      </c>
      <c r="H14" s="19">
        <f t="shared" si="1"/>
        <v>5533.080659999996</v>
      </c>
      <c r="I14" s="19">
        <f t="shared" si="2"/>
        <v>125.53949493695384</v>
      </c>
      <c r="J14" s="19">
        <f t="shared" si="3"/>
        <v>5533.080659999996</v>
      </c>
      <c r="K14" s="14">
        <f t="shared" si="4"/>
        <v>105.85922463754012</v>
      </c>
      <c r="L14" s="14">
        <f t="shared" si="5"/>
        <v>1505.3812899999939</v>
      </c>
      <c r="M14" s="45">
        <v>19393</v>
      </c>
      <c r="N14" s="45">
        <v>19393</v>
      </c>
      <c r="O14" s="15">
        <f>N14/M14*100</f>
        <v>100</v>
      </c>
    </row>
    <row r="15" spans="1:15" s="16" customFormat="1" ht="18">
      <c r="A15" s="17">
        <v>9</v>
      </c>
      <c r="B15" s="21" t="s">
        <v>18</v>
      </c>
      <c r="C15" s="45">
        <v>141994.74244</v>
      </c>
      <c r="D15" s="45">
        <v>128886.19045000002</v>
      </c>
      <c r="E15" s="45">
        <v>144287.70000000001</v>
      </c>
      <c r="F15" s="45">
        <v>162578.78646000003</v>
      </c>
      <c r="G15" s="19">
        <f t="shared" si="0"/>
        <v>114.4963423759847</v>
      </c>
      <c r="H15" s="19">
        <f t="shared" si="1"/>
        <v>20584.04402000003</v>
      </c>
      <c r="I15" s="19">
        <f t="shared" si="2"/>
        <v>126.14135454881854</v>
      </c>
      <c r="J15" s="19">
        <f t="shared" si="3"/>
        <v>33692.596010000008</v>
      </c>
      <c r="K15" s="14">
        <f t="shared" si="4"/>
        <v>112.67681615272819</v>
      </c>
      <c r="L15" s="14">
        <f t="shared" si="5"/>
        <v>18291.08646000002</v>
      </c>
      <c r="M15" s="45">
        <v>0</v>
      </c>
      <c r="N15" s="45">
        <v>0</v>
      </c>
      <c r="O15" s="15"/>
    </row>
    <row r="16" spans="1:15" s="16" customFormat="1" ht="18">
      <c r="A16" s="17">
        <v>10</v>
      </c>
      <c r="B16" s="21" t="s">
        <v>19</v>
      </c>
      <c r="C16" s="45">
        <v>87817.369540000014</v>
      </c>
      <c r="D16" s="45">
        <v>74856.249619999988</v>
      </c>
      <c r="E16" s="45">
        <v>86279.410999999993</v>
      </c>
      <c r="F16" s="45">
        <v>89616.918279999983</v>
      </c>
      <c r="G16" s="19">
        <f t="shared" si="0"/>
        <v>102.049194537967</v>
      </c>
      <c r="H16" s="19">
        <f t="shared" si="1"/>
        <v>1799.5487399999693</v>
      </c>
      <c r="I16" s="19">
        <f t="shared" si="2"/>
        <v>119.71868579434717</v>
      </c>
      <c r="J16" s="19">
        <f t="shared" si="3"/>
        <v>14760.668659999996</v>
      </c>
      <c r="K16" s="14">
        <f t="shared" si="4"/>
        <v>103.86825459436666</v>
      </c>
      <c r="L16" s="14">
        <f t="shared" si="5"/>
        <v>3337.5072799999907</v>
      </c>
      <c r="M16" s="45">
        <v>15139</v>
      </c>
      <c r="N16" s="45">
        <v>15139</v>
      </c>
      <c r="O16" s="15">
        <f>N16/M16*100</f>
        <v>100</v>
      </c>
    </row>
    <row r="17" spans="1:15" s="16" customFormat="1" ht="18">
      <c r="A17" s="17">
        <v>11</v>
      </c>
      <c r="B17" s="21" t="s">
        <v>20</v>
      </c>
      <c r="C17" s="45">
        <v>146641.99625999999</v>
      </c>
      <c r="D17" s="45">
        <v>140431.89474000002</v>
      </c>
      <c r="E17" s="45">
        <v>165944.18700000001</v>
      </c>
      <c r="F17" s="45">
        <v>169991.93588999999</v>
      </c>
      <c r="G17" s="19">
        <f t="shared" si="0"/>
        <v>115.9230917646538</v>
      </c>
      <c r="H17" s="19">
        <f t="shared" si="1"/>
        <v>23349.939630000008</v>
      </c>
      <c r="I17" s="19">
        <f t="shared" si="2"/>
        <v>121.04937856512466</v>
      </c>
      <c r="J17" s="19">
        <f t="shared" si="3"/>
        <v>29560.041149999975</v>
      </c>
      <c r="K17" s="14">
        <f t="shared" si="4"/>
        <v>102.43922306841637</v>
      </c>
      <c r="L17" s="14">
        <f t="shared" si="5"/>
        <v>4047.748889999988</v>
      </c>
      <c r="M17" s="45">
        <v>30191</v>
      </c>
      <c r="N17" s="45">
        <v>30191</v>
      </c>
      <c r="O17" s="15">
        <f>N17/M17*100</f>
        <v>100</v>
      </c>
    </row>
    <row r="18" spans="1:15" s="16" customFormat="1" ht="18">
      <c r="A18" s="17">
        <v>12</v>
      </c>
      <c r="B18" s="21" t="s">
        <v>21</v>
      </c>
      <c r="C18" s="45">
        <v>129424.16976000002</v>
      </c>
      <c r="D18" s="45">
        <v>96252.000800000023</v>
      </c>
      <c r="E18" s="45">
        <v>144104.86300000001</v>
      </c>
      <c r="F18" s="45">
        <v>159940.82637</v>
      </c>
      <c r="G18" s="19">
        <f t="shared" si="0"/>
        <v>123.57879263710099</v>
      </c>
      <c r="H18" s="19">
        <f t="shared" si="1"/>
        <v>30516.656609999976</v>
      </c>
      <c r="I18" s="19">
        <f t="shared" si="2"/>
        <v>166.16883289765335</v>
      </c>
      <c r="J18" s="19">
        <f t="shared" si="3"/>
        <v>63688.825569999972</v>
      </c>
      <c r="K18" s="14">
        <f t="shared" si="4"/>
        <v>110.98919428555301</v>
      </c>
      <c r="L18" s="14">
        <f t="shared" si="5"/>
        <v>15835.963369999983</v>
      </c>
      <c r="M18" s="45">
        <v>0</v>
      </c>
      <c r="N18" s="45">
        <v>0</v>
      </c>
      <c r="O18" s="15"/>
    </row>
    <row r="19" spans="1:15" s="16" customFormat="1" ht="18">
      <c r="A19" s="17">
        <v>13</v>
      </c>
      <c r="B19" s="21" t="s">
        <v>22</v>
      </c>
      <c r="C19" s="45">
        <v>86922.460530000011</v>
      </c>
      <c r="D19" s="45">
        <v>73859.769189999977</v>
      </c>
      <c r="E19" s="45">
        <v>124265.2</v>
      </c>
      <c r="F19" s="45">
        <v>135214.61613999997</v>
      </c>
      <c r="G19" s="19">
        <f t="shared" si="0"/>
        <v>155.55774113565576</v>
      </c>
      <c r="H19" s="19">
        <f t="shared" si="1"/>
        <v>48292.155609999958</v>
      </c>
      <c r="I19" s="19">
        <f t="shared" si="2"/>
        <v>183.06937270839313</v>
      </c>
      <c r="J19" s="19">
        <f t="shared" si="3"/>
        <v>61354.846949999992</v>
      </c>
      <c r="K19" s="14">
        <f t="shared" si="4"/>
        <v>108.81132943092673</v>
      </c>
      <c r="L19" s="14">
        <f t="shared" si="5"/>
        <v>10949.416139999972</v>
      </c>
      <c r="M19" s="45">
        <v>0</v>
      </c>
      <c r="N19" s="45">
        <v>0</v>
      </c>
      <c r="O19" s="15"/>
    </row>
    <row r="20" spans="1:15" s="16" customFormat="1" ht="24" customHeight="1">
      <c r="A20" s="17">
        <v>14</v>
      </c>
      <c r="B20" s="21" t="s">
        <v>23</v>
      </c>
      <c r="C20" s="45">
        <v>2208179.0219399994</v>
      </c>
      <c r="D20" s="45">
        <v>857259.60324999993</v>
      </c>
      <c r="E20" s="45">
        <v>922860.98400000005</v>
      </c>
      <c r="F20" s="45">
        <v>932547.13815999997</v>
      </c>
      <c r="G20" s="19">
        <f t="shared" si="0"/>
        <v>42.231500657075763</v>
      </c>
      <c r="H20" s="19">
        <f t="shared" si="1"/>
        <v>-1275631.8837799993</v>
      </c>
      <c r="I20" s="19">
        <f t="shared" si="2"/>
        <v>108.78234955019153</v>
      </c>
      <c r="J20" s="19">
        <f t="shared" si="3"/>
        <v>75287.534910000046</v>
      </c>
      <c r="K20" s="14">
        <f t="shared" si="4"/>
        <v>101.0495788995236</v>
      </c>
      <c r="L20" s="14">
        <f t="shared" si="5"/>
        <v>9686.1541599999182</v>
      </c>
      <c r="M20" s="45">
        <v>0</v>
      </c>
      <c r="N20" s="45">
        <v>0</v>
      </c>
      <c r="O20" s="15"/>
    </row>
    <row r="21" spans="1:15" s="16" customFormat="1" ht="23.4" customHeight="1">
      <c r="A21" s="17">
        <v>15</v>
      </c>
      <c r="B21" s="21" t="s">
        <v>24</v>
      </c>
      <c r="C21" s="45">
        <v>71595.484810000009</v>
      </c>
      <c r="D21" s="45">
        <v>61395.457989999988</v>
      </c>
      <c r="E21" s="45">
        <v>58759.3</v>
      </c>
      <c r="F21" s="45">
        <v>56083.588629999984</v>
      </c>
      <c r="G21" s="19">
        <f t="shared" si="0"/>
        <v>78.333974242697749</v>
      </c>
      <c r="H21" s="19">
        <f t="shared" si="1"/>
        <v>-15511.896180000025</v>
      </c>
      <c r="I21" s="19">
        <f t="shared" si="2"/>
        <v>91.34810695464607</v>
      </c>
      <c r="J21" s="19">
        <f t="shared" si="3"/>
        <v>-5311.8693600000042</v>
      </c>
      <c r="K21" s="14">
        <f t="shared" si="4"/>
        <v>95.446318506176866</v>
      </c>
      <c r="L21" s="14">
        <f t="shared" si="5"/>
        <v>-2675.7113700000191</v>
      </c>
      <c r="M21" s="45">
        <v>1434</v>
      </c>
      <c r="N21" s="45">
        <v>1434</v>
      </c>
      <c r="O21" s="15">
        <f t="shared" ref="O21:O27" si="6">N21/M21*100</f>
        <v>100</v>
      </c>
    </row>
    <row r="22" spans="1:15" s="16" customFormat="1" ht="18">
      <c r="A22" s="17">
        <v>16</v>
      </c>
      <c r="B22" s="21" t="s">
        <v>25</v>
      </c>
      <c r="C22" s="45">
        <v>26096.248739999999</v>
      </c>
      <c r="D22" s="45">
        <v>20416.669869999994</v>
      </c>
      <c r="E22" s="45">
        <v>22646.959999999999</v>
      </c>
      <c r="F22" s="45">
        <v>24201.944769999998</v>
      </c>
      <c r="G22" s="19">
        <f t="shared" si="0"/>
        <v>92.741087085453643</v>
      </c>
      <c r="H22" s="19">
        <f t="shared" si="1"/>
        <v>-1894.3039700000008</v>
      </c>
      <c r="I22" s="19">
        <f t="shared" si="2"/>
        <v>118.54011905027686</v>
      </c>
      <c r="J22" s="19">
        <f t="shared" si="3"/>
        <v>3785.274900000004</v>
      </c>
      <c r="K22" s="14">
        <f t="shared" si="4"/>
        <v>106.86619647846776</v>
      </c>
      <c r="L22" s="14">
        <f t="shared" si="5"/>
        <v>1554.9847699999991</v>
      </c>
      <c r="M22" s="45">
        <v>12867</v>
      </c>
      <c r="N22" s="45">
        <v>12867</v>
      </c>
      <c r="O22" s="15">
        <f t="shared" si="6"/>
        <v>100</v>
      </c>
    </row>
    <row r="23" spans="1:15" s="16" customFormat="1" ht="18">
      <c r="A23" s="17">
        <v>17</v>
      </c>
      <c r="B23" s="21" t="s">
        <v>26</v>
      </c>
      <c r="C23" s="45">
        <v>26380.359379999998</v>
      </c>
      <c r="D23" s="45">
        <v>25801.934999999998</v>
      </c>
      <c r="E23" s="45">
        <v>31021.642</v>
      </c>
      <c r="F23" s="45">
        <v>32694.287939999998</v>
      </c>
      <c r="G23" s="19">
        <f t="shared" si="0"/>
        <v>123.9342022185901</v>
      </c>
      <c r="H23" s="19">
        <f t="shared" si="1"/>
        <v>6313.9285600000003</v>
      </c>
      <c r="I23" s="19">
        <f t="shared" si="2"/>
        <v>126.7125428383569</v>
      </c>
      <c r="J23" s="19">
        <f t="shared" si="3"/>
        <v>6892.3529400000007</v>
      </c>
      <c r="K23" s="14">
        <f t="shared" si="4"/>
        <v>105.39186784503541</v>
      </c>
      <c r="L23" s="14">
        <f t="shared" si="5"/>
        <v>1672.6459399999985</v>
      </c>
      <c r="M23" s="45">
        <v>28279</v>
      </c>
      <c r="N23" s="45">
        <v>28279</v>
      </c>
      <c r="O23" s="15">
        <f t="shared" si="6"/>
        <v>100</v>
      </c>
    </row>
    <row r="24" spans="1:15" s="16" customFormat="1" ht="18">
      <c r="A24" s="17">
        <v>18</v>
      </c>
      <c r="B24" s="21" t="s">
        <v>27</v>
      </c>
      <c r="C24" s="45">
        <v>38349.473740000001</v>
      </c>
      <c r="D24" s="45">
        <v>38349.473740000001</v>
      </c>
      <c r="E24" s="45">
        <v>56834</v>
      </c>
      <c r="F24" s="45">
        <v>59643.573910000006</v>
      </c>
      <c r="G24" s="19">
        <f t="shared" si="0"/>
        <v>155.52644689303631</v>
      </c>
      <c r="H24" s="19">
        <f t="shared" si="1"/>
        <v>21294.100170000005</v>
      </c>
      <c r="I24" s="19">
        <f t="shared" si="2"/>
        <v>155.52644689303631</v>
      </c>
      <c r="J24" s="19">
        <f t="shared" si="3"/>
        <v>21294.100170000005</v>
      </c>
      <c r="K24" s="14">
        <f t="shared" si="4"/>
        <v>104.94347381848894</v>
      </c>
      <c r="L24" s="14">
        <f t="shared" si="5"/>
        <v>2809.5739100000064</v>
      </c>
      <c r="M24" s="45">
        <v>8126</v>
      </c>
      <c r="N24" s="45">
        <v>8126</v>
      </c>
      <c r="O24" s="15">
        <f t="shared" si="6"/>
        <v>100</v>
      </c>
    </row>
    <row r="25" spans="1:15" s="16" customFormat="1" ht="18">
      <c r="A25" s="17">
        <v>19</v>
      </c>
      <c r="B25" s="21" t="s">
        <v>28</v>
      </c>
      <c r="C25" s="45">
        <v>17980.061600000001</v>
      </c>
      <c r="D25" s="45">
        <v>17980.061600000001</v>
      </c>
      <c r="E25" s="45">
        <v>29334.181</v>
      </c>
      <c r="F25" s="45">
        <v>32529.304630000002</v>
      </c>
      <c r="G25" s="19">
        <f t="shared" si="0"/>
        <v>180.91876075663725</v>
      </c>
      <c r="H25" s="19">
        <f t="shared" si="1"/>
        <v>14549.243030000001</v>
      </c>
      <c r="I25" s="19">
        <f t="shared" si="2"/>
        <v>180.91876075663725</v>
      </c>
      <c r="J25" s="19">
        <f t="shared" si="3"/>
        <v>14549.243030000001</v>
      </c>
      <c r="K25" s="14">
        <f t="shared" si="4"/>
        <v>110.89215216201195</v>
      </c>
      <c r="L25" s="14">
        <f t="shared" si="5"/>
        <v>3195.1236300000019</v>
      </c>
      <c r="M25" s="45">
        <v>15431</v>
      </c>
      <c r="N25" s="45">
        <v>15431</v>
      </c>
      <c r="O25" s="15">
        <f t="shared" si="6"/>
        <v>100</v>
      </c>
    </row>
    <row r="26" spans="1:15" s="16" customFormat="1" ht="18">
      <c r="A26" s="17">
        <v>20</v>
      </c>
      <c r="B26" s="21" t="s">
        <v>29</v>
      </c>
      <c r="C26" s="45">
        <v>17690.960180000005</v>
      </c>
      <c r="D26" s="45">
        <v>17690.960180000005</v>
      </c>
      <c r="E26" s="45">
        <v>21507.200000000001</v>
      </c>
      <c r="F26" s="45">
        <v>22109.046879999998</v>
      </c>
      <c r="G26" s="19">
        <f t="shared" si="0"/>
        <v>124.97369648140824</v>
      </c>
      <c r="H26" s="19">
        <f t="shared" si="1"/>
        <v>4418.0866999999926</v>
      </c>
      <c r="I26" s="19">
        <f t="shared" si="2"/>
        <v>124.97369648140824</v>
      </c>
      <c r="J26" s="19">
        <f t="shared" si="3"/>
        <v>4418.0866999999926</v>
      </c>
      <c r="K26" s="14">
        <f t="shared" si="4"/>
        <v>102.79835069186132</v>
      </c>
      <c r="L26" s="14">
        <f t="shared" si="5"/>
        <v>601.84687999999733</v>
      </c>
      <c r="M26" s="45">
        <v>27149</v>
      </c>
      <c r="N26" s="45">
        <v>27149</v>
      </c>
      <c r="O26" s="15">
        <f t="shared" si="6"/>
        <v>100</v>
      </c>
    </row>
    <row r="27" spans="1:15" s="16" customFormat="1" ht="18">
      <c r="A27" s="17">
        <v>21</v>
      </c>
      <c r="B27" s="21" t="s">
        <v>30</v>
      </c>
      <c r="C27" s="45">
        <v>30709.447609999992</v>
      </c>
      <c r="D27" s="45">
        <v>28942.163869999993</v>
      </c>
      <c r="E27" s="45">
        <v>26578.603999999999</v>
      </c>
      <c r="F27" s="45">
        <v>30353.066489999994</v>
      </c>
      <c r="G27" s="19">
        <f t="shared" si="0"/>
        <v>98.839506576197905</v>
      </c>
      <c r="H27" s="19">
        <f t="shared" si="1"/>
        <v>-356.38111999999819</v>
      </c>
      <c r="I27" s="19">
        <f t="shared" si="2"/>
        <v>104.87490370912616</v>
      </c>
      <c r="J27" s="19">
        <f t="shared" si="3"/>
        <v>1410.9026200000008</v>
      </c>
      <c r="K27" s="14">
        <f t="shared" si="4"/>
        <v>114.20113144392383</v>
      </c>
      <c r="L27" s="14">
        <f t="shared" si="5"/>
        <v>3774.4624899999944</v>
      </c>
      <c r="M27" s="45">
        <v>8943</v>
      </c>
      <c r="N27" s="45">
        <v>8943</v>
      </c>
      <c r="O27" s="15">
        <f t="shared" si="6"/>
        <v>100</v>
      </c>
    </row>
    <row r="28" spans="1:15" s="16" customFormat="1" ht="18">
      <c r="A28" s="17">
        <v>22</v>
      </c>
      <c r="B28" s="21" t="s">
        <v>31</v>
      </c>
      <c r="C28" s="45">
        <v>197736.29908</v>
      </c>
      <c r="D28" s="45">
        <v>130869.41615</v>
      </c>
      <c r="E28" s="45">
        <v>162891.5</v>
      </c>
      <c r="F28" s="45">
        <v>155326.36035000003</v>
      </c>
      <c r="G28" s="19">
        <f t="shared" si="0"/>
        <v>78.552274454756642</v>
      </c>
      <c r="H28" s="19">
        <f t="shared" si="1"/>
        <v>-42409.938729999965</v>
      </c>
      <c r="I28" s="19">
        <f t="shared" si="2"/>
        <v>118.68805173851158</v>
      </c>
      <c r="J28" s="19">
        <f t="shared" si="3"/>
        <v>24456.944200000027</v>
      </c>
      <c r="K28" s="14">
        <f t="shared" si="4"/>
        <v>95.355718591823418</v>
      </c>
      <c r="L28" s="14">
        <f t="shared" si="5"/>
        <v>-7565.1396499999682</v>
      </c>
      <c r="M28" s="45">
        <v>0</v>
      </c>
      <c r="N28" s="45">
        <v>0</v>
      </c>
      <c r="O28" s="15"/>
    </row>
    <row r="29" spans="1:15" s="16" customFormat="1" ht="18">
      <c r="A29" s="17">
        <v>23</v>
      </c>
      <c r="B29" s="21" t="s">
        <v>32</v>
      </c>
      <c r="C29" s="45">
        <v>223324.26045000003</v>
      </c>
      <c r="D29" s="45">
        <v>223327.88834</v>
      </c>
      <c r="E29" s="45">
        <v>280388.17800000001</v>
      </c>
      <c r="F29" s="45">
        <v>287115.35901000001</v>
      </c>
      <c r="G29" s="19">
        <f t="shared" si="0"/>
        <v>128.56433888170523</v>
      </c>
      <c r="H29" s="19">
        <f t="shared" si="1"/>
        <v>63791.098559999984</v>
      </c>
      <c r="I29" s="19">
        <f t="shared" si="2"/>
        <v>128.5622503952074</v>
      </c>
      <c r="J29" s="19">
        <f t="shared" si="3"/>
        <v>63787.47067000001</v>
      </c>
      <c r="K29" s="14">
        <f t="shared" si="4"/>
        <v>102.39923846218653</v>
      </c>
      <c r="L29" s="14">
        <f t="shared" si="5"/>
        <v>6727.1810100000002</v>
      </c>
      <c r="M29" s="45">
        <v>0</v>
      </c>
      <c r="N29" s="45">
        <v>0</v>
      </c>
      <c r="O29" s="15"/>
    </row>
    <row r="30" spans="1:15" s="16" customFormat="1" ht="18">
      <c r="A30" s="17">
        <v>24</v>
      </c>
      <c r="B30" s="21" t="s">
        <v>33</v>
      </c>
      <c r="C30" s="45">
        <v>252231.18966999999</v>
      </c>
      <c r="D30" s="45">
        <v>208225.52617</v>
      </c>
      <c r="E30" s="45">
        <v>245463.59599999999</v>
      </c>
      <c r="F30" s="45">
        <v>247593.21404000005</v>
      </c>
      <c r="G30" s="19">
        <f t="shared" si="0"/>
        <v>98.161220412087843</v>
      </c>
      <c r="H30" s="19">
        <f t="shared" si="1"/>
        <v>-4637.9756299999426</v>
      </c>
      <c r="I30" s="19">
        <f t="shared" si="2"/>
        <v>118.90627368993145</v>
      </c>
      <c r="J30" s="19">
        <f t="shared" si="3"/>
        <v>39367.687870000052</v>
      </c>
      <c r="K30" s="14">
        <f t="shared" si="4"/>
        <v>100.86759017414543</v>
      </c>
      <c r="L30" s="14">
        <f t="shared" si="5"/>
        <v>2129.6180400000594</v>
      </c>
      <c r="M30" s="45">
        <v>13767</v>
      </c>
      <c r="N30" s="45">
        <v>13767</v>
      </c>
      <c r="O30" s="15">
        <f t="shared" ref="O30:O71" si="7">N30/M30*100</f>
        <v>100</v>
      </c>
    </row>
    <row r="31" spans="1:15" s="16" customFormat="1" ht="18">
      <c r="A31" s="17">
        <v>25</v>
      </c>
      <c r="B31" s="21" t="s">
        <v>34</v>
      </c>
      <c r="C31" s="45">
        <v>44816.269069999995</v>
      </c>
      <c r="D31" s="45">
        <v>41728.915649999995</v>
      </c>
      <c r="E31" s="45">
        <v>46396.06</v>
      </c>
      <c r="F31" s="45">
        <v>52831.175889999999</v>
      </c>
      <c r="G31" s="19">
        <f t="shared" si="0"/>
        <v>117.88392248243882</v>
      </c>
      <c r="H31" s="19">
        <f t="shared" si="1"/>
        <v>8014.9068200000038</v>
      </c>
      <c r="I31" s="19">
        <f t="shared" si="2"/>
        <v>126.60567634471951</v>
      </c>
      <c r="J31" s="19">
        <f t="shared" si="3"/>
        <v>11102.260240000003</v>
      </c>
      <c r="K31" s="14">
        <f t="shared" si="4"/>
        <v>113.869961996773</v>
      </c>
      <c r="L31" s="14">
        <f t="shared" si="5"/>
        <v>6435.1158900000009</v>
      </c>
      <c r="M31" s="45">
        <v>13928</v>
      </c>
      <c r="N31" s="45">
        <v>13928</v>
      </c>
      <c r="O31" s="15">
        <f t="shared" si="7"/>
        <v>100</v>
      </c>
    </row>
    <row r="32" spans="1:15" s="16" customFormat="1" ht="18">
      <c r="A32" s="17">
        <v>26</v>
      </c>
      <c r="B32" s="21" t="s">
        <v>35</v>
      </c>
      <c r="C32" s="45">
        <v>13877.480139999998</v>
      </c>
      <c r="D32" s="45">
        <v>13877.480139999998</v>
      </c>
      <c r="E32" s="45">
        <v>16783.827000000001</v>
      </c>
      <c r="F32" s="45">
        <v>18428.233939999998</v>
      </c>
      <c r="G32" s="19">
        <f t="shared" si="0"/>
        <v>132.79236398892803</v>
      </c>
      <c r="H32" s="19">
        <f t="shared" si="1"/>
        <v>4550.7538000000004</v>
      </c>
      <c r="I32" s="19">
        <f t="shared" si="2"/>
        <v>132.79236398892803</v>
      </c>
      <c r="J32" s="19">
        <f t="shared" si="3"/>
        <v>4550.7538000000004</v>
      </c>
      <c r="K32" s="14">
        <f t="shared" si="4"/>
        <v>109.79756845682451</v>
      </c>
      <c r="L32" s="14">
        <f t="shared" si="5"/>
        <v>1644.4069399999971</v>
      </c>
      <c r="M32" s="45">
        <v>10705</v>
      </c>
      <c r="N32" s="45">
        <v>10705</v>
      </c>
      <c r="O32" s="15">
        <f t="shared" si="7"/>
        <v>100</v>
      </c>
    </row>
    <row r="33" spans="1:15" s="16" customFormat="1" ht="18">
      <c r="A33" s="17">
        <v>27</v>
      </c>
      <c r="B33" s="21" t="s">
        <v>36</v>
      </c>
      <c r="C33" s="45">
        <v>33782.729379999997</v>
      </c>
      <c r="D33" s="45">
        <v>33782.729379999997</v>
      </c>
      <c r="E33" s="45">
        <v>45313.71</v>
      </c>
      <c r="F33" s="45">
        <v>47137.298940000001</v>
      </c>
      <c r="G33" s="19">
        <f t="shared" si="0"/>
        <v>139.53075966652403</v>
      </c>
      <c r="H33" s="19">
        <f t="shared" si="1"/>
        <v>13354.569560000004</v>
      </c>
      <c r="I33" s="19">
        <f t="shared" si="2"/>
        <v>139.53075966652403</v>
      </c>
      <c r="J33" s="19">
        <f t="shared" si="3"/>
        <v>13354.569560000004</v>
      </c>
      <c r="K33" s="14">
        <f t="shared" si="4"/>
        <v>104.02436467903422</v>
      </c>
      <c r="L33" s="14">
        <f t="shared" si="5"/>
        <v>1823.5889400000015</v>
      </c>
      <c r="M33" s="45">
        <v>33969</v>
      </c>
      <c r="N33" s="45">
        <v>33969</v>
      </c>
      <c r="O33" s="15">
        <f t="shared" si="7"/>
        <v>100</v>
      </c>
    </row>
    <row r="34" spans="1:15" s="16" customFormat="1" ht="18">
      <c r="A34" s="17">
        <v>28</v>
      </c>
      <c r="B34" s="21" t="s">
        <v>37</v>
      </c>
      <c r="C34" s="45">
        <v>28337.088199999991</v>
      </c>
      <c r="D34" s="45">
        <v>27890.285849999993</v>
      </c>
      <c r="E34" s="45">
        <v>45450.5</v>
      </c>
      <c r="F34" s="45">
        <v>41972.712820000008</v>
      </c>
      <c r="G34" s="19">
        <f t="shared" si="0"/>
        <v>148.11935694931429</v>
      </c>
      <c r="H34" s="19">
        <f t="shared" si="1"/>
        <v>13635.624620000017</v>
      </c>
      <c r="I34" s="19">
        <f t="shared" si="2"/>
        <v>150.49222889194598</v>
      </c>
      <c r="J34" s="19">
        <f t="shared" si="3"/>
        <v>14082.426970000015</v>
      </c>
      <c r="K34" s="14">
        <f t="shared" si="4"/>
        <v>92.348187192660163</v>
      </c>
      <c r="L34" s="14">
        <f t="shared" si="5"/>
        <v>-3477.7871799999921</v>
      </c>
      <c r="M34" s="45">
        <v>16169</v>
      </c>
      <c r="N34" s="45">
        <v>16169</v>
      </c>
      <c r="O34" s="15">
        <f t="shared" si="7"/>
        <v>100</v>
      </c>
    </row>
    <row r="35" spans="1:15" s="16" customFormat="1" ht="18">
      <c r="A35" s="17">
        <v>29</v>
      </c>
      <c r="B35" s="21" t="s">
        <v>38</v>
      </c>
      <c r="C35" s="45">
        <v>62170.962249999997</v>
      </c>
      <c r="D35" s="45">
        <v>39713.699049999996</v>
      </c>
      <c r="E35" s="45">
        <v>52492.27</v>
      </c>
      <c r="F35" s="45">
        <v>54439.891009999992</v>
      </c>
      <c r="G35" s="19">
        <f t="shared" si="0"/>
        <v>87.564819716136839</v>
      </c>
      <c r="H35" s="19">
        <f t="shared" si="1"/>
        <v>-7731.0712400000048</v>
      </c>
      <c r="I35" s="19">
        <f t="shared" si="2"/>
        <v>137.08088723102713</v>
      </c>
      <c r="J35" s="19">
        <f t="shared" si="3"/>
        <v>14726.191959999996</v>
      </c>
      <c r="K35" s="14">
        <f t="shared" si="4"/>
        <v>103.71030060235536</v>
      </c>
      <c r="L35" s="14">
        <f t="shared" si="5"/>
        <v>1947.6210099999953</v>
      </c>
      <c r="M35" s="45">
        <v>45474</v>
      </c>
      <c r="N35" s="45">
        <v>45474</v>
      </c>
      <c r="O35" s="15">
        <f t="shared" si="7"/>
        <v>100</v>
      </c>
    </row>
    <row r="36" spans="1:15" s="16" customFormat="1" ht="18">
      <c r="A36" s="17">
        <v>30</v>
      </c>
      <c r="B36" s="21" t="s">
        <v>39</v>
      </c>
      <c r="C36" s="45">
        <v>17379.538690000001</v>
      </c>
      <c r="D36" s="45">
        <v>17379.538690000001</v>
      </c>
      <c r="E36" s="45">
        <v>14496.89</v>
      </c>
      <c r="F36" s="45">
        <v>19143.357990000004</v>
      </c>
      <c r="G36" s="19">
        <f t="shared" si="0"/>
        <v>110.14882691342598</v>
      </c>
      <c r="H36" s="19">
        <f t="shared" si="1"/>
        <v>1763.8193000000028</v>
      </c>
      <c r="I36" s="19">
        <f t="shared" si="2"/>
        <v>110.14882691342598</v>
      </c>
      <c r="J36" s="19">
        <f t="shared" si="3"/>
        <v>1763.8193000000028</v>
      </c>
      <c r="K36" s="14">
        <f t="shared" si="4"/>
        <v>132.05148131771713</v>
      </c>
      <c r="L36" s="14">
        <f t="shared" si="5"/>
        <v>4646.4679900000046</v>
      </c>
      <c r="M36" s="45">
        <v>6448</v>
      </c>
      <c r="N36" s="45">
        <v>6448</v>
      </c>
      <c r="O36" s="15">
        <f t="shared" si="7"/>
        <v>100</v>
      </c>
    </row>
    <row r="37" spans="1:15" s="16" customFormat="1" ht="24.75" customHeight="1">
      <c r="A37" s="17">
        <v>31</v>
      </c>
      <c r="B37" s="21" t="s">
        <v>40</v>
      </c>
      <c r="C37" s="45">
        <v>23762.850930000008</v>
      </c>
      <c r="D37" s="45">
        <v>21281.640670000001</v>
      </c>
      <c r="E37" s="45">
        <v>18138.43</v>
      </c>
      <c r="F37" s="45">
        <v>22328.544939999996</v>
      </c>
      <c r="G37" s="19">
        <f t="shared" si="0"/>
        <v>93.964082869411783</v>
      </c>
      <c r="H37" s="19">
        <f t="shared" si="1"/>
        <v>-1434.3059900000117</v>
      </c>
      <c r="I37" s="19">
        <f t="shared" si="2"/>
        <v>104.91928365032392</v>
      </c>
      <c r="J37" s="19">
        <f t="shared" si="3"/>
        <v>1046.9042699999954</v>
      </c>
      <c r="K37" s="14">
        <f t="shared" si="4"/>
        <v>123.10075866544126</v>
      </c>
      <c r="L37" s="14">
        <f t="shared" si="5"/>
        <v>4190.1149399999958</v>
      </c>
      <c r="M37" s="45">
        <v>10188</v>
      </c>
      <c r="N37" s="45">
        <v>10188</v>
      </c>
      <c r="O37" s="15">
        <f t="shared" si="7"/>
        <v>100</v>
      </c>
    </row>
    <row r="38" spans="1:15" s="16" customFormat="1" ht="22.5" customHeight="1">
      <c r="A38" s="17">
        <v>32</v>
      </c>
      <c r="B38" s="21" t="s">
        <v>41</v>
      </c>
      <c r="C38" s="45">
        <v>53567.969500000007</v>
      </c>
      <c r="D38" s="45">
        <v>52392.938420000006</v>
      </c>
      <c r="E38" s="45">
        <v>65296.762000000002</v>
      </c>
      <c r="F38" s="45">
        <v>67956.158949999983</v>
      </c>
      <c r="G38" s="19">
        <f t="shared" si="0"/>
        <v>126.85968795214457</v>
      </c>
      <c r="H38" s="19">
        <f t="shared" si="1"/>
        <v>14388.189449999976</v>
      </c>
      <c r="I38" s="19">
        <f t="shared" si="2"/>
        <v>129.70480564621093</v>
      </c>
      <c r="J38" s="19">
        <f t="shared" si="3"/>
        <v>15563.220529999977</v>
      </c>
      <c r="K38" s="14">
        <f t="shared" si="4"/>
        <v>104.07278533964669</v>
      </c>
      <c r="L38" s="14">
        <f t="shared" si="5"/>
        <v>2659.3969499999803</v>
      </c>
      <c r="M38" s="45">
        <v>47417</v>
      </c>
      <c r="N38" s="45">
        <v>47417</v>
      </c>
      <c r="O38" s="15">
        <f t="shared" si="7"/>
        <v>100</v>
      </c>
    </row>
    <row r="39" spans="1:15" s="16" customFormat="1" ht="24" customHeight="1">
      <c r="A39" s="17">
        <v>33</v>
      </c>
      <c r="B39" s="21" t="s">
        <v>42</v>
      </c>
      <c r="C39" s="45">
        <v>28727.415780000007</v>
      </c>
      <c r="D39" s="45">
        <v>28059.215030000007</v>
      </c>
      <c r="E39" s="45">
        <v>30895.599999999999</v>
      </c>
      <c r="F39" s="45">
        <v>32112.789739999993</v>
      </c>
      <c r="G39" s="19">
        <f t="shared" ref="G39:G70" si="8">F39/C39*100</f>
        <v>111.78447092465895</v>
      </c>
      <c r="H39" s="19">
        <f t="shared" ref="H39:H70" si="9">F39-C39</f>
        <v>3385.3739599999863</v>
      </c>
      <c r="I39" s="19">
        <f t="shared" ref="I39:I70" si="10">F39/D39*100</f>
        <v>114.44650075088001</v>
      </c>
      <c r="J39" s="19">
        <f t="shared" ref="J39:J70" si="11">F39-D39</f>
        <v>4053.5747099999862</v>
      </c>
      <c r="K39" s="14">
        <f t="shared" ref="K39:K70" si="12">F39/E39*100</f>
        <v>103.93968636310672</v>
      </c>
      <c r="L39" s="14">
        <f t="shared" ref="L39:L70" si="13">F39-E39</f>
        <v>1217.1897399999943</v>
      </c>
      <c r="M39" s="45">
        <v>10272</v>
      </c>
      <c r="N39" s="45">
        <v>10272</v>
      </c>
      <c r="O39" s="15">
        <f t="shared" si="7"/>
        <v>100</v>
      </c>
    </row>
    <row r="40" spans="1:15" s="16" customFormat="1" ht="27" customHeight="1">
      <c r="A40" s="17">
        <v>34</v>
      </c>
      <c r="B40" s="21" t="s">
        <v>43</v>
      </c>
      <c r="C40" s="45">
        <v>194168.81976000004</v>
      </c>
      <c r="D40" s="45">
        <v>68709.349290000013</v>
      </c>
      <c r="E40" s="45">
        <v>79905.076000000001</v>
      </c>
      <c r="F40" s="45">
        <v>94127.372610000006</v>
      </c>
      <c r="G40" s="19">
        <f t="shared" si="8"/>
        <v>48.477079237719508</v>
      </c>
      <c r="H40" s="19">
        <f t="shared" si="9"/>
        <v>-100041.44715000004</v>
      </c>
      <c r="I40" s="19">
        <f t="shared" si="10"/>
        <v>136.99354393929525</v>
      </c>
      <c r="J40" s="19">
        <f t="shared" si="11"/>
        <v>25418.023319999993</v>
      </c>
      <c r="K40" s="14">
        <f t="shared" si="12"/>
        <v>117.79899015426756</v>
      </c>
      <c r="L40" s="14">
        <f t="shared" si="13"/>
        <v>14222.296610000005</v>
      </c>
      <c r="M40" s="45">
        <v>5689</v>
      </c>
      <c r="N40" s="45">
        <v>5689</v>
      </c>
      <c r="O40" s="15">
        <f t="shared" si="7"/>
        <v>100</v>
      </c>
    </row>
    <row r="41" spans="1:15" s="16" customFormat="1" ht="24.75" customHeight="1">
      <c r="A41" s="17">
        <v>35</v>
      </c>
      <c r="B41" s="21" t="s">
        <v>44</v>
      </c>
      <c r="C41" s="45">
        <v>54471.64718</v>
      </c>
      <c r="D41" s="45">
        <v>25491.131960000002</v>
      </c>
      <c r="E41" s="45">
        <v>30227.594000000001</v>
      </c>
      <c r="F41" s="45">
        <v>32276.958050000008</v>
      </c>
      <c r="G41" s="19">
        <f t="shared" si="8"/>
        <v>59.254602570290785</v>
      </c>
      <c r="H41" s="19">
        <f t="shared" si="9"/>
        <v>-22194.689129999992</v>
      </c>
      <c r="I41" s="19">
        <f t="shared" si="10"/>
        <v>126.62034036247643</v>
      </c>
      <c r="J41" s="19">
        <f t="shared" si="11"/>
        <v>6785.8260900000059</v>
      </c>
      <c r="K41" s="14">
        <f t="shared" si="12"/>
        <v>106.77977893311656</v>
      </c>
      <c r="L41" s="14">
        <f t="shared" si="13"/>
        <v>2049.3640500000074</v>
      </c>
      <c r="M41" s="45">
        <v>6930</v>
      </c>
      <c r="N41" s="45">
        <v>6930</v>
      </c>
      <c r="O41" s="15">
        <f t="shared" si="7"/>
        <v>100</v>
      </c>
    </row>
    <row r="42" spans="1:15" s="16" customFormat="1" ht="18">
      <c r="A42" s="17">
        <v>36</v>
      </c>
      <c r="B42" s="21" t="s">
        <v>45</v>
      </c>
      <c r="C42" s="45">
        <v>30780.877830000009</v>
      </c>
      <c r="D42" s="45">
        <v>29191.636640000004</v>
      </c>
      <c r="E42" s="45">
        <v>34742.97</v>
      </c>
      <c r="F42" s="45">
        <v>36153.761519999985</v>
      </c>
      <c r="G42" s="19">
        <f t="shared" si="8"/>
        <v>117.45526466033205</v>
      </c>
      <c r="H42" s="19">
        <f t="shared" si="9"/>
        <v>5372.8836899999769</v>
      </c>
      <c r="I42" s="19">
        <f t="shared" si="10"/>
        <v>123.84972437776953</v>
      </c>
      <c r="J42" s="19">
        <f t="shared" si="11"/>
        <v>6962.1248799999812</v>
      </c>
      <c r="K42" s="14">
        <f t="shared" si="12"/>
        <v>104.06065319113473</v>
      </c>
      <c r="L42" s="14">
        <f t="shared" si="13"/>
        <v>1410.7915199999843</v>
      </c>
      <c r="M42" s="45">
        <v>24182</v>
      </c>
      <c r="N42" s="45">
        <v>24182</v>
      </c>
      <c r="O42" s="15">
        <f t="shared" si="7"/>
        <v>100</v>
      </c>
    </row>
    <row r="43" spans="1:15" s="16" customFormat="1" ht="18">
      <c r="A43" s="17">
        <v>37</v>
      </c>
      <c r="B43" s="21" t="s">
        <v>46</v>
      </c>
      <c r="C43" s="45">
        <v>311706.21370000002</v>
      </c>
      <c r="D43" s="45">
        <v>292659.42607000005</v>
      </c>
      <c r="E43" s="45">
        <v>341242.9</v>
      </c>
      <c r="F43" s="45">
        <v>354148.24612999998</v>
      </c>
      <c r="G43" s="19">
        <f t="shared" si="8"/>
        <v>113.6160366924376</v>
      </c>
      <c r="H43" s="19">
        <f t="shared" si="9"/>
        <v>42442.032429999963</v>
      </c>
      <c r="I43" s="19">
        <f t="shared" si="10"/>
        <v>121.01036719907073</v>
      </c>
      <c r="J43" s="19">
        <f t="shared" si="11"/>
        <v>61488.82005999994</v>
      </c>
      <c r="K43" s="14">
        <f t="shared" si="12"/>
        <v>103.78186509668039</v>
      </c>
      <c r="L43" s="14">
        <f t="shared" si="13"/>
        <v>12905.346129999962</v>
      </c>
      <c r="M43" s="45">
        <v>21281</v>
      </c>
      <c r="N43" s="45">
        <v>21281</v>
      </c>
      <c r="O43" s="15">
        <f t="shared" si="7"/>
        <v>100</v>
      </c>
    </row>
    <row r="44" spans="1:15" s="16" customFormat="1" ht="18">
      <c r="A44" s="17">
        <v>38</v>
      </c>
      <c r="B44" s="21" t="s">
        <v>47</v>
      </c>
      <c r="C44" s="45">
        <v>37845.20624</v>
      </c>
      <c r="D44" s="45">
        <v>35817.849829999999</v>
      </c>
      <c r="E44" s="45">
        <v>36957.688000000002</v>
      </c>
      <c r="F44" s="45">
        <v>43372.360750000007</v>
      </c>
      <c r="G44" s="19">
        <f t="shared" si="8"/>
        <v>114.60463572307913</v>
      </c>
      <c r="H44" s="19">
        <f t="shared" si="9"/>
        <v>5527.1545100000076</v>
      </c>
      <c r="I44" s="19">
        <f t="shared" si="10"/>
        <v>121.09146963275437</v>
      </c>
      <c r="J44" s="19">
        <f t="shared" si="11"/>
        <v>7554.5109200000079</v>
      </c>
      <c r="K44" s="14">
        <f t="shared" si="12"/>
        <v>117.35680205428436</v>
      </c>
      <c r="L44" s="14">
        <f t="shared" si="13"/>
        <v>6414.6727500000052</v>
      </c>
      <c r="M44" s="45">
        <v>27404</v>
      </c>
      <c r="N44" s="45">
        <v>27404</v>
      </c>
      <c r="O44" s="15">
        <f t="shared" si="7"/>
        <v>100</v>
      </c>
    </row>
    <row r="45" spans="1:15" s="16" customFormat="1" ht="18">
      <c r="A45" s="17">
        <v>39</v>
      </c>
      <c r="B45" s="21" t="s">
        <v>48</v>
      </c>
      <c r="C45" s="45">
        <v>47785.815880000002</v>
      </c>
      <c r="D45" s="45">
        <v>38442.869469999998</v>
      </c>
      <c r="E45" s="45">
        <v>47334.934000000001</v>
      </c>
      <c r="F45" s="45">
        <v>48908.477180000002</v>
      </c>
      <c r="G45" s="19">
        <f t="shared" si="8"/>
        <v>102.34936095434519</v>
      </c>
      <c r="H45" s="19">
        <f t="shared" si="9"/>
        <v>1122.6612999999998</v>
      </c>
      <c r="I45" s="19">
        <f t="shared" si="10"/>
        <v>127.22379430642434</v>
      </c>
      <c r="J45" s="19">
        <f t="shared" si="11"/>
        <v>10465.607710000004</v>
      </c>
      <c r="K45" s="14">
        <f t="shared" si="12"/>
        <v>103.32427458333416</v>
      </c>
      <c r="L45" s="14">
        <f t="shared" si="13"/>
        <v>1573.5431800000006</v>
      </c>
      <c r="M45" s="45">
        <v>7014</v>
      </c>
      <c r="N45" s="45">
        <v>7014</v>
      </c>
      <c r="O45" s="15">
        <f t="shared" si="7"/>
        <v>100</v>
      </c>
    </row>
    <row r="46" spans="1:15" s="16" customFormat="1" ht="18">
      <c r="A46" s="17">
        <v>40</v>
      </c>
      <c r="B46" s="21" t="s">
        <v>49</v>
      </c>
      <c r="C46" s="45">
        <v>20448.032880000002</v>
      </c>
      <c r="D46" s="45">
        <v>18043.916840000005</v>
      </c>
      <c r="E46" s="45">
        <v>20954.381000000001</v>
      </c>
      <c r="F46" s="45">
        <v>20566.832030000001</v>
      </c>
      <c r="G46" s="19">
        <f t="shared" si="8"/>
        <v>100.58098082440094</v>
      </c>
      <c r="H46" s="19">
        <f t="shared" si="9"/>
        <v>118.79914999999892</v>
      </c>
      <c r="I46" s="19">
        <f t="shared" si="10"/>
        <v>113.98208167534425</v>
      </c>
      <c r="J46" s="19">
        <f t="shared" si="11"/>
        <v>2522.9151899999961</v>
      </c>
      <c r="K46" s="14">
        <f t="shared" si="12"/>
        <v>98.1505110076981</v>
      </c>
      <c r="L46" s="14">
        <f t="shared" si="13"/>
        <v>-387.54896999999983</v>
      </c>
      <c r="M46" s="45">
        <v>20456</v>
      </c>
      <c r="N46" s="45">
        <v>20456</v>
      </c>
      <c r="O46" s="15">
        <f t="shared" si="7"/>
        <v>100</v>
      </c>
    </row>
    <row r="47" spans="1:15" s="16" customFormat="1" ht="18">
      <c r="A47" s="17">
        <v>41</v>
      </c>
      <c r="B47" s="21" t="s">
        <v>50</v>
      </c>
      <c r="C47" s="45">
        <v>19222.982870000007</v>
      </c>
      <c r="D47" s="45">
        <v>18754.189720000009</v>
      </c>
      <c r="E47" s="45">
        <v>19708.18</v>
      </c>
      <c r="F47" s="45">
        <v>22740.203280000005</v>
      </c>
      <c r="G47" s="19">
        <f t="shared" si="8"/>
        <v>118.29695439977259</v>
      </c>
      <c r="H47" s="19">
        <f t="shared" si="9"/>
        <v>3517.2204099999981</v>
      </c>
      <c r="I47" s="19">
        <f t="shared" si="10"/>
        <v>121.25398974581769</v>
      </c>
      <c r="J47" s="19">
        <f t="shared" si="11"/>
        <v>3986.0135599999958</v>
      </c>
      <c r="K47" s="14">
        <f t="shared" si="12"/>
        <v>115.38459299641066</v>
      </c>
      <c r="L47" s="14">
        <f t="shared" si="13"/>
        <v>3032.0232800000049</v>
      </c>
      <c r="M47" s="45">
        <v>22549</v>
      </c>
      <c r="N47" s="45">
        <v>22549</v>
      </c>
      <c r="O47" s="15">
        <f t="shared" si="7"/>
        <v>100</v>
      </c>
    </row>
    <row r="48" spans="1:15" s="16" customFormat="1" ht="18">
      <c r="A48" s="17">
        <v>42</v>
      </c>
      <c r="B48" s="21" t="s">
        <v>51</v>
      </c>
      <c r="C48" s="45">
        <v>35274.734799999998</v>
      </c>
      <c r="D48" s="45">
        <v>33426.049420000003</v>
      </c>
      <c r="E48" s="45">
        <v>43145.39</v>
      </c>
      <c r="F48" s="45">
        <v>47170.904719999984</v>
      </c>
      <c r="G48" s="19">
        <f t="shared" si="8"/>
        <v>133.72433552640058</v>
      </c>
      <c r="H48" s="19">
        <f t="shared" si="9"/>
        <v>11896.169919999986</v>
      </c>
      <c r="I48" s="19">
        <f t="shared" si="10"/>
        <v>141.12019080476782</v>
      </c>
      <c r="J48" s="19">
        <f t="shared" si="11"/>
        <v>13744.855299999981</v>
      </c>
      <c r="K48" s="14">
        <f t="shared" si="12"/>
        <v>109.33011550017275</v>
      </c>
      <c r="L48" s="14">
        <f t="shared" si="13"/>
        <v>4025.5147199999847</v>
      </c>
      <c r="M48" s="45">
        <v>32263</v>
      </c>
      <c r="N48" s="45">
        <v>32263</v>
      </c>
      <c r="O48" s="15">
        <f t="shared" si="7"/>
        <v>100</v>
      </c>
    </row>
    <row r="49" spans="1:15" s="16" customFormat="1" ht="40.5" customHeight="1">
      <c r="A49" s="17">
        <v>43</v>
      </c>
      <c r="B49" s="21" t="s">
        <v>52</v>
      </c>
      <c r="C49" s="45">
        <v>25523.248559999996</v>
      </c>
      <c r="D49" s="45">
        <v>23168.497699999996</v>
      </c>
      <c r="E49" s="45">
        <v>27772.2</v>
      </c>
      <c r="F49" s="45">
        <v>28506.014899999998</v>
      </c>
      <c r="G49" s="19">
        <f t="shared" si="8"/>
        <v>111.68646825261339</v>
      </c>
      <c r="H49" s="19">
        <f t="shared" si="9"/>
        <v>2982.7663400000019</v>
      </c>
      <c r="I49" s="19">
        <f t="shared" si="10"/>
        <v>123.03782174016402</v>
      </c>
      <c r="J49" s="19">
        <f t="shared" si="11"/>
        <v>5337.517200000002</v>
      </c>
      <c r="K49" s="14">
        <f t="shared" si="12"/>
        <v>102.64226420665268</v>
      </c>
      <c r="L49" s="14">
        <f t="shared" si="13"/>
        <v>733.81489999999758</v>
      </c>
      <c r="M49" s="45">
        <v>6959</v>
      </c>
      <c r="N49" s="45">
        <v>6959</v>
      </c>
      <c r="O49" s="15">
        <f t="shared" si="7"/>
        <v>100</v>
      </c>
    </row>
    <row r="50" spans="1:15" s="16" customFormat="1" ht="18">
      <c r="A50" s="17">
        <v>44</v>
      </c>
      <c r="B50" s="21" t="s">
        <v>53</v>
      </c>
      <c r="C50" s="45">
        <v>13545.693080000003</v>
      </c>
      <c r="D50" s="45">
        <v>10509.18548</v>
      </c>
      <c r="E50" s="45">
        <v>11780.7</v>
      </c>
      <c r="F50" s="45">
        <v>12256.242999999997</v>
      </c>
      <c r="G50" s="19">
        <f t="shared" si="8"/>
        <v>90.480737512768115</v>
      </c>
      <c r="H50" s="19">
        <f t="shared" si="9"/>
        <v>-1289.450080000006</v>
      </c>
      <c r="I50" s="19">
        <f t="shared" si="10"/>
        <v>116.62410015814086</v>
      </c>
      <c r="J50" s="19">
        <f t="shared" si="11"/>
        <v>1747.0575199999967</v>
      </c>
      <c r="K50" s="14">
        <f t="shared" si="12"/>
        <v>104.03662770463551</v>
      </c>
      <c r="L50" s="14">
        <f t="shared" si="13"/>
        <v>475.54299999999603</v>
      </c>
      <c r="M50" s="45">
        <v>7220</v>
      </c>
      <c r="N50" s="45">
        <v>7220</v>
      </c>
      <c r="O50" s="15">
        <f t="shared" si="7"/>
        <v>100</v>
      </c>
    </row>
    <row r="51" spans="1:15" s="16" customFormat="1" ht="18">
      <c r="A51" s="17">
        <v>45</v>
      </c>
      <c r="B51" s="21" t="s">
        <v>54</v>
      </c>
      <c r="C51" s="45">
        <v>42682.998219999994</v>
      </c>
      <c r="D51" s="45">
        <v>42682.998219999994</v>
      </c>
      <c r="E51" s="45">
        <v>61729.899069999999</v>
      </c>
      <c r="F51" s="45">
        <v>66841.139620000002</v>
      </c>
      <c r="G51" s="19">
        <f t="shared" si="8"/>
        <v>156.59897947066008</v>
      </c>
      <c r="H51" s="19">
        <f t="shared" si="9"/>
        <v>24158.141400000008</v>
      </c>
      <c r="I51" s="19">
        <f t="shared" si="10"/>
        <v>156.59897947066008</v>
      </c>
      <c r="J51" s="19">
        <f t="shared" si="11"/>
        <v>24158.141400000008</v>
      </c>
      <c r="K51" s="14">
        <f t="shared" si="12"/>
        <v>108.2800079491528</v>
      </c>
      <c r="L51" s="14">
        <f t="shared" si="13"/>
        <v>5111.2405500000023</v>
      </c>
      <c r="M51" s="45">
        <v>8314</v>
      </c>
      <c r="N51" s="45">
        <v>8314</v>
      </c>
      <c r="O51" s="15">
        <f t="shared" si="7"/>
        <v>100</v>
      </c>
    </row>
    <row r="52" spans="1:15" s="16" customFormat="1" ht="18">
      <c r="A52" s="17">
        <v>46</v>
      </c>
      <c r="B52" s="21" t="s">
        <v>55</v>
      </c>
      <c r="C52" s="45">
        <v>16669.844559999998</v>
      </c>
      <c r="D52" s="45">
        <v>15588.47011</v>
      </c>
      <c r="E52" s="45">
        <v>19677.5</v>
      </c>
      <c r="F52" s="45">
        <v>19982.666689999998</v>
      </c>
      <c r="G52" s="19">
        <f t="shared" si="8"/>
        <v>119.87314349618627</v>
      </c>
      <c r="H52" s="19">
        <f t="shared" si="9"/>
        <v>3312.8221300000005</v>
      </c>
      <c r="I52" s="19">
        <f t="shared" si="10"/>
        <v>128.18876098162525</v>
      </c>
      <c r="J52" s="19">
        <f t="shared" si="11"/>
        <v>4394.196579999998</v>
      </c>
      <c r="K52" s="14">
        <f t="shared" si="12"/>
        <v>101.55084075721</v>
      </c>
      <c r="L52" s="14">
        <f t="shared" si="13"/>
        <v>305.1666899999982</v>
      </c>
      <c r="M52" s="45">
        <v>14574</v>
      </c>
      <c r="N52" s="45">
        <v>14574</v>
      </c>
      <c r="O52" s="15">
        <f t="shared" si="7"/>
        <v>100</v>
      </c>
    </row>
    <row r="53" spans="1:15" s="16" customFormat="1" ht="18">
      <c r="A53" s="17">
        <v>47</v>
      </c>
      <c r="B53" s="21" t="s">
        <v>56</v>
      </c>
      <c r="C53" s="45">
        <v>206326.23643000002</v>
      </c>
      <c r="D53" s="45">
        <v>98760.07001000001</v>
      </c>
      <c r="E53" s="45">
        <v>123993.7</v>
      </c>
      <c r="F53" s="45">
        <v>138630.24087000001</v>
      </c>
      <c r="G53" s="19">
        <f t="shared" si="8"/>
        <v>67.189826785326389</v>
      </c>
      <c r="H53" s="19">
        <f t="shared" si="9"/>
        <v>-67695.99556000001</v>
      </c>
      <c r="I53" s="19">
        <f t="shared" si="10"/>
        <v>140.37073976958797</v>
      </c>
      <c r="J53" s="19">
        <f t="shared" si="11"/>
        <v>39870.170859999998</v>
      </c>
      <c r="K53" s="14">
        <f t="shared" si="12"/>
        <v>111.80426172458763</v>
      </c>
      <c r="L53" s="14">
        <f t="shared" si="13"/>
        <v>14636.540870000012</v>
      </c>
      <c r="M53" s="45">
        <v>3363</v>
      </c>
      <c r="N53" s="45">
        <v>3363</v>
      </c>
      <c r="O53" s="15">
        <f t="shared" si="7"/>
        <v>100</v>
      </c>
    </row>
    <row r="54" spans="1:15" s="16" customFormat="1" ht="18">
      <c r="A54" s="17">
        <v>48</v>
      </c>
      <c r="B54" s="21" t="s">
        <v>57</v>
      </c>
      <c r="C54" s="45">
        <v>30092.154520000011</v>
      </c>
      <c r="D54" s="45">
        <v>29904.361380000009</v>
      </c>
      <c r="E54" s="45">
        <v>35090.17</v>
      </c>
      <c r="F54" s="45">
        <v>37126.842209999995</v>
      </c>
      <c r="G54" s="19">
        <f t="shared" si="8"/>
        <v>123.37714863628177</v>
      </c>
      <c r="H54" s="19">
        <f t="shared" si="9"/>
        <v>7034.6876899999843</v>
      </c>
      <c r="I54" s="19">
        <f t="shared" si="10"/>
        <v>124.15193134614259</v>
      </c>
      <c r="J54" s="19">
        <f t="shared" si="11"/>
        <v>7222.4808299999859</v>
      </c>
      <c r="K54" s="14">
        <f t="shared" si="12"/>
        <v>105.80411041040838</v>
      </c>
      <c r="L54" s="14">
        <f t="shared" si="13"/>
        <v>2036.672209999997</v>
      </c>
      <c r="M54" s="45">
        <v>40687</v>
      </c>
      <c r="N54" s="45">
        <v>40687</v>
      </c>
      <c r="O54" s="15">
        <f t="shared" si="7"/>
        <v>100</v>
      </c>
    </row>
    <row r="55" spans="1:15" s="16" customFormat="1" ht="18">
      <c r="A55" s="17">
        <v>49</v>
      </c>
      <c r="B55" s="21" t="s">
        <v>58</v>
      </c>
      <c r="C55" s="45">
        <v>11122.574180000003</v>
      </c>
      <c r="D55" s="45">
        <v>11068.875400000003</v>
      </c>
      <c r="E55" s="45">
        <v>15224.414000000001</v>
      </c>
      <c r="F55" s="45">
        <v>15470.228499999999</v>
      </c>
      <c r="G55" s="19">
        <f t="shared" si="8"/>
        <v>139.08856214074711</v>
      </c>
      <c r="H55" s="19">
        <f t="shared" si="9"/>
        <v>4347.654319999996</v>
      </c>
      <c r="I55" s="19">
        <f t="shared" si="10"/>
        <v>139.76332681457407</v>
      </c>
      <c r="J55" s="19">
        <f t="shared" si="11"/>
        <v>4401.3530999999966</v>
      </c>
      <c r="K55" s="14">
        <f t="shared" si="12"/>
        <v>101.61460730114142</v>
      </c>
      <c r="L55" s="14">
        <f t="shared" si="13"/>
        <v>245.81449999999859</v>
      </c>
      <c r="M55" s="45">
        <v>7917</v>
      </c>
      <c r="N55" s="45">
        <v>7917</v>
      </c>
      <c r="O55" s="15">
        <f t="shared" si="7"/>
        <v>100</v>
      </c>
    </row>
    <row r="56" spans="1:15" s="16" customFormat="1" ht="18">
      <c r="A56" s="17">
        <v>50</v>
      </c>
      <c r="B56" s="21" t="s">
        <v>59</v>
      </c>
      <c r="C56" s="45">
        <v>89383.096279999998</v>
      </c>
      <c r="D56" s="45">
        <v>83884.120849999992</v>
      </c>
      <c r="E56" s="45">
        <v>104405.5</v>
      </c>
      <c r="F56" s="45">
        <v>98162.398990000002</v>
      </c>
      <c r="G56" s="19">
        <f t="shared" si="8"/>
        <v>109.82210627667016</v>
      </c>
      <c r="H56" s="19">
        <f t="shared" si="9"/>
        <v>8779.3027100000036</v>
      </c>
      <c r="I56" s="19">
        <f t="shared" si="10"/>
        <v>117.02143146440334</v>
      </c>
      <c r="J56" s="19">
        <f t="shared" si="11"/>
        <v>14278.278140000009</v>
      </c>
      <c r="K56" s="14">
        <f t="shared" si="12"/>
        <v>94.02033321041516</v>
      </c>
      <c r="L56" s="14">
        <f t="shared" si="13"/>
        <v>-6243.1010099999985</v>
      </c>
      <c r="M56" s="45">
        <v>23491</v>
      </c>
      <c r="N56" s="45">
        <v>23491</v>
      </c>
      <c r="O56" s="15">
        <f t="shared" si="7"/>
        <v>100</v>
      </c>
    </row>
    <row r="57" spans="1:15" s="16" customFormat="1" ht="18">
      <c r="A57" s="17">
        <v>51</v>
      </c>
      <c r="B57" s="21" t="s">
        <v>60</v>
      </c>
      <c r="C57" s="45">
        <v>20822.756929999996</v>
      </c>
      <c r="D57" s="45">
        <v>19460.188939999996</v>
      </c>
      <c r="E57" s="45">
        <v>23749.692999999999</v>
      </c>
      <c r="F57" s="45">
        <v>24596.365159999998</v>
      </c>
      <c r="G57" s="19">
        <f t="shared" si="8"/>
        <v>118.12251971574067</v>
      </c>
      <c r="H57" s="19">
        <f t="shared" si="9"/>
        <v>3773.6082300000016</v>
      </c>
      <c r="I57" s="19">
        <f t="shared" si="10"/>
        <v>126.39324949945734</v>
      </c>
      <c r="J57" s="19">
        <f t="shared" si="11"/>
        <v>5136.1762200000012</v>
      </c>
      <c r="K57" s="14">
        <f t="shared" si="12"/>
        <v>103.56498149260287</v>
      </c>
      <c r="L57" s="14">
        <f t="shared" si="13"/>
        <v>846.67215999999826</v>
      </c>
      <c r="M57" s="45">
        <v>1494</v>
      </c>
      <c r="N57" s="45">
        <v>1494</v>
      </c>
      <c r="O57" s="15">
        <f t="shared" si="7"/>
        <v>100</v>
      </c>
    </row>
    <row r="58" spans="1:15" s="16" customFormat="1" ht="18">
      <c r="A58" s="17">
        <v>52</v>
      </c>
      <c r="B58" s="21" t="s">
        <v>61</v>
      </c>
      <c r="C58" s="45">
        <v>47380.773649999996</v>
      </c>
      <c r="D58" s="45">
        <v>47380.773649999996</v>
      </c>
      <c r="E58" s="45">
        <v>67072.926000000007</v>
      </c>
      <c r="F58" s="45">
        <v>68357.221290000016</v>
      </c>
      <c r="G58" s="19">
        <f t="shared" si="8"/>
        <v>144.27206654528746</v>
      </c>
      <c r="H58" s="19">
        <f t="shared" si="9"/>
        <v>20976.44764000002</v>
      </c>
      <c r="I58" s="19">
        <f t="shared" si="10"/>
        <v>144.27206654528746</v>
      </c>
      <c r="J58" s="19">
        <f t="shared" si="11"/>
        <v>20976.44764000002</v>
      </c>
      <c r="K58" s="14">
        <f t="shared" si="12"/>
        <v>101.91477450976272</v>
      </c>
      <c r="L58" s="14">
        <f t="shared" si="13"/>
        <v>1284.2952900000091</v>
      </c>
      <c r="M58" s="45">
        <v>48062</v>
      </c>
      <c r="N58" s="45">
        <v>48062</v>
      </c>
      <c r="O58" s="15">
        <f t="shared" si="7"/>
        <v>100</v>
      </c>
    </row>
    <row r="59" spans="1:15" s="16" customFormat="1" ht="18">
      <c r="A59" s="17">
        <v>53</v>
      </c>
      <c r="B59" s="21" t="s">
        <v>62</v>
      </c>
      <c r="C59" s="45">
        <v>22748.195049999995</v>
      </c>
      <c r="D59" s="45">
        <v>18704.857969999994</v>
      </c>
      <c r="E59" s="45">
        <v>22218.347000000002</v>
      </c>
      <c r="F59" s="45">
        <v>23618.928759999999</v>
      </c>
      <c r="G59" s="19">
        <f t="shared" si="8"/>
        <v>103.82770460727171</v>
      </c>
      <c r="H59" s="19">
        <f t="shared" si="9"/>
        <v>870.73371000000407</v>
      </c>
      <c r="I59" s="19">
        <f t="shared" si="10"/>
        <v>126.2716284608068</v>
      </c>
      <c r="J59" s="19">
        <f t="shared" si="11"/>
        <v>4914.0707900000052</v>
      </c>
      <c r="K59" s="14">
        <f t="shared" si="12"/>
        <v>106.30371719372282</v>
      </c>
      <c r="L59" s="14">
        <f t="shared" si="13"/>
        <v>1400.5817599999973</v>
      </c>
      <c r="M59" s="45">
        <v>15900</v>
      </c>
      <c r="N59" s="45">
        <v>15900</v>
      </c>
      <c r="O59" s="15">
        <f t="shared" si="7"/>
        <v>100</v>
      </c>
    </row>
    <row r="60" spans="1:15" s="16" customFormat="1" ht="18">
      <c r="A60" s="17">
        <v>54</v>
      </c>
      <c r="B60" s="22" t="s">
        <v>63</v>
      </c>
      <c r="C60" s="45">
        <v>48254.85321999999</v>
      </c>
      <c r="D60" s="45">
        <v>46543.194869999992</v>
      </c>
      <c r="E60" s="45">
        <v>40067.089999999997</v>
      </c>
      <c r="F60" s="45">
        <v>48492.961779999991</v>
      </c>
      <c r="G60" s="19">
        <f t="shared" si="8"/>
        <v>100.49343961096397</v>
      </c>
      <c r="H60" s="19">
        <f t="shared" si="9"/>
        <v>238.10856000000058</v>
      </c>
      <c r="I60" s="19">
        <f t="shared" si="10"/>
        <v>104.18915571964042</v>
      </c>
      <c r="J60" s="19">
        <f t="shared" si="11"/>
        <v>1949.7669099999985</v>
      </c>
      <c r="K60" s="14">
        <f t="shared" si="12"/>
        <v>121.02940787564056</v>
      </c>
      <c r="L60" s="14">
        <f t="shared" si="13"/>
        <v>8425.871779999994</v>
      </c>
      <c r="M60" s="45">
        <v>24053</v>
      </c>
      <c r="N60" s="45">
        <v>24053</v>
      </c>
      <c r="O60" s="15">
        <f t="shared" si="7"/>
        <v>100</v>
      </c>
    </row>
    <row r="61" spans="1:15" s="16" customFormat="1" ht="18">
      <c r="A61" s="17">
        <v>55</v>
      </c>
      <c r="B61" s="21" t="s">
        <v>64</v>
      </c>
      <c r="C61" s="45">
        <v>15496.095849999998</v>
      </c>
      <c r="D61" s="45">
        <v>14732.452209999998</v>
      </c>
      <c r="E61" s="45">
        <v>18022.25</v>
      </c>
      <c r="F61" s="45">
        <v>19390.181499999999</v>
      </c>
      <c r="G61" s="19">
        <f t="shared" si="8"/>
        <v>125.12946285112196</v>
      </c>
      <c r="H61" s="19">
        <f t="shared" si="9"/>
        <v>3894.0856500000009</v>
      </c>
      <c r="I61" s="19">
        <f t="shared" si="10"/>
        <v>131.61543797059431</v>
      </c>
      <c r="J61" s="19">
        <f t="shared" si="11"/>
        <v>4657.7292900000011</v>
      </c>
      <c r="K61" s="14">
        <f t="shared" si="12"/>
        <v>107.59023706806863</v>
      </c>
      <c r="L61" s="14">
        <f t="shared" si="13"/>
        <v>1367.9314999999988</v>
      </c>
      <c r="M61" s="45">
        <v>13481</v>
      </c>
      <c r="N61" s="45">
        <v>13481</v>
      </c>
      <c r="O61" s="15">
        <f t="shared" si="7"/>
        <v>100</v>
      </c>
    </row>
    <row r="62" spans="1:15" s="16" customFormat="1" ht="18">
      <c r="A62" s="17">
        <v>56</v>
      </c>
      <c r="B62" s="21" t="s">
        <v>65</v>
      </c>
      <c r="C62" s="45">
        <v>125569.78016000001</v>
      </c>
      <c r="D62" s="45">
        <v>83595.844250000009</v>
      </c>
      <c r="E62" s="45">
        <v>94893.64</v>
      </c>
      <c r="F62" s="45">
        <v>98475.374629999991</v>
      </c>
      <c r="G62" s="19">
        <f t="shared" si="8"/>
        <v>78.422829525163991</v>
      </c>
      <c r="H62" s="19">
        <f t="shared" si="9"/>
        <v>-27094.405530000018</v>
      </c>
      <c r="I62" s="19">
        <f t="shared" si="10"/>
        <v>117.79936612100185</v>
      </c>
      <c r="J62" s="19">
        <f t="shared" si="11"/>
        <v>14879.530379999982</v>
      </c>
      <c r="K62" s="14">
        <f t="shared" si="12"/>
        <v>103.77447279923079</v>
      </c>
      <c r="L62" s="14">
        <f t="shared" si="13"/>
        <v>3581.7346299999917</v>
      </c>
      <c r="M62" s="45">
        <v>18660</v>
      </c>
      <c r="N62" s="45">
        <v>18660</v>
      </c>
      <c r="O62" s="15">
        <f t="shared" si="7"/>
        <v>100</v>
      </c>
    </row>
    <row r="63" spans="1:15" s="16" customFormat="1" ht="18">
      <c r="A63" s="17">
        <v>57</v>
      </c>
      <c r="B63" s="21" t="s">
        <v>66</v>
      </c>
      <c r="C63" s="45">
        <v>110049.84723999996</v>
      </c>
      <c r="D63" s="45">
        <v>104365.40228999998</v>
      </c>
      <c r="E63" s="45">
        <v>126206.709</v>
      </c>
      <c r="F63" s="45">
        <v>129094.22817999999</v>
      </c>
      <c r="G63" s="19">
        <f t="shared" si="8"/>
        <v>117.30523159970181</v>
      </c>
      <c r="H63" s="19">
        <f t="shared" si="9"/>
        <v>19044.380940000032</v>
      </c>
      <c r="I63" s="19">
        <f t="shared" si="10"/>
        <v>123.69446708142422</v>
      </c>
      <c r="J63" s="19">
        <f t="shared" si="11"/>
        <v>24728.825890000007</v>
      </c>
      <c r="K63" s="14">
        <f t="shared" si="12"/>
        <v>102.287928433345</v>
      </c>
      <c r="L63" s="14">
        <f t="shared" si="13"/>
        <v>2887.5191799999884</v>
      </c>
      <c r="M63" s="45">
        <v>17880</v>
      </c>
      <c r="N63" s="45">
        <v>17880</v>
      </c>
      <c r="O63" s="15">
        <f t="shared" si="7"/>
        <v>100</v>
      </c>
    </row>
    <row r="64" spans="1:15" s="16" customFormat="1" ht="18">
      <c r="A64" s="17">
        <v>58</v>
      </c>
      <c r="B64" s="21" t="s">
        <v>67</v>
      </c>
      <c r="C64" s="45">
        <v>48976.093260000016</v>
      </c>
      <c r="D64" s="45">
        <v>34634.70938</v>
      </c>
      <c r="E64" s="45">
        <v>48316.2</v>
      </c>
      <c r="F64" s="45">
        <v>50433.923610000005</v>
      </c>
      <c r="G64" s="19">
        <f t="shared" si="8"/>
        <v>102.97661624879058</v>
      </c>
      <c r="H64" s="19">
        <f t="shared" si="9"/>
        <v>1457.8303499999893</v>
      </c>
      <c r="I64" s="19">
        <f t="shared" si="10"/>
        <v>145.61670795806748</v>
      </c>
      <c r="J64" s="19">
        <f t="shared" si="11"/>
        <v>15799.214230000005</v>
      </c>
      <c r="K64" s="14">
        <f t="shared" si="12"/>
        <v>104.38305084009092</v>
      </c>
      <c r="L64" s="14">
        <f t="shared" si="13"/>
        <v>2117.7236100000082</v>
      </c>
      <c r="M64" s="45">
        <v>20101</v>
      </c>
      <c r="N64" s="45">
        <v>20101</v>
      </c>
      <c r="O64" s="15">
        <f t="shared" si="7"/>
        <v>100</v>
      </c>
    </row>
    <row r="65" spans="1:15" s="16" customFormat="1" ht="18">
      <c r="A65" s="17">
        <v>59</v>
      </c>
      <c r="B65" s="21" t="s">
        <v>68</v>
      </c>
      <c r="C65" s="45">
        <v>13085.0587</v>
      </c>
      <c r="D65" s="45">
        <v>12617.616550000001</v>
      </c>
      <c r="E65" s="45">
        <v>16597.771000000001</v>
      </c>
      <c r="F65" s="45">
        <v>18086.729860000007</v>
      </c>
      <c r="G65" s="19">
        <f t="shared" si="8"/>
        <v>138.22429287229724</v>
      </c>
      <c r="H65" s="19">
        <f t="shared" si="9"/>
        <v>5001.6711600000071</v>
      </c>
      <c r="I65" s="19">
        <f t="shared" si="10"/>
        <v>143.34505877815732</v>
      </c>
      <c r="J65" s="19">
        <f t="shared" si="11"/>
        <v>5469.1133100000061</v>
      </c>
      <c r="K65" s="14">
        <f t="shared" si="12"/>
        <v>108.97083626470088</v>
      </c>
      <c r="L65" s="14">
        <f t="shared" si="13"/>
        <v>1488.9588600000061</v>
      </c>
      <c r="M65" s="45">
        <v>9771</v>
      </c>
      <c r="N65" s="45">
        <v>9771</v>
      </c>
      <c r="O65" s="15">
        <f t="shared" si="7"/>
        <v>100</v>
      </c>
    </row>
    <row r="66" spans="1:15" s="16" customFormat="1" ht="18">
      <c r="A66" s="17">
        <v>60</v>
      </c>
      <c r="B66" s="21" t="s">
        <v>69</v>
      </c>
      <c r="C66" s="45">
        <v>57214.011100000003</v>
      </c>
      <c r="D66" s="45">
        <v>55943.024469999997</v>
      </c>
      <c r="E66" s="45">
        <v>67762.41</v>
      </c>
      <c r="F66" s="45">
        <v>65520.567759999998</v>
      </c>
      <c r="G66" s="19">
        <f t="shared" si="8"/>
        <v>114.51839593186641</v>
      </c>
      <c r="H66" s="19">
        <f t="shared" si="9"/>
        <v>8306.5566599999947</v>
      </c>
      <c r="I66" s="19">
        <f t="shared" si="10"/>
        <v>117.12017428577902</v>
      </c>
      <c r="J66" s="19">
        <f t="shared" si="11"/>
        <v>9577.5432900000014</v>
      </c>
      <c r="K66" s="14">
        <f t="shared" si="12"/>
        <v>96.691613772296463</v>
      </c>
      <c r="L66" s="14">
        <f t="shared" si="13"/>
        <v>-2241.8422400000054</v>
      </c>
      <c r="M66" s="45">
        <v>62070</v>
      </c>
      <c r="N66" s="45">
        <v>62070</v>
      </c>
      <c r="O66" s="15">
        <f t="shared" si="7"/>
        <v>100</v>
      </c>
    </row>
    <row r="67" spans="1:15" s="16" customFormat="1" ht="18">
      <c r="A67" s="17">
        <v>61</v>
      </c>
      <c r="B67" s="21" t="s">
        <v>70</v>
      </c>
      <c r="C67" s="45">
        <v>17164.088640000002</v>
      </c>
      <c r="D67" s="45">
        <v>12639.738000000001</v>
      </c>
      <c r="E67" s="45">
        <v>22352.3</v>
      </c>
      <c r="F67" s="45">
        <v>21017.382120000002</v>
      </c>
      <c r="G67" s="19">
        <f t="shared" si="8"/>
        <v>122.44974120571774</v>
      </c>
      <c r="H67" s="19">
        <f t="shared" si="9"/>
        <v>3853.2934800000003</v>
      </c>
      <c r="I67" s="19">
        <f t="shared" si="10"/>
        <v>166.2802039092899</v>
      </c>
      <c r="J67" s="19">
        <f t="shared" si="11"/>
        <v>8377.6441200000008</v>
      </c>
      <c r="K67" s="14">
        <f t="shared" si="12"/>
        <v>94.027827650845779</v>
      </c>
      <c r="L67" s="14">
        <f t="shared" si="13"/>
        <v>-1334.9178799999972</v>
      </c>
      <c r="M67" s="45">
        <v>10280</v>
      </c>
      <c r="N67" s="45">
        <v>10280</v>
      </c>
      <c r="O67" s="15">
        <f t="shared" si="7"/>
        <v>100</v>
      </c>
    </row>
    <row r="68" spans="1:15" s="16" customFormat="1" ht="18">
      <c r="A68" s="17">
        <v>62</v>
      </c>
      <c r="B68" s="21" t="s">
        <v>71</v>
      </c>
      <c r="C68" s="45">
        <v>46132.320469999999</v>
      </c>
      <c r="D68" s="45">
        <v>43542.511029999994</v>
      </c>
      <c r="E68" s="45">
        <v>48870.6</v>
      </c>
      <c r="F68" s="45">
        <v>53408.13278</v>
      </c>
      <c r="G68" s="19">
        <f t="shared" si="8"/>
        <v>115.77161572596697</v>
      </c>
      <c r="H68" s="19">
        <f t="shared" si="9"/>
        <v>7275.8123100000012</v>
      </c>
      <c r="I68" s="19">
        <f t="shared" si="10"/>
        <v>122.65744789776312</v>
      </c>
      <c r="J68" s="19">
        <f t="shared" si="11"/>
        <v>9865.6217500000057</v>
      </c>
      <c r="K68" s="14">
        <f t="shared" si="12"/>
        <v>109.28479040568358</v>
      </c>
      <c r="L68" s="14">
        <f t="shared" si="13"/>
        <v>4537.5327800000014</v>
      </c>
      <c r="M68" s="45">
        <v>1236</v>
      </c>
      <c r="N68" s="45">
        <v>1236</v>
      </c>
      <c r="O68" s="15">
        <f t="shared" si="7"/>
        <v>100</v>
      </c>
    </row>
    <row r="69" spans="1:15" s="16" customFormat="1" ht="18">
      <c r="A69" s="17">
        <v>63</v>
      </c>
      <c r="B69" s="21" t="s">
        <v>72</v>
      </c>
      <c r="C69" s="45">
        <v>27988.431740000004</v>
      </c>
      <c r="D69" s="45">
        <v>27573.491430000002</v>
      </c>
      <c r="E69" s="45">
        <v>33258.071000000004</v>
      </c>
      <c r="F69" s="45">
        <v>35038.977620000005</v>
      </c>
      <c r="G69" s="19">
        <f t="shared" si="8"/>
        <v>125.19092868616725</v>
      </c>
      <c r="H69" s="19">
        <f t="shared" si="9"/>
        <v>7050.5458800000015</v>
      </c>
      <c r="I69" s="19">
        <f t="shared" si="10"/>
        <v>127.07486721060484</v>
      </c>
      <c r="J69" s="19">
        <f t="shared" si="11"/>
        <v>7465.4861900000033</v>
      </c>
      <c r="K69" s="14">
        <f t="shared" si="12"/>
        <v>105.35481032558984</v>
      </c>
      <c r="L69" s="14">
        <f t="shared" si="13"/>
        <v>1780.9066200000016</v>
      </c>
      <c r="M69" s="45">
        <v>27553</v>
      </c>
      <c r="N69" s="45">
        <v>27553</v>
      </c>
      <c r="O69" s="15">
        <f t="shared" si="7"/>
        <v>100</v>
      </c>
    </row>
    <row r="70" spans="1:15" s="16" customFormat="1" ht="18">
      <c r="A70" s="17">
        <v>64</v>
      </c>
      <c r="B70" s="21" t="s">
        <v>73</v>
      </c>
      <c r="C70" s="45">
        <v>33397.904809999993</v>
      </c>
      <c r="D70" s="45">
        <v>32422.233179999992</v>
      </c>
      <c r="E70" s="45">
        <v>36920.099000000002</v>
      </c>
      <c r="F70" s="45">
        <v>37880.00181999999</v>
      </c>
      <c r="G70" s="19">
        <f t="shared" si="8"/>
        <v>113.42029398400454</v>
      </c>
      <c r="H70" s="19">
        <f t="shared" si="9"/>
        <v>4482.0970099999977</v>
      </c>
      <c r="I70" s="19">
        <f t="shared" si="10"/>
        <v>116.83341369392988</v>
      </c>
      <c r="J70" s="19">
        <f t="shared" si="11"/>
        <v>5457.7686399999984</v>
      </c>
      <c r="K70" s="14">
        <f t="shared" si="12"/>
        <v>102.59994649526803</v>
      </c>
      <c r="L70" s="14">
        <f t="shared" si="13"/>
        <v>959.90281999998842</v>
      </c>
      <c r="M70" s="45">
        <v>22128</v>
      </c>
      <c r="N70" s="45">
        <v>22128</v>
      </c>
      <c r="O70" s="15">
        <f t="shared" si="7"/>
        <v>100</v>
      </c>
    </row>
    <row r="71" spans="1:15" s="16" customFormat="1" ht="18">
      <c r="A71" s="17">
        <v>65</v>
      </c>
      <c r="B71" s="21" t="s">
        <v>74</v>
      </c>
      <c r="C71" s="45">
        <v>15099.10853</v>
      </c>
      <c r="D71" s="45">
        <v>15099.10853</v>
      </c>
      <c r="E71" s="45">
        <v>18734.400000000001</v>
      </c>
      <c r="F71" s="45">
        <v>20181.0527</v>
      </c>
      <c r="G71" s="19">
        <f t="shared" ref="G71:G78" si="14">F71/C71*100</f>
        <v>133.65724645201951</v>
      </c>
      <c r="H71" s="19">
        <f t="shared" ref="H71:H78" si="15">F71-C71</f>
        <v>5081.9441700000007</v>
      </c>
      <c r="I71" s="19">
        <f t="shared" ref="I71:I78" si="16">F71/D71*100</f>
        <v>133.65724645201951</v>
      </c>
      <c r="J71" s="19">
        <f t="shared" ref="J71:J78" si="17">F71-D71</f>
        <v>5081.9441700000007</v>
      </c>
      <c r="K71" s="14">
        <f t="shared" ref="K71:K78" si="18">F71/E71*100</f>
        <v>107.72190569220257</v>
      </c>
      <c r="L71" s="14">
        <f t="shared" ref="L71:L78" si="19">F71-E71</f>
        <v>1446.6526999999987</v>
      </c>
      <c r="M71" s="45">
        <v>17704</v>
      </c>
      <c r="N71" s="45">
        <v>17704</v>
      </c>
      <c r="O71" s="15">
        <f t="shared" si="7"/>
        <v>100</v>
      </c>
    </row>
    <row r="72" spans="1:15" s="16" customFormat="1" ht="18">
      <c r="A72" s="17">
        <v>66</v>
      </c>
      <c r="B72" s="21" t="s">
        <v>75</v>
      </c>
      <c r="C72" s="45">
        <v>1497046.9387199993</v>
      </c>
      <c r="D72" s="45">
        <v>1209871.8750400003</v>
      </c>
      <c r="E72" s="45">
        <v>1500855.5260000001</v>
      </c>
      <c r="F72" s="45">
        <v>1524636.1144799995</v>
      </c>
      <c r="G72" s="19">
        <f t="shared" si="14"/>
        <v>101.84290652794023</v>
      </c>
      <c r="H72" s="19">
        <f t="shared" si="15"/>
        <v>27589.175760000246</v>
      </c>
      <c r="I72" s="19">
        <f t="shared" si="16"/>
        <v>126.01632833473317</v>
      </c>
      <c r="J72" s="19">
        <f t="shared" si="17"/>
        <v>314764.23943999922</v>
      </c>
      <c r="K72" s="14">
        <f t="shared" si="18"/>
        <v>101.58446886246128</v>
      </c>
      <c r="L72" s="14">
        <f t="shared" si="19"/>
        <v>23780.588479999453</v>
      </c>
      <c r="M72" s="45">
        <v>0</v>
      </c>
      <c r="N72" s="45">
        <v>0</v>
      </c>
      <c r="O72" s="15"/>
    </row>
    <row r="73" spans="1:15" s="16" customFormat="1" ht="18">
      <c r="A73" s="17">
        <v>67</v>
      </c>
      <c r="B73" s="21" t="s">
        <v>76</v>
      </c>
      <c r="C73" s="45">
        <v>25404.040669999998</v>
      </c>
      <c r="D73" s="45">
        <v>24428.758849999998</v>
      </c>
      <c r="E73" s="45">
        <v>32051.3</v>
      </c>
      <c r="F73" s="45">
        <v>27205.546429999995</v>
      </c>
      <c r="G73" s="19">
        <f t="shared" si="14"/>
        <v>107.0914142494167</v>
      </c>
      <c r="H73" s="19">
        <f>F73-C73</f>
        <v>1801.5057599999964</v>
      </c>
      <c r="I73" s="19">
        <f t="shared" si="16"/>
        <v>111.36687949252892</v>
      </c>
      <c r="J73" s="19">
        <f t="shared" si="17"/>
        <v>2776.7875799999965</v>
      </c>
      <c r="K73" s="14">
        <f t="shared" si="18"/>
        <v>84.881257328095884</v>
      </c>
      <c r="L73" s="14">
        <f t="shared" si="19"/>
        <v>-4845.7535700000044</v>
      </c>
      <c r="M73" s="45">
        <v>4923</v>
      </c>
      <c r="N73" s="45">
        <v>4923</v>
      </c>
      <c r="O73" s="15">
        <f>N73/M73*100</f>
        <v>100</v>
      </c>
    </row>
    <row r="74" spans="1:15" s="16" customFormat="1" ht="18">
      <c r="A74" s="17">
        <v>68</v>
      </c>
      <c r="B74" s="21" t="s">
        <v>77</v>
      </c>
      <c r="C74" s="45">
        <v>328351.69089999999</v>
      </c>
      <c r="D74" s="45">
        <v>287601.82993999997</v>
      </c>
      <c r="E74" s="45">
        <v>332552.51</v>
      </c>
      <c r="F74" s="45">
        <v>342291.20981000015</v>
      </c>
      <c r="G74" s="19">
        <f t="shared" si="14"/>
        <v>104.24530139369541</v>
      </c>
      <c r="H74" s="19">
        <f t="shared" si="15"/>
        <v>13939.518910000159</v>
      </c>
      <c r="I74" s="19">
        <f t="shared" si="16"/>
        <v>119.01565782158256</v>
      </c>
      <c r="J74" s="19">
        <f t="shared" si="17"/>
        <v>54689.379870000179</v>
      </c>
      <c r="K74" s="14">
        <f t="shared" si="18"/>
        <v>102.92846979564223</v>
      </c>
      <c r="L74" s="14">
        <f t="shared" si="19"/>
        <v>9738.6998100001365</v>
      </c>
      <c r="M74" s="45">
        <v>74362</v>
      </c>
      <c r="N74" s="45">
        <v>74362</v>
      </c>
      <c r="O74" s="15">
        <f>N74/M74*100</f>
        <v>100</v>
      </c>
    </row>
    <row r="75" spans="1:15" s="16" customFormat="1" ht="18">
      <c r="A75" s="17">
        <v>69</v>
      </c>
      <c r="B75" s="21" t="s">
        <v>78</v>
      </c>
      <c r="C75" s="45">
        <v>46939.661030000017</v>
      </c>
      <c r="D75" s="45">
        <v>46939.661030000017</v>
      </c>
      <c r="E75" s="45">
        <v>57906.400000000001</v>
      </c>
      <c r="F75" s="45">
        <v>58797.27352000001</v>
      </c>
      <c r="G75" s="19">
        <f t="shared" si="14"/>
        <v>125.26139352054879</v>
      </c>
      <c r="H75" s="19">
        <f t="shared" si="15"/>
        <v>11857.612489999992</v>
      </c>
      <c r="I75" s="19">
        <f t="shared" si="16"/>
        <v>125.26139352054879</v>
      </c>
      <c r="J75" s="19">
        <f t="shared" si="17"/>
        <v>11857.612489999992</v>
      </c>
      <c r="K75" s="14">
        <f t="shared" si="18"/>
        <v>101.53847160244811</v>
      </c>
      <c r="L75" s="14">
        <f t="shared" si="19"/>
        <v>890.87352000000828</v>
      </c>
      <c r="M75" s="45">
        <v>21882</v>
      </c>
      <c r="N75" s="45">
        <v>21882</v>
      </c>
      <c r="O75" s="15">
        <f>N75/M75*100</f>
        <v>100</v>
      </c>
    </row>
    <row r="76" spans="1:15" s="16" customFormat="1" ht="18">
      <c r="A76" s="17">
        <v>70</v>
      </c>
      <c r="B76" s="21" t="s">
        <v>79</v>
      </c>
      <c r="C76" s="45">
        <v>156142.44899999999</v>
      </c>
      <c r="D76" s="45">
        <v>97614.283250000008</v>
      </c>
      <c r="E76" s="45">
        <v>128729.60000000001</v>
      </c>
      <c r="F76" s="45">
        <v>132098.10147999995</v>
      </c>
      <c r="G76" s="19">
        <f t="shared" si="14"/>
        <v>84.60101806139852</v>
      </c>
      <c r="H76" s="19">
        <f t="shared" si="15"/>
        <v>-24044.347520000039</v>
      </c>
      <c r="I76" s="19">
        <f t="shared" si="16"/>
        <v>135.32661110842091</v>
      </c>
      <c r="J76" s="19">
        <f t="shared" si="17"/>
        <v>34483.818229999946</v>
      </c>
      <c r="K76" s="14">
        <f t="shared" si="18"/>
        <v>102.6167264405389</v>
      </c>
      <c r="L76" s="14">
        <f t="shared" si="19"/>
        <v>3368.5014799999481</v>
      </c>
      <c r="M76" s="45">
        <v>0</v>
      </c>
      <c r="N76" s="45">
        <v>0</v>
      </c>
      <c r="O76" s="15"/>
    </row>
    <row r="77" spans="1:15" s="16" customFormat="1" ht="18">
      <c r="A77" s="17">
        <v>71</v>
      </c>
      <c r="B77" s="21" t="s">
        <v>80</v>
      </c>
      <c r="C77" s="45">
        <v>57435.401409999991</v>
      </c>
      <c r="D77" s="45">
        <v>54914.536229999998</v>
      </c>
      <c r="E77" s="45">
        <v>79860.3</v>
      </c>
      <c r="F77" s="45">
        <v>84428.370290000021</v>
      </c>
      <c r="G77" s="19">
        <f t="shared" si="14"/>
        <v>146.99709276394179</v>
      </c>
      <c r="H77" s="19">
        <f t="shared" si="15"/>
        <v>26992.968880000029</v>
      </c>
      <c r="I77" s="19">
        <f t="shared" si="16"/>
        <v>153.74503016175254</v>
      </c>
      <c r="J77" s="19">
        <f t="shared" si="17"/>
        <v>29513.834060000023</v>
      </c>
      <c r="K77" s="14">
        <f t="shared" si="18"/>
        <v>105.72007654616877</v>
      </c>
      <c r="L77" s="14">
        <f t="shared" si="19"/>
        <v>4568.0702900000178</v>
      </c>
      <c r="M77" s="45">
        <v>27140</v>
      </c>
      <c r="N77" s="45">
        <v>27140</v>
      </c>
      <c r="O77" s="15">
        <f>N77/M77*100</f>
        <v>100</v>
      </c>
    </row>
    <row r="78" spans="1:15" s="27" customFormat="1" ht="27" customHeight="1">
      <c r="A78" s="54" t="s">
        <v>81</v>
      </c>
      <c r="B78" s="54"/>
      <c r="C78" s="23">
        <f>SUM(C7:C77)</f>
        <v>9410638.6999200005</v>
      </c>
      <c r="D78" s="23">
        <f>SUM(D7:D77)</f>
        <v>6485336.9172999989</v>
      </c>
      <c r="E78" s="23">
        <f>SUM(E7:E77)</f>
        <v>7991995.539069999</v>
      </c>
      <c r="F78" s="23">
        <f>SUM(F7:F77)</f>
        <v>8221340.5571399992</v>
      </c>
      <c r="G78" s="23">
        <f t="shared" si="14"/>
        <v>87.362195269593002</v>
      </c>
      <c r="H78" s="23">
        <f t="shared" si="15"/>
        <v>-1189298.1427800013</v>
      </c>
      <c r="I78" s="23">
        <f t="shared" si="16"/>
        <v>126.76813343666254</v>
      </c>
      <c r="J78" s="23">
        <f t="shared" si="17"/>
        <v>1736003.6398400003</v>
      </c>
      <c r="K78" s="24">
        <f t="shared" si="18"/>
        <v>102.8696840100675</v>
      </c>
      <c r="L78" s="24">
        <f t="shared" si="19"/>
        <v>229345.01807000022</v>
      </c>
      <c r="M78" s="25">
        <f>SUM(M7:M77)</f>
        <v>1363348</v>
      </c>
      <c r="N78" s="25">
        <f>SUM(N7:N77)</f>
        <v>1363348</v>
      </c>
      <c r="O78" s="26">
        <f>N78/M78*100</f>
        <v>100</v>
      </c>
    </row>
    <row r="79" spans="1:15" ht="27.6" customHeight="1">
      <c r="A79" s="28"/>
      <c r="B79" s="29"/>
      <c r="C79" s="30"/>
      <c r="D79" s="31"/>
      <c r="E79" s="32"/>
      <c r="F79" s="33"/>
      <c r="G79" s="34"/>
      <c r="H79" s="35"/>
      <c r="I79" s="35"/>
      <c r="J79" s="35"/>
      <c r="K79" s="35"/>
      <c r="L79" s="36"/>
    </row>
    <row r="80" spans="1:15" ht="39.6" customHeight="1">
      <c r="A80" s="52" t="s">
        <v>92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3"/>
      <c r="N80" s="53"/>
      <c r="O80" s="53"/>
    </row>
    <row r="81" spans="1:12" ht="18">
      <c r="A81" s="29"/>
      <c r="B81" s="29"/>
      <c r="C81" s="38"/>
      <c r="D81" s="39"/>
      <c r="E81" s="40"/>
      <c r="F81" s="40"/>
      <c r="G81" s="41"/>
      <c r="H81" s="41"/>
      <c r="I81" s="41"/>
      <c r="J81" s="41"/>
      <c r="K81" s="41"/>
      <c r="L81" s="29"/>
    </row>
    <row r="82" spans="1:12" ht="18">
      <c r="A82" s="36"/>
      <c r="B82" s="36"/>
      <c r="C82" s="42"/>
      <c r="D82" s="38"/>
      <c r="E82" s="38"/>
      <c r="F82" s="38"/>
      <c r="G82" s="29"/>
      <c r="H82" s="29"/>
      <c r="I82" s="29"/>
      <c r="J82" s="29"/>
      <c r="K82" s="29"/>
      <c r="L82" s="29"/>
    </row>
    <row r="83" spans="1:12" ht="18">
      <c r="A83" s="36"/>
      <c r="B83" s="36"/>
      <c r="C83" s="42"/>
      <c r="D83" s="42"/>
      <c r="E83" s="29"/>
      <c r="F83" s="29"/>
      <c r="G83" s="29"/>
      <c r="H83" s="29"/>
      <c r="I83" s="29"/>
      <c r="J83" s="29"/>
      <c r="K83" s="29"/>
      <c r="L83" s="29"/>
    </row>
    <row r="84" spans="1:12" ht="18">
      <c r="A84" s="36"/>
      <c r="B84" s="36"/>
      <c r="C84" s="42"/>
      <c r="D84" s="42"/>
      <c r="E84" s="38"/>
      <c r="F84" s="43" t="s">
        <v>82</v>
      </c>
      <c r="G84" s="29"/>
      <c r="H84" s="29"/>
      <c r="I84" s="29"/>
      <c r="J84" s="29"/>
      <c r="K84" s="29"/>
      <c r="L84" s="29"/>
    </row>
    <row r="85" spans="1:12" ht="18">
      <c r="A85" s="36"/>
      <c r="B85" s="36"/>
      <c r="C85" s="36"/>
      <c r="D85" s="36"/>
      <c r="E85" s="29"/>
      <c r="F85" s="29"/>
      <c r="G85" s="29"/>
      <c r="H85" s="29"/>
      <c r="I85" s="29"/>
      <c r="J85" s="29"/>
      <c r="K85" s="29"/>
      <c r="L85" s="29"/>
    </row>
    <row r="86" spans="1:12" ht="18">
      <c r="A86" s="36"/>
      <c r="B86" s="36"/>
      <c r="C86" s="37"/>
      <c r="D86" s="37"/>
      <c r="E86" s="42"/>
      <c r="F86" s="36"/>
      <c r="G86" s="36"/>
      <c r="H86" s="36"/>
      <c r="I86" s="36"/>
      <c r="J86" s="36"/>
      <c r="K86" s="36"/>
      <c r="L86" s="36"/>
    </row>
    <row r="87" spans="1:12" ht="18">
      <c r="A87" s="36"/>
      <c r="B87" s="36"/>
      <c r="C87" s="29"/>
      <c r="D87" s="29"/>
      <c r="E87" s="36"/>
      <c r="F87" s="36"/>
      <c r="G87" s="36"/>
      <c r="H87" s="36"/>
      <c r="I87" s="36"/>
      <c r="J87" s="36"/>
      <c r="K87" s="36"/>
      <c r="L87" s="36"/>
    </row>
    <row r="88" spans="1:12" ht="18">
      <c r="A88" s="36"/>
      <c r="B88" s="36"/>
      <c r="C88" s="29"/>
      <c r="D88" s="29"/>
      <c r="E88" s="36"/>
      <c r="F88" s="36"/>
      <c r="G88" s="36"/>
      <c r="H88" s="36"/>
      <c r="I88" s="36"/>
      <c r="J88" s="36"/>
      <c r="K88" s="36"/>
      <c r="L88" s="36"/>
    </row>
    <row r="89" spans="1:12" ht="18">
      <c r="A89" s="36"/>
      <c r="B89" s="36"/>
      <c r="C89" s="37"/>
      <c r="D89" s="37"/>
      <c r="E89" s="42"/>
      <c r="F89" s="36"/>
      <c r="G89" s="36"/>
      <c r="H89" s="36"/>
      <c r="I89" s="36"/>
      <c r="J89" s="36"/>
      <c r="K89" s="36"/>
      <c r="L89" s="36"/>
    </row>
    <row r="90" spans="1:12" ht="18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</row>
    <row r="91" spans="1:12" ht="18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</row>
    <row r="92" spans="1:12" ht="18">
      <c r="A92" s="36"/>
      <c r="B92" s="36"/>
      <c r="C92" s="36"/>
      <c r="D92" s="36"/>
      <c r="E92" s="36"/>
      <c r="F92" s="42"/>
      <c r="G92" s="36"/>
      <c r="H92" s="36"/>
      <c r="I92" s="36"/>
      <c r="J92" s="36"/>
      <c r="K92" s="36"/>
      <c r="L92" s="36"/>
    </row>
    <row r="93" spans="1:12" ht="18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</row>
    <row r="94" spans="1:12" ht="18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</row>
    <row r="95" spans="1:12" ht="18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</row>
    <row r="96" spans="1:12" ht="18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</row>
    <row r="97" spans="1:12" ht="18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</row>
    <row r="98" spans="1:12" ht="18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</row>
    <row r="99" spans="1:12" ht="18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ht="18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</row>
    <row r="101" spans="1:12" ht="18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</row>
    <row r="102" spans="1:12" ht="18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</row>
    <row r="103" spans="1:12" ht="18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</row>
    <row r="104" spans="1:12" ht="18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1:12" ht="18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</row>
    <row r="106" spans="1:12" ht="18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</row>
    <row r="107" spans="1:12" ht="18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</row>
    <row r="108" spans="1:12" ht="18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</row>
    <row r="109" spans="1:12" ht="18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</row>
    <row r="110" spans="1:12" ht="18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</row>
    <row r="111" spans="1:12" ht="18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</row>
    <row r="112" spans="1:12" ht="18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</row>
    <row r="113" spans="1:12" ht="18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</row>
    <row r="114" spans="1:12" ht="18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</row>
    <row r="115" spans="1:12" ht="18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</row>
    <row r="116" spans="1:12" ht="18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</row>
    <row r="117" spans="1:12" ht="18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</row>
    <row r="118" spans="1:12" ht="18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</row>
    <row r="119" spans="1:12" ht="18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</row>
    <row r="120" spans="1:12" ht="18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</row>
    <row r="121" spans="1:12" ht="18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</row>
    <row r="122" spans="1:12" ht="18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</row>
    <row r="123" spans="1:12" ht="18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</row>
    <row r="124" spans="1:12" ht="18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</row>
    <row r="125" spans="1:12" ht="18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</row>
    <row r="126" spans="1:12" ht="18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</row>
    <row r="127" spans="1:12" ht="18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</row>
    <row r="128" spans="1:12" ht="18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</row>
    <row r="129" spans="1:12" ht="18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ht="18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</row>
    <row r="131" spans="1:12" ht="18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</row>
    <row r="132" spans="1:12" ht="18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</row>
    <row r="133" spans="1:12" ht="18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 ht="18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</row>
    <row r="135" spans="1:12" ht="18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</row>
    <row r="136" spans="1:12" ht="18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1:12" ht="18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1:12" ht="18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2" ht="18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1:12" ht="18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</row>
    <row r="141" spans="1:12" ht="18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</row>
    <row r="142" spans="1:12" ht="18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</row>
    <row r="143" spans="1:12" ht="18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</row>
    <row r="144" spans="1:12" ht="18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</row>
    <row r="145" spans="1:12" ht="18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</row>
    <row r="146" spans="1:12" ht="18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</row>
    <row r="147" spans="1:12" ht="18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</row>
    <row r="148" spans="1:12" ht="18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</row>
    <row r="149" spans="1:12" ht="18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</row>
    <row r="150" spans="1:12" ht="18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</row>
    <row r="151" spans="1:12" ht="18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</row>
    <row r="152" spans="1:12" ht="18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</row>
    <row r="153" spans="1:12" ht="18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</row>
    <row r="154" spans="1:12" ht="18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</row>
    <row r="155" spans="1:12" ht="18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</row>
    <row r="156" spans="1:12" ht="18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</row>
    <row r="157" spans="1:12" ht="18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</row>
    <row r="158" spans="1:12" ht="18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</row>
    <row r="159" spans="1:12" ht="18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</row>
    <row r="160" spans="1:12" ht="18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</row>
    <row r="161" spans="1:12" ht="18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</row>
    <row r="162" spans="1:12" ht="18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</row>
    <row r="163" spans="1:12" ht="18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</row>
    <row r="164" spans="1:12" ht="18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</row>
    <row r="165" spans="1:12" ht="18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</row>
    <row r="166" spans="1:12" ht="18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</row>
    <row r="167" spans="1:12" ht="18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</row>
    <row r="168" spans="1:12" ht="18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</row>
    <row r="169" spans="1:12" ht="18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</row>
    <row r="170" spans="1:12" ht="18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</row>
    <row r="171" spans="1:12" ht="18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</row>
    <row r="172" spans="1:12" ht="18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</row>
    <row r="173" spans="1:12" ht="18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</row>
    <row r="174" spans="1:12" ht="18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</row>
    <row r="175" spans="1:12" ht="18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</row>
    <row r="176" spans="1:12" ht="18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</row>
    <row r="177" spans="1:12" ht="18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</row>
    <row r="178" spans="1:12" ht="18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</row>
    <row r="179" spans="1:12" ht="18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</row>
    <row r="180" spans="1:12" ht="18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</row>
    <row r="181" spans="1:12" ht="18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</row>
    <row r="182" spans="1:12" ht="18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</row>
    <row r="183" spans="1:12" ht="18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</row>
    <row r="184" spans="1:12" ht="18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</row>
    <row r="185" spans="1:12" ht="18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8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</row>
    <row r="187" spans="1:12" ht="18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</row>
    <row r="188" spans="1:12" ht="18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</row>
    <row r="189" spans="1:12" ht="18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</row>
    <row r="190" spans="1:12" ht="18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</row>
    <row r="191" spans="1:12" ht="18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</row>
    <row r="192" spans="1:12" ht="18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</row>
    <row r="193" spans="1:12" ht="18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</row>
    <row r="194" spans="1:12" ht="18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</row>
    <row r="195" spans="1:12" ht="18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</row>
    <row r="196" spans="1:12" ht="18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</row>
    <row r="197" spans="1:12" ht="18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</row>
    <row r="198" spans="1:12" ht="18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</row>
    <row r="199" spans="1:12" ht="18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</row>
    <row r="200" spans="1:12" ht="18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</row>
    <row r="201" spans="1:12" ht="18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</row>
    <row r="202" spans="1:12" ht="18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</row>
    <row r="203" spans="1:12" ht="18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</row>
    <row r="204" spans="1:12" ht="18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</row>
    <row r="205" spans="1:12" ht="18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</row>
    <row r="206" spans="1:12" ht="18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</row>
    <row r="207" spans="1:12" ht="18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</row>
    <row r="208" spans="1:12" ht="18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</row>
    <row r="209" spans="1:12" ht="18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</row>
    <row r="210" spans="1:12" ht="18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</row>
    <row r="211" spans="1:12" ht="18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</row>
    <row r="212" spans="1:12" ht="18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</row>
    <row r="213" spans="1:12" ht="18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</row>
    <row r="214" spans="1:12" ht="18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</row>
    <row r="215" spans="1:12" ht="18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</row>
    <row r="216" spans="1:12" ht="18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</row>
    <row r="217" spans="1:12" ht="18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</row>
    <row r="218" spans="1:12" ht="18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</row>
    <row r="219" spans="1:12" ht="18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</row>
    <row r="220" spans="1:12" ht="18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</row>
    <row r="221" spans="1:12" ht="18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</row>
    <row r="222" spans="1:12" ht="18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</row>
    <row r="223" spans="1:12" ht="18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</row>
    <row r="224" spans="1:12" ht="18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</row>
    <row r="225" spans="1:12" ht="18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</row>
    <row r="226" spans="1:12" ht="18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</row>
    <row r="227" spans="1:12" ht="18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</row>
    <row r="228" spans="1:12" ht="18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</row>
    <row r="229" spans="1:12" ht="18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</row>
    <row r="230" spans="1:12" ht="18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</row>
    <row r="231" spans="1:12" ht="18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</row>
    <row r="232" spans="1:12" ht="18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</row>
    <row r="233" spans="1:12" ht="18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</row>
    <row r="234" spans="1:12" ht="18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</row>
    <row r="235" spans="1:12" ht="18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</row>
    <row r="236" spans="1:12" ht="18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</row>
    <row r="237" spans="1:12" ht="18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</row>
    <row r="238" spans="1:12" ht="18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</row>
    <row r="239" spans="1:12" ht="18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</row>
    <row r="240" spans="1:12" ht="18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</row>
    <row r="241" spans="1:12" ht="18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</row>
    <row r="242" spans="1:12" ht="18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</row>
    <row r="243" spans="1:12" ht="18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</row>
    <row r="244" spans="1:12" ht="18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</row>
    <row r="245" spans="1:12" ht="18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</row>
    <row r="246" spans="1:12" ht="18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</row>
    <row r="247" spans="1:12" ht="18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</row>
    <row r="248" spans="1:12" ht="18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</row>
    <row r="249" spans="1:12" ht="18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</row>
    <row r="250" spans="1:12" ht="18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</row>
    <row r="251" spans="1:12" ht="18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</row>
    <row r="252" spans="1:12" ht="18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</row>
    <row r="253" spans="1:12" ht="18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</row>
    <row r="254" spans="1:12" ht="18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</row>
    <row r="255" spans="1:12" ht="18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</row>
    <row r="256" spans="1:12" ht="18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</row>
    <row r="257" spans="1:12" ht="18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</row>
    <row r="258" spans="1:12" ht="18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</row>
    <row r="259" spans="1:12" ht="18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</row>
    <row r="260" spans="1:12" ht="18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</row>
    <row r="261" spans="1:12" ht="18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</row>
    <row r="262" spans="1:12" ht="18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</row>
    <row r="263" spans="1:12" ht="18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</row>
    <row r="264" spans="1:12" ht="18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</row>
    <row r="265" spans="1:12" ht="18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</row>
    <row r="266" spans="1:12" ht="18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</row>
    <row r="267" spans="1:12" ht="18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</row>
    <row r="268" spans="1:12" ht="18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</row>
    <row r="269" spans="1:12" ht="18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</row>
    <row r="270" spans="1:12" ht="18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</row>
    <row r="271" spans="1:12" ht="18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</row>
    <row r="272" spans="1:12" ht="18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</row>
    <row r="273" spans="1:12" ht="18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</row>
    <row r="274" spans="1:12" ht="18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</row>
    <row r="275" spans="1:12" ht="18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</row>
    <row r="276" spans="1:12" ht="18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</row>
    <row r="277" spans="1:12" ht="18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</row>
    <row r="278" spans="1:12" ht="18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</row>
    <row r="279" spans="1:12" ht="18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</row>
    <row r="280" spans="1:12" ht="18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</row>
    <row r="281" spans="1:12" ht="18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</row>
    <row r="282" spans="1:12" ht="18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</row>
    <row r="283" spans="1:12" ht="18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</row>
    <row r="284" spans="1:12" ht="18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</row>
    <row r="285" spans="1:12" ht="18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</row>
    <row r="286" spans="1:12" ht="18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</row>
    <row r="287" spans="1:12" ht="18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</row>
    <row r="288" spans="1:12" ht="1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</row>
    <row r="289" spans="1:12" ht="18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</row>
    <row r="290" spans="1:12" ht="18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</row>
    <row r="291" spans="1:12" ht="18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</row>
    <row r="292" spans="1:12" ht="18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</row>
    <row r="293" spans="1:12" ht="18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</row>
    <row r="294" spans="1:12" ht="18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</row>
    <row r="295" spans="1:12" ht="18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</row>
    <row r="296" spans="1:12" ht="18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</row>
    <row r="297" spans="1:12" ht="18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</row>
    <row r="298" spans="1:12" ht="1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</row>
    <row r="299" spans="1:12" ht="18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</row>
    <row r="300" spans="1:12" ht="18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</row>
    <row r="301" spans="1:12" ht="18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</row>
    <row r="302" spans="1:12" ht="18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</row>
    <row r="303" spans="1:12" ht="18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</row>
    <row r="304" spans="1:12" ht="18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</row>
    <row r="305" spans="1:12" ht="18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</row>
    <row r="306" spans="1:12" ht="18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</row>
    <row r="307" spans="1:12" ht="18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</row>
    <row r="308" spans="1:12" ht="1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</row>
    <row r="309" spans="1:12" ht="18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</row>
    <row r="310" spans="1:12" ht="18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</row>
    <row r="311" spans="1:12" ht="18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</row>
    <row r="312" spans="1:12" ht="18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</row>
    <row r="313" spans="1:12" ht="18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</row>
    <row r="314" spans="1:12" ht="18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</row>
    <row r="315" spans="1:12" ht="18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</row>
    <row r="316" spans="1:12" ht="18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</row>
    <row r="317" spans="1:12" ht="18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</row>
    <row r="318" spans="1:12" ht="18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</row>
    <row r="319" spans="1:12" ht="18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</row>
    <row r="320" spans="1:12" ht="18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</row>
    <row r="321" spans="1:12" ht="18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</row>
    <row r="322" spans="1:12" ht="18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</row>
    <row r="323" spans="1:12" ht="18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</row>
    <row r="324" spans="1:12" ht="18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</row>
    <row r="325" spans="1:12" ht="18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</row>
    <row r="326" spans="1:12" ht="18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</row>
    <row r="327" spans="1:12" ht="18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</row>
    <row r="328" spans="1:12" ht="18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</row>
    <row r="329" spans="1:12" ht="18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</row>
    <row r="330" spans="1:12" ht="18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</row>
    <row r="331" spans="1:12" ht="18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</row>
    <row r="332" spans="1:12" ht="18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</row>
    <row r="333" spans="1:12" ht="18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</row>
    <row r="334" spans="1:12" ht="18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</row>
    <row r="335" spans="1:12" ht="18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</row>
    <row r="336" spans="1:12" ht="18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</row>
    <row r="337" spans="1:12" ht="18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</row>
    <row r="338" spans="1:12" ht="18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</row>
    <row r="339" spans="1:12" ht="18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</row>
    <row r="340" spans="1:12" ht="18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</row>
    <row r="341" spans="1:12" ht="18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</row>
    <row r="342" spans="1:12" ht="18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</row>
    <row r="343" spans="1:12" ht="18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</row>
    <row r="344" spans="1:12" ht="18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</row>
    <row r="345" spans="1:12" ht="18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</row>
    <row r="346" spans="1:12" ht="18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</row>
    <row r="347" spans="1:12" ht="18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</row>
    <row r="348" spans="1:12" ht="18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</row>
    <row r="349" spans="1:12" ht="18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</row>
    <row r="350" spans="1:12" ht="18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</row>
    <row r="351" spans="1:12" ht="18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</row>
    <row r="352" spans="1:12" ht="18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</row>
    <row r="353" spans="1:12" ht="18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</row>
    <row r="354" spans="1:12" ht="18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</row>
    <row r="355" spans="1:12" ht="18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</row>
    <row r="356" spans="1:12" ht="18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</row>
    <row r="357" spans="1:12" ht="18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</row>
    <row r="358" spans="1:12" ht="18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</row>
    <row r="359" spans="1:12" ht="18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</row>
    <row r="360" spans="1:12" ht="18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</row>
    <row r="361" spans="1:12" ht="18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</row>
    <row r="362" spans="1:12" ht="18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</row>
    <row r="363" spans="1:12" ht="18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</row>
    <row r="364" spans="1:12" ht="18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</row>
    <row r="365" spans="1:12" ht="18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</row>
    <row r="366" spans="1:12" ht="18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</row>
    <row r="367" spans="1:12" ht="18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</row>
    <row r="368" spans="1:12" ht="18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</row>
    <row r="369" spans="1:12" ht="18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</row>
    <row r="370" spans="1:12" ht="18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</row>
    <row r="371" spans="1:12" ht="18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</row>
    <row r="372" spans="1:12" ht="18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</row>
    <row r="373" spans="1:12" ht="18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</row>
    <row r="374" spans="1:12" ht="18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</row>
    <row r="375" spans="1:12" ht="18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</row>
    <row r="376" spans="1:12" ht="18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</row>
    <row r="377" spans="1:12" ht="18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</row>
    <row r="378" spans="1:12" ht="18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</row>
    <row r="379" spans="1:12" ht="18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</row>
    <row r="380" spans="1:12" ht="18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</row>
    <row r="381" spans="1:12" ht="18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</row>
    <row r="382" spans="1:12" ht="18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</row>
    <row r="383" spans="1:12" ht="18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</row>
    <row r="384" spans="1:12" ht="18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</row>
    <row r="385" spans="1:12" ht="18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</row>
    <row r="386" spans="1:12" ht="18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</row>
    <row r="387" spans="1:12" ht="18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</row>
    <row r="388" spans="1:12" ht="18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</row>
    <row r="389" spans="1:12" ht="18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</row>
    <row r="390" spans="1:12" ht="18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</row>
    <row r="391" spans="1:12" ht="18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</row>
    <row r="392" spans="1:12" ht="18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</row>
    <row r="393" spans="1:12" ht="18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</row>
    <row r="394" spans="1:12" ht="18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</row>
    <row r="395" spans="1:12" ht="18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</row>
    <row r="396" spans="1:12" ht="18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</row>
    <row r="397" spans="1:12" ht="18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</row>
    <row r="398" spans="1:12" ht="18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</row>
    <row r="399" spans="1:12" ht="18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</row>
    <row r="400" spans="1:12" ht="18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</row>
    <row r="401" spans="1:12" ht="18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</row>
    <row r="402" spans="1:12" ht="18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</row>
    <row r="403" spans="1:12" ht="18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</row>
    <row r="404" spans="1:12" ht="18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</row>
    <row r="405" spans="1:12" ht="18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</row>
    <row r="406" spans="1:12" ht="18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</row>
    <row r="407" spans="1:12" ht="18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</row>
    <row r="408" spans="1:12" ht="18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</row>
    <row r="409" spans="1:12" ht="18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</row>
    <row r="410" spans="1:12" ht="18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</row>
    <row r="411" spans="1:12" ht="18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</row>
    <row r="412" spans="1:12" ht="18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</row>
    <row r="413" spans="1:12" ht="18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</row>
    <row r="414" spans="1:12" ht="18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</row>
    <row r="415" spans="1:12" ht="18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</row>
    <row r="416" spans="1:12" ht="18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</row>
    <row r="417" spans="1:12" ht="18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</row>
    <row r="418" spans="1:12" ht="18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</row>
    <row r="419" spans="1:12" ht="18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</row>
    <row r="420" spans="1:12" ht="18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</row>
    <row r="421" spans="1:12" ht="18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</row>
    <row r="422" spans="1:12" ht="18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</row>
    <row r="423" spans="1:12" ht="18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</row>
    <row r="424" spans="1:12" ht="18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</row>
    <row r="425" spans="1:12" ht="18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</row>
    <row r="426" spans="1:12" ht="18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</row>
    <row r="427" spans="1:12" ht="18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</row>
    <row r="428" spans="1:12" ht="18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</row>
    <row r="429" spans="1:12" ht="18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</row>
    <row r="430" spans="1:12" ht="18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</row>
    <row r="431" spans="1:12" ht="18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</row>
    <row r="432" spans="1:12" ht="18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</row>
    <row r="433" spans="1:12" ht="18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</row>
    <row r="434" spans="1:12" ht="18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</row>
    <row r="435" spans="1:12" ht="18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</row>
    <row r="436" spans="1:12" ht="18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</row>
    <row r="437" spans="1:12" ht="18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</row>
    <row r="438" spans="1:12" ht="18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</row>
    <row r="439" spans="1:12" ht="18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</row>
    <row r="440" spans="1:12" ht="18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</row>
    <row r="441" spans="1:12" ht="18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</row>
    <row r="442" spans="1:12" ht="18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</row>
    <row r="443" spans="1:12" ht="18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</row>
    <row r="444" spans="1:12" ht="18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</row>
    <row r="445" spans="1:12" ht="18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</row>
    <row r="446" spans="1:12" ht="18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</row>
    <row r="447" spans="1:12" ht="18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</row>
    <row r="448" spans="1:12" ht="18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</row>
    <row r="449" spans="1:12" ht="18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</row>
    <row r="450" spans="1:12" ht="18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</row>
    <row r="451" spans="1:12" ht="18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</row>
    <row r="452" spans="1:12" ht="18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</row>
    <row r="453" spans="1:12" ht="18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</row>
    <row r="454" spans="1:12" ht="18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</row>
    <row r="455" spans="1:12" ht="18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</row>
    <row r="456" spans="1:12" ht="18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</row>
    <row r="457" spans="1:12" ht="18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</row>
    <row r="458" spans="1:12" ht="18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</row>
    <row r="459" spans="1:12" ht="18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</row>
    <row r="460" spans="1:12" ht="18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</row>
    <row r="461" spans="1:12" ht="18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</row>
    <row r="462" spans="1:12" ht="18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</row>
    <row r="463" spans="1:12" ht="18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</row>
    <row r="464" spans="1:12" ht="18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</row>
    <row r="465" spans="1:12" ht="18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</row>
    <row r="466" spans="1:12" ht="18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</row>
    <row r="467" spans="1:12" ht="18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</row>
    <row r="468" spans="1:12" ht="18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</row>
    <row r="469" spans="1:12" ht="18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</row>
    <row r="470" spans="1:12" ht="18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</row>
    <row r="471" spans="1:12" ht="18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</row>
    <row r="472" spans="1:12" ht="18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</row>
    <row r="473" spans="1:12" ht="18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</row>
    <row r="474" spans="1:12" ht="18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</row>
    <row r="475" spans="1:12" ht="18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</row>
    <row r="476" spans="1:12" ht="18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</row>
    <row r="477" spans="1:12" ht="18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</row>
    <row r="478" spans="1:12" ht="18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</row>
    <row r="479" spans="1:12" ht="18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</row>
    <row r="480" spans="1:12" ht="18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</row>
    <row r="481" spans="1:12" ht="18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</row>
    <row r="482" spans="1:12" ht="18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</row>
    <row r="483" spans="1:12" ht="18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</row>
    <row r="484" spans="1:12" ht="18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</row>
    <row r="485" spans="1:12" ht="18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</row>
    <row r="486" spans="1:12" ht="18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</row>
    <row r="487" spans="1:12" ht="18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</row>
    <row r="488" spans="1:12" ht="18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</row>
    <row r="489" spans="1:12" ht="18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</row>
    <row r="490" spans="1:12" ht="18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</row>
    <row r="491" spans="1:12" ht="18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</row>
    <row r="492" spans="1:12" ht="18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</row>
    <row r="493" spans="1:12" ht="18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</row>
    <row r="494" spans="1:12" ht="18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</row>
    <row r="495" spans="1:12" ht="18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</row>
    <row r="496" spans="1:12" ht="18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</row>
    <row r="497" spans="1:12" ht="18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</row>
    <row r="498" spans="1:12" ht="18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</row>
    <row r="499" spans="1:12" ht="18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</row>
    <row r="500" spans="1:12" ht="18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</row>
    <row r="501" spans="1:12" ht="18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</row>
    <row r="502" spans="1:12" ht="18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</row>
    <row r="503" spans="1:12" ht="18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</row>
    <row r="504" spans="1:12" ht="18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</row>
    <row r="505" spans="1:12" ht="18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</row>
    <row r="506" spans="1:12" ht="18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</row>
    <row r="507" spans="1:12" ht="18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</row>
    <row r="508" spans="1:12" ht="18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</row>
    <row r="509" spans="1:12" ht="18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</row>
    <row r="510" spans="1:12" ht="18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</row>
    <row r="511" spans="1:12" ht="18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</row>
    <row r="512" spans="1:12" ht="18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</row>
    <row r="513" spans="1:12" ht="18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</row>
    <row r="514" spans="1:12" ht="18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</row>
    <row r="515" spans="1:12" ht="18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</row>
    <row r="516" spans="1:12" ht="18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</row>
    <row r="517" spans="1:12" ht="18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</row>
    <row r="518" spans="1:12" ht="18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</row>
    <row r="519" spans="1:12" ht="18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</row>
    <row r="520" spans="1:12" ht="18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</row>
    <row r="521" spans="1:12" ht="18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</row>
    <row r="522" spans="1:12" ht="18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</row>
    <row r="523" spans="1:12" ht="18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</row>
    <row r="524" spans="1:12" ht="18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</row>
    <row r="525" spans="1:12" ht="18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</row>
    <row r="526" spans="1:12" ht="18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</row>
    <row r="527" spans="1:12" ht="18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</row>
    <row r="528" spans="1:12" ht="18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</row>
    <row r="529" spans="1:12" ht="18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</row>
    <row r="530" spans="1:12" ht="18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</row>
    <row r="531" spans="1:12" ht="18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</row>
    <row r="532" spans="1:12" ht="18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</row>
    <row r="533" spans="1:12" ht="18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</row>
    <row r="534" spans="1:12" ht="18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</row>
    <row r="535" spans="1:12" ht="18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</row>
    <row r="536" spans="1:12" ht="18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</row>
    <row r="537" spans="1:12" ht="18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</row>
    <row r="538" spans="1:12" ht="18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</row>
    <row r="539" spans="1:12" ht="18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</row>
    <row r="540" spans="1:12" ht="18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</row>
    <row r="541" spans="1:12" ht="18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</row>
    <row r="542" spans="1:12" ht="18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</row>
    <row r="543" spans="1:12" ht="18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</row>
    <row r="544" spans="1:12" ht="18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</row>
    <row r="545" spans="1:12" ht="18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</row>
    <row r="546" spans="1:12" ht="18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</row>
    <row r="547" spans="1:12" ht="18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</row>
    <row r="548" spans="1:12" ht="18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</row>
    <row r="549" spans="1:12" ht="18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</row>
    <row r="550" spans="1:12" ht="18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</row>
    <row r="551" spans="1:12" ht="18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</row>
    <row r="552" spans="1:12" ht="18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</row>
    <row r="553" spans="1:12" ht="18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</row>
    <row r="554" spans="1:12" ht="18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</row>
    <row r="555" spans="1:12" ht="18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</row>
    <row r="556" spans="1:12" ht="18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</row>
    <row r="557" spans="1:12" ht="18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</row>
    <row r="558" spans="1:12" ht="18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</row>
    <row r="559" spans="1:12" ht="18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</row>
    <row r="560" spans="1:12" ht="18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</row>
    <row r="561" spans="1:12" ht="18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</row>
    <row r="562" spans="1:12" ht="18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</row>
    <row r="563" spans="1:12" ht="18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</row>
    <row r="564" spans="1:12" ht="18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</row>
    <row r="565" spans="1:12" ht="18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</row>
    <row r="566" spans="1:12" ht="18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</row>
    <row r="567" spans="1:12" ht="18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</row>
    <row r="568" spans="1:12" ht="18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</row>
    <row r="569" spans="1:12" ht="18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</row>
    <row r="570" spans="1:12" ht="18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</row>
    <row r="571" spans="1:12" ht="18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</row>
    <row r="572" spans="1:12" ht="18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</row>
    <row r="573" spans="1:12" ht="18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</row>
    <row r="574" spans="1:12" ht="18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</row>
    <row r="575" spans="1:12" ht="18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</row>
    <row r="576" spans="1:12" ht="18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</row>
    <row r="577" spans="1:12" ht="18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</row>
    <row r="578" spans="1:12" ht="18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</row>
    <row r="579" spans="1:12" ht="18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</row>
    <row r="580" spans="1:12" ht="18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</row>
    <row r="581" spans="1:12" ht="18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</row>
    <row r="582" spans="1:12" ht="18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</row>
    <row r="583" spans="1:12" ht="18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</row>
    <row r="584" spans="1:12" ht="18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</row>
    <row r="585" spans="1:12" ht="18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</row>
    <row r="586" spans="1:12" ht="18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</row>
    <row r="587" spans="1:12" ht="18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</row>
    <row r="588" spans="1:12" ht="18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</row>
    <row r="589" spans="1:12" ht="18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</row>
    <row r="590" spans="1:12" ht="18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</row>
    <row r="591" spans="1:12" ht="18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</row>
    <row r="592" spans="1:12" ht="18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</row>
    <row r="593" spans="1:12" ht="18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</row>
    <row r="594" spans="1:12" ht="18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</row>
    <row r="595" spans="1:12" ht="18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</row>
    <row r="596" spans="1:12" ht="18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</row>
    <row r="597" spans="1:12" ht="18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</row>
    <row r="598" spans="1:12" ht="18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</row>
    <row r="599" spans="1:12" ht="18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</row>
    <row r="600" spans="1:12" ht="18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</row>
    <row r="601" spans="1:12" ht="18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</row>
    <row r="602" spans="1:12" ht="18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</row>
    <row r="603" spans="1:12" ht="18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</row>
    <row r="604" spans="1:12" ht="18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</row>
    <row r="605" spans="1:12" ht="18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</row>
    <row r="606" spans="1:12" ht="18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</row>
    <row r="607" spans="1:12" ht="18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</row>
    <row r="608" spans="1:12" ht="18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</row>
    <row r="609" spans="1:12" ht="18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</row>
    <row r="610" spans="1:12" ht="18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</row>
    <row r="611" spans="1:12" ht="18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</row>
    <row r="612" spans="1:12" ht="18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</row>
    <row r="613" spans="1:12" ht="18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</row>
    <row r="614" spans="1:12" ht="18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</row>
    <row r="615" spans="1:12" ht="18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</row>
    <row r="616" spans="1:12" ht="18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</row>
    <row r="617" spans="1:12" ht="18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</row>
    <row r="618" spans="1:12" ht="18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</row>
    <row r="619" spans="1:12" ht="18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</row>
    <row r="620" spans="1:12" ht="18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</row>
    <row r="621" spans="1:12" ht="18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</row>
    <row r="622" spans="1:12" ht="18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</row>
    <row r="623" spans="1:12" ht="18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</row>
    <row r="624" spans="1:12" ht="18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</row>
    <row r="625" spans="1:12" ht="18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</row>
    <row r="626" spans="1:12" ht="18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</row>
    <row r="627" spans="1:12" ht="18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</row>
    <row r="628" spans="1:12" ht="18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</row>
    <row r="629" spans="1:12" ht="18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</row>
    <row r="630" spans="1:12" ht="18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</row>
    <row r="631" spans="1:12" ht="18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</row>
    <row r="632" spans="1:12" ht="18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</row>
    <row r="633" spans="1:12" ht="18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</row>
    <row r="634" spans="1:12" ht="18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</row>
    <row r="635" spans="1:12" ht="18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</row>
    <row r="636" spans="1:12" ht="18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</row>
    <row r="637" spans="1:12" ht="18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</row>
    <row r="638" spans="1:12" ht="18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</row>
    <row r="639" spans="1:12" ht="18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</row>
    <row r="640" spans="1:12" ht="18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</row>
    <row r="641" spans="1:12" ht="18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</row>
    <row r="642" spans="1:12" ht="18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</row>
    <row r="643" spans="1:12" ht="18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</row>
    <row r="644" spans="1:12" ht="18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</row>
    <row r="645" spans="1:12" ht="18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</row>
    <row r="646" spans="1:12" ht="18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</row>
    <row r="647" spans="1:12" ht="18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</row>
    <row r="648" spans="1:12" ht="18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</row>
    <row r="649" spans="1:12" ht="18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</row>
    <row r="650" spans="1:12" ht="18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</row>
    <row r="651" spans="1:12" ht="18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</row>
    <row r="652" spans="1:12" ht="18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</row>
    <row r="653" spans="1:12" ht="18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</row>
    <row r="654" spans="1:12" ht="18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</row>
    <row r="655" spans="1:12" ht="18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</row>
    <row r="656" spans="1:12" ht="18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</row>
    <row r="657" spans="1:12" ht="18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</row>
    <row r="658" spans="1:12" ht="18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</row>
    <row r="659" spans="1:12" ht="18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</row>
    <row r="660" spans="1:12" ht="18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</row>
    <row r="661" spans="1:12" ht="18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</row>
    <row r="662" spans="1:12" ht="18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</row>
    <row r="663" spans="1:12" ht="18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</row>
    <row r="664" spans="1:12" ht="18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</row>
    <row r="665" spans="1:12" ht="18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</row>
    <row r="666" spans="1:12" ht="18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</row>
    <row r="667" spans="1:12" ht="18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</row>
    <row r="668" spans="1:12" ht="18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</row>
    <row r="669" spans="1:12" ht="18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</row>
    <row r="670" spans="1:12" ht="18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</row>
    <row r="671" spans="1:12" ht="18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</row>
    <row r="672" spans="1:12" ht="18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</row>
    <row r="673" spans="1:12" ht="18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</row>
    <row r="674" spans="1:12" ht="18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</row>
    <row r="675" spans="1:12" ht="18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</row>
    <row r="676" spans="1:12" ht="18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</row>
    <row r="677" spans="1:12" ht="18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</row>
    <row r="678" spans="1:12" ht="18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</row>
    <row r="679" spans="1:12" ht="18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</row>
    <row r="680" spans="1:12" ht="18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</row>
    <row r="681" spans="1:12" ht="18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</row>
    <row r="682" spans="1:12" ht="18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</row>
    <row r="683" spans="1:12" ht="18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</row>
    <row r="684" spans="1:12" ht="18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</row>
    <row r="685" spans="1:12" ht="18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</row>
    <row r="686" spans="1:12" ht="18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</row>
    <row r="687" spans="1:12" ht="18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</row>
    <row r="688" spans="1:12" ht="18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</row>
    <row r="689" spans="1:12" ht="18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</row>
    <row r="690" spans="1:12" ht="18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</row>
    <row r="691" spans="1:12" ht="18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</row>
    <row r="692" spans="1:12" ht="18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</row>
    <row r="693" spans="1:12" ht="18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</row>
    <row r="694" spans="1:12" ht="18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</row>
    <row r="695" spans="1:12" ht="18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</row>
    <row r="696" spans="1:12" ht="18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</row>
    <row r="697" spans="1:12" ht="18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</row>
    <row r="698" spans="1:12" ht="18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</row>
    <row r="699" spans="1:12" ht="18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</row>
    <row r="700" spans="1:12" ht="18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</row>
    <row r="701" spans="1:12" ht="18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</row>
    <row r="702" spans="1:12" ht="18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</row>
    <row r="703" spans="1:12" ht="18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</row>
    <row r="704" spans="1:12" ht="18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</row>
    <row r="705" spans="1:12" ht="18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</row>
    <row r="706" spans="1:12" ht="18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</row>
    <row r="707" spans="1:12" ht="18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</row>
    <row r="708" spans="1:12" ht="18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</row>
    <row r="709" spans="1:12" ht="18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</row>
    <row r="710" spans="1:12" ht="18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</row>
    <row r="711" spans="1:12" ht="18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</row>
    <row r="712" spans="1:12" ht="18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</row>
    <row r="713" spans="1:12" ht="18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</row>
    <row r="714" spans="1:12" ht="18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</row>
    <row r="715" spans="1:12" ht="18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</row>
    <row r="716" spans="1:12" ht="18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</row>
    <row r="717" spans="1:12" ht="18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</row>
    <row r="718" spans="1:12" ht="18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</row>
    <row r="719" spans="1:12" ht="18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</row>
    <row r="720" spans="1:12" ht="18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</row>
    <row r="721" spans="1:12" ht="18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</row>
    <row r="722" spans="1:12" ht="18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</row>
    <row r="723" spans="1:12" ht="18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</row>
    <row r="724" spans="1:12" ht="18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</row>
    <row r="725" spans="1:12" ht="18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</row>
    <row r="726" spans="1:12" ht="18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</row>
    <row r="727" spans="1:12" ht="18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</row>
    <row r="728" spans="1:12" ht="18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</row>
    <row r="729" spans="1:12" ht="18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</row>
    <row r="730" spans="1:12" ht="18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</row>
    <row r="731" spans="1:12" ht="18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</row>
    <row r="732" spans="1:12" ht="18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</row>
    <row r="733" spans="1:12" ht="18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</row>
    <row r="734" spans="1:12" ht="18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</row>
    <row r="735" spans="1:12" ht="18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</row>
    <row r="736" spans="1:12" ht="18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</row>
    <row r="737" spans="1:12" ht="18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</row>
    <row r="738" spans="1:12" ht="18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</row>
    <row r="739" spans="1:12" ht="18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</row>
    <row r="740" spans="1:12" ht="18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</row>
    <row r="741" spans="1:12" ht="18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</row>
    <row r="742" spans="1:12" ht="18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</row>
    <row r="743" spans="1:12" ht="18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</row>
    <row r="744" spans="1:12" ht="18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</row>
    <row r="745" spans="1:12" ht="18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</row>
    <row r="746" spans="1:12" ht="18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</row>
    <row r="747" spans="1:12" ht="18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</row>
    <row r="748" spans="1:12" ht="18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</row>
    <row r="749" spans="1:12" ht="18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</row>
    <row r="750" spans="1:12" ht="18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</row>
    <row r="751" spans="1:12" ht="18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</row>
    <row r="752" spans="1:12" ht="18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</row>
    <row r="753" spans="1:12" ht="18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</row>
    <row r="754" spans="1:12" ht="18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</row>
    <row r="755" spans="1:12" ht="18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</row>
    <row r="756" spans="1:12" ht="18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</row>
    <row r="757" spans="1:12" ht="18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</row>
    <row r="758" spans="1:12" ht="18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</row>
    <row r="759" spans="1:12" ht="18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</row>
    <row r="760" spans="1:12" ht="18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</row>
    <row r="761" spans="1:12" ht="18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</row>
    <row r="762" spans="1:12" ht="18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</row>
    <row r="763" spans="1:12" ht="18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</row>
    <row r="764" spans="1:12" ht="18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</row>
    <row r="765" spans="1:12" ht="18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</row>
    <row r="766" spans="1:12" ht="18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</row>
    <row r="767" spans="1:12" ht="18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</row>
    <row r="768" spans="1:12" ht="18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</row>
    <row r="769" spans="1:12" ht="18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</row>
    <row r="770" spans="1:12" ht="18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</row>
    <row r="771" spans="1:12" ht="18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</row>
    <row r="772" spans="1:12" ht="18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</row>
    <row r="773" spans="1:12" ht="18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</row>
    <row r="774" spans="1:12" ht="18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</row>
    <row r="775" spans="1:12" ht="18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</row>
    <row r="776" spans="1:12" ht="18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</row>
    <row r="777" spans="1:12" ht="18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</row>
    <row r="778" spans="1:12" ht="18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</row>
    <row r="779" spans="1:12" ht="18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</row>
  </sheetData>
  <mergeCells count="18">
    <mergeCell ref="A80:O80"/>
    <mergeCell ref="F4:F6"/>
    <mergeCell ref="G4:L4"/>
    <mergeCell ref="G5:H5"/>
    <mergeCell ref="K5:L5"/>
    <mergeCell ref="A78:B78"/>
    <mergeCell ref="D4:D6"/>
    <mergeCell ref="I5:J5"/>
    <mergeCell ref="M3:O3"/>
    <mergeCell ref="M4:M6"/>
    <mergeCell ref="N4:N6"/>
    <mergeCell ref="O4:O6"/>
    <mergeCell ref="A1:L1"/>
    <mergeCell ref="A3:A6"/>
    <mergeCell ref="B3:B6"/>
    <mergeCell ref="C3:L3"/>
    <mergeCell ref="C4:C6"/>
    <mergeCell ref="E4:E6"/>
  </mergeCells>
  <phoneticPr fontId="0" type="noConversion"/>
  <conditionalFormatting sqref="E7:F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2" manualBreakCount="2">
    <brk id="31" max="14" man="1"/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01.11+ дотація</vt:lpstr>
      <vt:lpstr>'01.11+ дотація'!Заголовки_для_друку</vt:lpstr>
      <vt:lpstr>'01.11+ дотація'!Область_друку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101400306</cp:lastModifiedBy>
  <cp:lastPrinted>2024-09-02T12:34:21Z</cp:lastPrinted>
  <dcterms:created xsi:type="dcterms:W3CDTF">2024-07-01T08:16:02Z</dcterms:created>
  <dcterms:modified xsi:type="dcterms:W3CDTF">2024-11-05T12:45:02Z</dcterms:modified>
</cp:coreProperties>
</file>