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АЙТ\2024\02072024\"/>
    </mc:Choice>
  </mc:AlternateContent>
  <xr:revisionPtr revIDLastSave="0" documentId="8_{3AB60009-E8EE-4E89-8342-3262A2E3D769}" xr6:coauthVersionLast="47" xr6:coauthVersionMax="47" xr10:uidLastSave="{00000000-0000-0000-0000-000000000000}"/>
  <bookViews>
    <workbookView xWindow="-108" yWindow="-108" windowWidth="23256" windowHeight="12576" xr2:uid="{190D00BA-3434-4D6D-8787-C4E5D8C90ABA}"/>
  </bookViews>
  <sheets>
    <sheet name="01.07 дотація" sheetId="1" r:id="rId1"/>
  </sheets>
  <externalReferences>
    <externalReference r:id="rId2"/>
  </externalReferences>
  <definedNames>
    <definedName name="_xlnm.Database">#REF!</definedName>
    <definedName name="_xlnm.Print_Titles" localSheetId="0">'01.07 дотація'!$A:$B,'01.07 дотація'!$2:$6</definedName>
    <definedName name="_xlnm.Print_Area" localSheetId="0">'01.07 дотація'!$A$1:$O$80</definedName>
  </definedNames>
  <calcPr calcId="191029" fullCalcOnLoad="1"/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O7" i="1"/>
  <c r="G8" i="1"/>
  <c r="H8" i="1"/>
  <c r="I8" i="1"/>
  <c r="J8" i="1"/>
  <c r="K8" i="1"/>
  <c r="L8" i="1"/>
  <c r="G9" i="1"/>
  <c r="H9" i="1"/>
  <c r="I9" i="1"/>
  <c r="J9" i="1"/>
  <c r="K9" i="1"/>
  <c r="L9" i="1"/>
  <c r="G10" i="1"/>
  <c r="H10" i="1"/>
  <c r="I10" i="1"/>
  <c r="J10" i="1"/>
  <c r="K10" i="1"/>
  <c r="L10" i="1"/>
  <c r="G11" i="1"/>
  <c r="H11" i="1"/>
  <c r="I11" i="1"/>
  <c r="J11" i="1"/>
  <c r="K11" i="1"/>
  <c r="L11" i="1"/>
  <c r="G12" i="1"/>
  <c r="H12" i="1"/>
  <c r="I12" i="1"/>
  <c r="J12" i="1"/>
  <c r="K12" i="1"/>
  <c r="L12" i="1"/>
  <c r="G13" i="1"/>
  <c r="H13" i="1"/>
  <c r="I13" i="1"/>
  <c r="J13" i="1"/>
  <c r="K13" i="1"/>
  <c r="L13" i="1"/>
  <c r="G14" i="1"/>
  <c r="H14" i="1"/>
  <c r="I14" i="1"/>
  <c r="J14" i="1"/>
  <c r="K14" i="1"/>
  <c r="L14" i="1"/>
  <c r="O14" i="1"/>
  <c r="G15" i="1"/>
  <c r="H15" i="1"/>
  <c r="I15" i="1"/>
  <c r="J15" i="1"/>
  <c r="K15" i="1"/>
  <c r="L15" i="1"/>
  <c r="G16" i="1"/>
  <c r="H16" i="1"/>
  <c r="I16" i="1"/>
  <c r="J16" i="1"/>
  <c r="K16" i="1"/>
  <c r="L16" i="1"/>
  <c r="O16" i="1"/>
  <c r="G17" i="1"/>
  <c r="H17" i="1"/>
  <c r="I17" i="1"/>
  <c r="J17" i="1"/>
  <c r="K17" i="1"/>
  <c r="L17" i="1"/>
  <c r="O17" i="1"/>
  <c r="G18" i="1"/>
  <c r="H18" i="1"/>
  <c r="I18" i="1"/>
  <c r="J18" i="1"/>
  <c r="K18" i="1"/>
  <c r="L18" i="1"/>
  <c r="G19" i="1"/>
  <c r="H19" i="1"/>
  <c r="I19" i="1"/>
  <c r="J19" i="1"/>
  <c r="K19" i="1"/>
  <c r="L19" i="1"/>
  <c r="G20" i="1"/>
  <c r="H20" i="1"/>
  <c r="I20" i="1"/>
  <c r="J20" i="1"/>
  <c r="K20" i="1"/>
  <c r="L20" i="1"/>
  <c r="G21" i="1"/>
  <c r="H21" i="1"/>
  <c r="I21" i="1"/>
  <c r="J21" i="1"/>
  <c r="K21" i="1"/>
  <c r="L21" i="1"/>
  <c r="O21" i="1"/>
  <c r="G22" i="1"/>
  <c r="H22" i="1"/>
  <c r="I22" i="1"/>
  <c r="J22" i="1"/>
  <c r="K22" i="1"/>
  <c r="L22" i="1"/>
  <c r="O22" i="1"/>
  <c r="G23" i="1"/>
  <c r="H23" i="1"/>
  <c r="I23" i="1"/>
  <c r="J23" i="1"/>
  <c r="K23" i="1"/>
  <c r="L23" i="1"/>
  <c r="O23" i="1"/>
  <c r="G24" i="1"/>
  <c r="H24" i="1"/>
  <c r="I24" i="1"/>
  <c r="J24" i="1"/>
  <c r="K24" i="1"/>
  <c r="L24" i="1"/>
  <c r="O24" i="1"/>
  <c r="G25" i="1"/>
  <c r="H25" i="1"/>
  <c r="I25" i="1"/>
  <c r="J25" i="1"/>
  <c r="K25" i="1"/>
  <c r="L25" i="1"/>
  <c r="O25" i="1"/>
  <c r="G26" i="1"/>
  <c r="H26" i="1"/>
  <c r="I26" i="1"/>
  <c r="J26" i="1"/>
  <c r="K26" i="1"/>
  <c r="L26" i="1"/>
  <c r="O26" i="1"/>
  <c r="G27" i="1"/>
  <c r="H27" i="1"/>
  <c r="I27" i="1"/>
  <c r="J27" i="1"/>
  <c r="K27" i="1"/>
  <c r="L27" i="1"/>
  <c r="O27" i="1"/>
  <c r="G28" i="1"/>
  <c r="H28" i="1"/>
  <c r="I28" i="1"/>
  <c r="J28" i="1"/>
  <c r="K28" i="1"/>
  <c r="L28" i="1"/>
  <c r="G29" i="1"/>
  <c r="H29" i="1"/>
  <c r="I29" i="1"/>
  <c r="J29" i="1"/>
  <c r="K29" i="1"/>
  <c r="L29" i="1"/>
  <c r="G30" i="1"/>
  <c r="H30" i="1"/>
  <c r="I30" i="1"/>
  <c r="J30" i="1"/>
  <c r="K30" i="1"/>
  <c r="L30" i="1"/>
  <c r="O30" i="1"/>
  <c r="G31" i="1"/>
  <c r="H31" i="1"/>
  <c r="I31" i="1"/>
  <c r="J31" i="1"/>
  <c r="K31" i="1"/>
  <c r="L31" i="1"/>
  <c r="O31" i="1"/>
  <c r="G32" i="1"/>
  <c r="H32" i="1"/>
  <c r="I32" i="1"/>
  <c r="J32" i="1"/>
  <c r="K32" i="1"/>
  <c r="L32" i="1"/>
  <c r="O32" i="1"/>
  <c r="G33" i="1"/>
  <c r="H33" i="1"/>
  <c r="I33" i="1"/>
  <c r="J33" i="1"/>
  <c r="K33" i="1"/>
  <c r="L33" i="1"/>
  <c r="O33" i="1"/>
  <c r="G34" i="1"/>
  <c r="H34" i="1"/>
  <c r="I34" i="1"/>
  <c r="J34" i="1"/>
  <c r="K34" i="1"/>
  <c r="L34" i="1"/>
  <c r="O34" i="1"/>
  <c r="G35" i="1"/>
  <c r="H35" i="1"/>
  <c r="I35" i="1"/>
  <c r="J35" i="1"/>
  <c r="K35" i="1"/>
  <c r="L35" i="1"/>
  <c r="O35" i="1"/>
  <c r="G36" i="1"/>
  <c r="H36" i="1"/>
  <c r="I36" i="1"/>
  <c r="J36" i="1"/>
  <c r="K36" i="1"/>
  <c r="L36" i="1"/>
  <c r="O36" i="1"/>
  <c r="G37" i="1"/>
  <c r="H37" i="1"/>
  <c r="I37" i="1"/>
  <c r="J37" i="1"/>
  <c r="K37" i="1"/>
  <c r="L37" i="1"/>
  <c r="O37" i="1"/>
  <c r="G38" i="1"/>
  <c r="H38" i="1"/>
  <c r="I38" i="1"/>
  <c r="J38" i="1"/>
  <c r="K38" i="1"/>
  <c r="L38" i="1"/>
  <c r="O38" i="1"/>
  <c r="G39" i="1"/>
  <c r="H39" i="1"/>
  <c r="I39" i="1"/>
  <c r="J39" i="1"/>
  <c r="K39" i="1"/>
  <c r="L39" i="1"/>
  <c r="O39" i="1"/>
  <c r="G40" i="1"/>
  <c r="H40" i="1"/>
  <c r="I40" i="1"/>
  <c r="J40" i="1"/>
  <c r="K40" i="1"/>
  <c r="L40" i="1"/>
  <c r="O40" i="1"/>
  <c r="G41" i="1"/>
  <c r="H41" i="1"/>
  <c r="I41" i="1"/>
  <c r="J41" i="1"/>
  <c r="K41" i="1"/>
  <c r="L41" i="1"/>
  <c r="O41" i="1"/>
  <c r="G42" i="1"/>
  <c r="H42" i="1"/>
  <c r="I42" i="1"/>
  <c r="J42" i="1"/>
  <c r="K42" i="1"/>
  <c r="L42" i="1"/>
  <c r="O42" i="1"/>
  <c r="G43" i="1"/>
  <c r="H43" i="1"/>
  <c r="I43" i="1"/>
  <c r="J43" i="1"/>
  <c r="K43" i="1"/>
  <c r="L43" i="1"/>
  <c r="O43" i="1"/>
  <c r="G44" i="1"/>
  <c r="H44" i="1"/>
  <c r="I44" i="1"/>
  <c r="J44" i="1"/>
  <c r="K44" i="1"/>
  <c r="L44" i="1"/>
  <c r="O44" i="1"/>
  <c r="G45" i="1"/>
  <c r="H45" i="1"/>
  <c r="I45" i="1"/>
  <c r="J45" i="1"/>
  <c r="K45" i="1"/>
  <c r="L45" i="1"/>
  <c r="O45" i="1"/>
  <c r="G46" i="1"/>
  <c r="H46" i="1"/>
  <c r="I46" i="1"/>
  <c r="J46" i="1"/>
  <c r="K46" i="1"/>
  <c r="L46" i="1"/>
  <c r="O46" i="1"/>
  <c r="G47" i="1"/>
  <c r="H47" i="1"/>
  <c r="I47" i="1"/>
  <c r="J47" i="1"/>
  <c r="K47" i="1"/>
  <c r="L47" i="1"/>
  <c r="O47" i="1"/>
  <c r="G48" i="1"/>
  <c r="H48" i="1"/>
  <c r="I48" i="1"/>
  <c r="J48" i="1"/>
  <c r="K48" i="1"/>
  <c r="L48" i="1"/>
  <c r="O48" i="1"/>
  <c r="G49" i="1"/>
  <c r="H49" i="1"/>
  <c r="I49" i="1"/>
  <c r="J49" i="1"/>
  <c r="K49" i="1"/>
  <c r="L49" i="1"/>
  <c r="O49" i="1"/>
  <c r="G50" i="1"/>
  <c r="H50" i="1"/>
  <c r="I50" i="1"/>
  <c r="J50" i="1"/>
  <c r="K50" i="1"/>
  <c r="L50" i="1"/>
  <c r="O50" i="1"/>
  <c r="G51" i="1"/>
  <c r="H51" i="1"/>
  <c r="I51" i="1"/>
  <c r="J51" i="1"/>
  <c r="K51" i="1"/>
  <c r="L51" i="1"/>
  <c r="O51" i="1"/>
  <c r="G52" i="1"/>
  <c r="H52" i="1"/>
  <c r="I52" i="1"/>
  <c r="J52" i="1"/>
  <c r="K52" i="1"/>
  <c r="L52" i="1"/>
  <c r="O52" i="1"/>
  <c r="G53" i="1"/>
  <c r="H53" i="1"/>
  <c r="I53" i="1"/>
  <c r="J53" i="1"/>
  <c r="K53" i="1"/>
  <c r="L53" i="1"/>
  <c r="O53" i="1"/>
  <c r="G54" i="1"/>
  <c r="H54" i="1"/>
  <c r="I54" i="1"/>
  <c r="J54" i="1"/>
  <c r="K54" i="1"/>
  <c r="L54" i="1"/>
  <c r="O54" i="1"/>
  <c r="G55" i="1"/>
  <c r="H55" i="1"/>
  <c r="I55" i="1"/>
  <c r="J55" i="1"/>
  <c r="K55" i="1"/>
  <c r="L55" i="1"/>
  <c r="O55" i="1"/>
  <c r="G56" i="1"/>
  <c r="H56" i="1"/>
  <c r="I56" i="1"/>
  <c r="J56" i="1"/>
  <c r="K56" i="1"/>
  <c r="L56" i="1"/>
  <c r="O56" i="1"/>
  <c r="G57" i="1"/>
  <c r="H57" i="1"/>
  <c r="I57" i="1"/>
  <c r="J57" i="1"/>
  <c r="K57" i="1"/>
  <c r="L57" i="1"/>
  <c r="O57" i="1"/>
  <c r="G58" i="1"/>
  <c r="H58" i="1"/>
  <c r="I58" i="1"/>
  <c r="J58" i="1"/>
  <c r="K58" i="1"/>
  <c r="L58" i="1"/>
  <c r="O58" i="1"/>
  <c r="G59" i="1"/>
  <c r="H59" i="1"/>
  <c r="I59" i="1"/>
  <c r="J59" i="1"/>
  <c r="K59" i="1"/>
  <c r="L59" i="1"/>
  <c r="O59" i="1"/>
  <c r="G60" i="1"/>
  <c r="H60" i="1"/>
  <c r="I60" i="1"/>
  <c r="J60" i="1"/>
  <c r="K60" i="1"/>
  <c r="L60" i="1"/>
  <c r="O60" i="1"/>
  <c r="G61" i="1"/>
  <c r="H61" i="1"/>
  <c r="I61" i="1"/>
  <c r="J61" i="1"/>
  <c r="K61" i="1"/>
  <c r="L61" i="1"/>
  <c r="O61" i="1"/>
  <c r="G62" i="1"/>
  <c r="H62" i="1"/>
  <c r="I62" i="1"/>
  <c r="J62" i="1"/>
  <c r="K62" i="1"/>
  <c r="L62" i="1"/>
  <c r="O62" i="1"/>
  <c r="G63" i="1"/>
  <c r="H63" i="1"/>
  <c r="I63" i="1"/>
  <c r="J63" i="1"/>
  <c r="K63" i="1"/>
  <c r="L63" i="1"/>
  <c r="O63" i="1"/>
  <c r="G64" i="1"/>
  <c r="H64" i="1"/>
  <c r="I64" i="1"/>
  <c r="J64" i="1"/>
  <c r="K64" i="1"/>
  <c r="L64" i="1"/>
  <c r="O64" i="1"/>
  <c r="G65" i="1"/>
  <c r="H65" i="1"/>
  <c r="I65" i="1"/>
  <c r="J65" i="1"/>
  <c r="K65" i="1"/>
  <c r="L65" i="1"/>
  <c r="O65" i="1"/>
  <c r="G66" i="1"/>
  <c r="H66" i="1"/>
  <c r="I66" i="1"/>
  <c r="J66" i="1"/>
  <c r="K66" i="1"/>
  <c r="L66" i="1"/>
  <c r="O66" i="1"/>
  <c r="G67" i="1"/>
  <c r="H67" i="1"/>
  <c r="I67" i="1"/>
  <c r="J67" i="1"/>
  <c r="K67" i="1"/>
  <c r="L67" i="1"/>
  <c r="O67" i="1"/>
  <c r="G68" i="1"/>
  <c r="H68" i="1"/>
  <c r="I68" i="1"/>
  <c r="J68" i="1"/>
  <c r="K68" i="1"/>
  <c r="L68" i="1"/>
  <c r="O68" i="1"/>
  <c r="G69" i="1"/>
  <c r="H69" i="1"/>
  <c r="I69" i="1"/>
  <c r="J69" i="1"/>
  <c r="K69" i="1"/>
  <c r="L69" i="1"/>
  <c r="O69" i="1"/>
  <c r="G70" i="1"/>
  <c r="H70" i="1"/>
  <c r="I70" i="1"/>
  <c r="J70" i="1"/>
  <c r="K70" i="1"/>
  <c r="L70" i="1"/>
  <c r="O70" i="1"/>
  <c r="G71" i="1"/>
  <c r="H71" i="1"/>
  <c r="I71" i="1"/>
  <c r="J71" i="1"/>
  <c r="K71" i="1"/>
  <c r="L71" i="1"/>
  <c r="O71" i="1"/>
  <c r="G72" i="1"/>
  <c r="H72" i="1"/>
  <c r="I72" i="1"/>
  <c r="J72" i="1"/>
  <c r="K72" i="1"/>
  <c r="L72" i="1"/>
  <c r="G73" i="1"/>
  <c r="H73" i="1"/>
  <c r="I73" i="1"/>
  <c r="J73" i="1"/>
  <c r="K73" i="1"/>
  <c r="L73" i="1"/>
  <c r="O73" i="1"/>
  <c r="G74" i="1"/>
  <c r="H74" i="1"/>
  <c r="I74" i="1"/>
  <c r="J74" i="1"/>
  <c r="K74" i="1"/>
  <c r="L74" i="1"/>
  <c r="O74" i="1"/>
  <c r="G75" i="1"/>
  <c r="H75" i="1"/>
  <c r="I75" i="1"/>
  <c r="J75" i="1"/>
  <c r="K75" i="1"/>
  <c r="L75" i="1"/>
  <c r="O75" i="1"/>
  <c r="G76" i="1"/>
  <c r="H76" i="1"/>
  <c r="I76" i="1"/>
  <c r="J76" i="1"/>
  <c r="K76" i="1"/>
  <c r="L76" i="1"/>
  <c r="G77" i="1"/>
  <c r="H77" i="1"/>
  <c r="I77" i="1"/>
  <c r="J77" i="1"/>
  <c r="K77" i="1"/>
  <c r="L77" i="1"/>
  <c r="O77" i="1"/>
  <c r="C78" i="1"/>
  <c r="D78" i="1"/>
  <c r="I78" i="1" s="1"/>
  <c r="E78" i="1"/>
  <c r="L78" i="1" s="1"/>
  <c r="F78" i="1"/>
  <c r="G78" i="1"/>
  <c r="H78" i="1"/>
  <c r="J78" i="1"/>
  <c r="M78" i="1"/>
  <c r="N78" i="1"/>
  <c r="O78" i="1" s="1"/>
  <c r="K78" i="1" l="1"/>
</calcChain>
</file>

<file path=xl/sharedStrings.xml><?xml version="1.0" encoding="utf-8"?>
<sst xmlns="http://schemas.openxmlformats.org/spreadsheetml/2006/main" count="97" uniqueCount="93">
  <si>
    <t>Оперативна інформація про надходження  доходів загального фонду місцевих бюджетів
станом на 01 липня  2024 року</t>
  </si>
  <si>
    <t xml:space="preserve">тис.грн. </t>
  </si>
  <si>
    <t>№ п/п</t>
  </si>
  <si>
    <t>Місцеві бюджети</t>
  </si>
  <si>
    <t>Податки, збори та інші доходи</t>
  </si>
  <si>
    <t xml:space="preserve">Базова дотація з Державного бюджету </t>
  </si>
  <si>
    <t>Фактично надійшло за січень - червень  2023 року</t>
  </si>
  <si>
    <t xml:space="preserve">Фактично надійшло за  січень - червень  2023 року в співставних умовах </t>
  </si>
  <si>
    <t>Планові показники на січень - червень  2024 року</t>
  </si>
  <si>
    <t>Фактично надійшло за січень - червень      2024 року</t>
  </si>
  <si>
    <t>Відхилення до</t>
  </si>
  <si>
    <t>Обсяг асигнувань на січень - червень             2024 р.</t>
  </si>
  <si>
    <t>Фактично надійшло за січень - червень   2024 р.</t>
  </si>
  <si>
    <t>Відхилення, %</t>
  </si>
  <si>
    <t>фактичних надходжень за січень - червень  2023 року</t>
  </si>
  <si>
    <t xml:space="preserve">фактичних надходжень за січень - червень  2023 року  в співстаних умовах </t>
  </si>
  <si>
    <t>планових показників</t>
  </si>
  <si>
    <t>%</t>
  </si>
  <si>
    <t xml:space="preserve">+, - </t>
  </si>
  <si>
    <t xml:space="preserve"> Обласний бюджет</t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</si>
  <si>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</si>
  <si>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</si>
  <si>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</si>
  <si>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</si>
  <si>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</si>
  <si>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</si>
  <si>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</si>
  <si>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</si>
  <si>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</si>
  <si>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</si>
  <si>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</si>
  <si>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</si>
  <si>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</si>
  <si>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</si>
  <si>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</si>
  <si>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</si>
  <si>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</si>
  <si>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</si>
  <si>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</si>
  <si>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</si>
  <si>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</si>
  <si>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</si>
  <si>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</si>
  <si>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</si>
  <si>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</si>
  <si>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</si>
  <si>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</si>
  <si>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</si>
  <si>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</si>
  <si>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</si>
  <si>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</si>
  <si>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</si>
  <si>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</si>
  <si>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</si>
  <si>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</si>
  <si>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</si>
  <si>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</si>
  <si>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</si>
  <si>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</si>
  <si>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</si>
  <si>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</si>
  <si>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</si>
  <si>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</si>
  <si>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</si>
  <si>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</si>
  <si>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</si>
  <si>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</si>
  <si>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</si>
  <si>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</si>
  <si>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</si>
  <si>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</si>
  <si>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</si>
  <si>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</si>
  <si>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</si>
  <si>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</si>
  <si>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</si>
  <si>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</si>
  <si>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</si>
  <si>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</si>
  <si>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</si>
  <si>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</si>
  <si>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</si>
  <si>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</si>
  <si>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</si>
  <si>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</si>
  <si>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</si>
  <si>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</si>
  <si>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</si>
  <si>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</si>
  <si>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</si>
  <si>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ВСЬОГО</t>
  </si>
  <si>
    <t xml:space="preserve">Із 64 бюджетів ТГ планові показники виконали 51 бюджетів (79,7 %)                                                                                                                                                                             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</si>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</sst>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8" formatCode="00"/>
    <numFmt numFmtId="189" formatCode="#,##0.0"/>
    <numFmt numFmtId="193" formatCode="0.0"/>
  </numFmts>
  <fonts count="40">
    <font>
      <sz val="12"/>
      <name val="UkrainianLazurski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UkrainianLazurski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 Cyr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6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3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4" fillId="13" borderId="1" applyNumberFormat="0" applyAlignment="0" applyProtection="0"/>
    <xf numFmtId="0" fontId="4" fillId="7" borderId="1" applyNumberFormat="0" applyAlignment="0" applyProtection="0"/>
    <xf numFmtId="0" fontId="5" fillId="22" borderId="2" applyNumberFormat="0" applyAlignment="0" applyProtection="0"/>
    <xf numFmtId="0" fontId="6" fillId="22" borderId="1" applyNumberFormat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17" fillId="25" borderId="11" applyNumberFormat="0" applyAlignment="0" applyProtection="0"/>
    <xf numFmtId="0" fontId="17" fillId="25" borderId="11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26" borderId="1" applyNumberFormat="0" applyAlignment="0" applyProtection="0"/>
    <xf numFmtId="0" fontId="1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12" applyNumberFormat="0" applyFill="0" applyAlignment="0" applyProtection="0"/>
    <xf numFmtId="0" fontId="25" fillId="3" borderId="0" applyNumberFormat="0" applyBorder="0" applyAlignment="0" applyProtection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4" fillId="10" borderId="13" applyNumberFormat="0" applyFont="0" applyAlignment="0" applyProtection="0"/>
    <xf numFmtId="0" fontId="1" fillId="10" borderId="13" applyNumberFormat="0" applyFont="0" applyAlignment="0" applyProtection="0"/>
    <xf numFmtId="0" fontId="27" fillId="10" borderId="13" applyNumberFormat="0" applyFont="0" applyAlignment="0" applyProtection="0"/>
    <xf numFmtId="0" fontId="8" fillId="10" borderId="13" applyNumberFormat="0" applyFont="0" applyAlignment="0" applyProtection="0"/>
    <xf numFmtId="0" fontId="5" fillId="26" borderId="2" applyNumberFormat="0" applyAlignment="0" applyProtection="0"/>
    <xf numFmtId="0" fontId="28" fillId="0" borderId="14" applyNumberFormat="0" applyFill="0" applyAlignment="0" applyProtection="0"/>
    <xf numFmtId="0" fontId="21" fillId="13" borderId="0" applyNumberFormat="0" applyBorder="0" applyAlignment="0" applyProtection="0"/>
    <xf numFmtId="0" fontId="29" fillId="0" borderId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60">
    <xf numFmtId="0" fontId="0" fillId="0" borderId="0" xfId="0"/>
    <xf numFmtId="0" fontId="31" fillId="0" borderId="0" xfId="0" applyFont="1" applyFill="1" applyAlignment="1"/>
    <xf numFmtId="0" fontId="32" fillId="0" borderId="0" xfId="0" applyFont="1" applyFill="1" applyAlignment="1">
      <alignment horizontal="left"/>
    </xf>
    <xf numFmtId="0" fontId="33" fillId="0" borderId="0" xfId="0" applyFont="1" applyFill="1" applyBorder="1" applyAlignment="1">
      <alignment horizontal="left"/>
    </xf>
    <xf numFmtId="189" fontId="33" fillId="0" borderId="0" xfId="0" applyNumberFormat="1" applyFont="1" applyFill="1" applyBorder="1" applyAlignment="1">
      <alignment horizontal="left"/>
    </xf>
    <xf numFmtId="0" fontId="33" fillId="0" borderId="0" xfId="0" applyFont="1" applyFill="1" applyBorder="1"/>
    <xf numFmtId="0" fontId="31" fillId="0" borderId="0" xfId="0" applyFont="1" applyFill="1" applyAlignment="1">
      <alignment horizontal="right"/>
    </xf>
    <xf numFmtId="0" fontId="31" fillId="0" borderId="0" xfId="0" applyFont="1" applyFill="1"/>
    <xf numFmtId="0" fontId="35" fillId="0" borderId="15" xfId="0" applyFont="1" applyFill="1" applyBorder="1" applyAlignment="1" applyProtection="1">
      <alignment horizontal="center" vertical="center" wrapText="1"/>
    </xf>
    <xf numFmtId="49" fontId="35" fillId="0" borderId="15" xfId="0" applyNumberFormat="1" applyFont="1" applyFill="1" applyBorder="1" applyAlignment="1">
      <alignment horizontal="center" vertical="center" wrapText="1"/>
    </xf>
    <xf numFmtId="0" fontId="35" fillId="0" borderId="16" xfId="0" applyNumberFormat="1" applyFont="1" applyFill="1" applyBorder="1" applyAlignment="1">
      <alignment horizontal="center" vertical="center" wrapText="1"/>
    </xf>
    <xf numFmtId="189" fontId="36" fillId="0" borderId="16" xfId="0" applyNumberFormat="1" applyFont="1" applyFill="1" applyBorder="1" applyAlignment="1" applyProtection="1">
      <alignment horizontal="left" vertical="center" wrapText="1"/>
    </xf>
    <xf numFmtId="189" fontId="35" fillId="0" borderId="15" xfId="136" applyNumberFormat="1" applyFont="1" applyBorder="1" applyAlignment="1">
      <alignment vertical="center"/>
    </xf>
    <xf numFmtId="189" fontId="35" fillId="0" borderId="16" xfId="0" applyNumberFormat="1" applyFont="1" applyFill="1" applyBorder="1" applyAlignment="1" applyProtection="1">
      <alignment horizontal="right" wrapText="1"/>
    </xf>
    <xf numFmtId="189" fontId="35" fillId="0" borderId="16" xfId="0" applyNumberFormat="1" applyFont="1" applyFill="1" applyBorder="1" applyAlignment="1">
      <alignment horizontal="right"/>
    </xf>
    <xf numFmtId="189" fontId="35" fillId="0" borderId="15" xfId="0" applyNumberFormat="1" applyFont="1" applyFill="1" applyBorder="1" applyAlignment="1">
      <alignment horizontal="right"/>
    </xf>
    <xf numFmtId="189" fontId="35" fillId="0" borderId="15" xfId="0" applyNumberFormat="1" applyFont="1" applyFill="1" applyBorder="1"/>
    <xf numFmtId="189" fontId="35" fillId="0" borderId="15" xfId="0" applyNumberFormat="1" applyFont="1" applyBorder="1" applyAlignment="1">
      <alignment vertical="center"/>
    </xf>
    <xf numFmtId="0" fontId="33" fillId="0" borderId="0" xfId="0" applyFont="1" applyFill="1"/>
    <xf numFmtId="0" fontId="35" fillId="0" borderId="15" xfId="0" applyNumberFormat="1" applyFont="1" applyFill="1" applyBorder="1" applyAlignment="1">
      <alignment horizontal="center" vertical="center" wrapText="1"/>
    </xf>
    <xf numFmtId="189" fontId="36" fillId="0" borderId="15" xfId="0" applyNumberFormat="1" applyFont="1" applyFill="1" applyBorder="1" applyAlignment="1" applyProtection="1">
      <alignment horizontal="left" vertical="center" wrapText="1"/>
    </xf>
    <xf numFmtId="189" fontId="35" fillId="0" borderId="15" xfId="0" applyNumberFormat="1" applyFont="1" applyFill="1" applyBorder="1" applyAlignment="1" applyProtection="1">
      <alignment horizontal="right" wrapText="1"/>
    </xf>
    <xf numFmtId="189" fontId="35" fillId="0" borderId="16" xfId="0" applyNumberFormat="1" applyFont="1" applyBorder="1" applyAlignment="1">
      <alignment vertical="center"/>
    </xf>
    <xf numFmtId="189" fontId="35" fillId="27" borderId="15" xfId="0" applyNumberFormat="1" applyFont="1" applyFill="1" applyBorder="1" applyAlignment="1">
      <alignment horizontal="right"/>
    </xf>
    <xf numFmtId="189" fontId="35" fillId="0" borderId="15" xfId="0" applyNumberFormat="1" applyFont="1" applyFill="1" applyBorder="1" applyAlignment="1" applyProtection="1">
      <alignment vertical="center" wrapText="1"/>
    </xf>
    <xf numFmtId="189" fontId="35" fillId="0" borderId="15" xfId="0" applyNumberFormat="1" applyFont="1" applyFill="1" applyBorder="1" applyAlignment="1" applyProtection="1">
      <alignment wrapText="1"/>
    </xf>
    <xf numFmtId="189" fontId="37" fillId="0" borderId="15" xfId="0" applyNumberFormat="1" applyFont="1" applyFill="1" applyBorder="1" applyAlignment="1" applyProtection="1">
      <alignment horizontal="right" wrapText="1"/>
    </xf>
    <xf numFmtId="189" fontId="37" fillId="0" borderId="15" xfId="0" applyNumberFormat="1" applyFont="1" applyFill="1" applyBorder="1" applyAlignment="1">
      <alignment horizontal="right"/>
    </xf>
    <xf numFmtId="189" fontId="37" fillId="0" borderId="15" xfId="0" applyNumberFormat="1" applyFont="1" applyFill="1" applyBorder="1" applyAlignment="1"/>
    <xf numFmtId="189" fontId="37" fillId="0" borderId="15" xfId="0" applyNumberFormat="1" applyFont="1" applyFill="1" applyBorder="1"/>
    <xf numFmtId="0" fontId="32" fillId="0" borderId="0" xfId="0" applyFont="1" applyFill="1" applyAlignment="1">
      <alignment vertical="center"/>
    </xf>
    <xf numFmtId="188" fontId="37" fillId="0" borderId="0" xfId="0" applyNumberFormat="1" applyFont="1" applyFill="1" applyBorder="1" applyAlignment="1">
      <alignment vertical="center"/>
    </xf>
    <xf numFmtId="0" fontId="35" fillId="0" borderId="0" xfId="0" applyFont="1" applyFill="1" applyBorder="1"/>
    <xf numFmtId="189" fontId="35" fillId="0" borderId="0" xfId="134" applyNumberFormat="1" applyFont="1" applyBorder="1" applyAlignment="1">
      <alignment vertical="center"/>
    </xf>
    <xf numFmtId="189" fontId="35" fillId="0" borderId="0" xfId="132" applyNumberFormat="1" applyFont="1" applyBorder="1" applyAlignment="1">
      <alignment vertical="center"/>
    </xf>
    <xf numFmtId="189" fontId="35" fillId="0" borderId="0" xfId="138" applyNumberFormat="1" applyFont="1" applyBorder="1" applyAlignment="1">
      <alignment vertical="center"/>
    </xf>
    <xf numFmtId="189" fontId="38" fillId="0" borderId="0" xfId="138" applyNumberFormat="1" applyFont="1" applyBorder="1" applyAlignment="1">
      <alignment vertical="center"/>
    </xf>
    <xf numFmtId="189" fontId="37" fillId="0" borderId="0" xfId="0" applyNumberFormat="1" applyFont="1" applyFill="1" applyBorder="1" applyAlignment="1">
      <alignment wrapText="1"/>
    </xf>
    <xf numFmtId="0" fontId="37" fillId="0" borderId="0" xfId="0" applyFont="1" applyFill="1" applyBorder="1" applyAlignment="1">
      <alignment wrapText="1"/>
    </xf>
    <xf numFmtId="0" fontId="35" fillId="0" borderId="0" xfId="0" applyFont="1" applyFill="1"/>
    <xf numFmtId="188" fontId="35" fillId="0" borderId="0" xfId="0" applyNumberFormat="1" applyFont="1" applyFill="1" applyBorder="1" applyAlignment="1">
      <alignment vertical="center" wrapText="1"/>
    </xf>
    <xf numFmtId="189" fontId="35" fillId="0" borderId="0" xfId="0" applyNumberFormat="1" applyFont="1" applyFill="1" applyBorder="1" applyAlignment="1" applyProtection="1">
      <alignment wrapText="1"/>
    </xf>
    <xf numFmtId="189" fontId="38" fillId="0" borderId="0" xfId="131" applyNumberFormat="1" applyFont="1" applyBorder="1" applyAlignment="1">
      <alignment vertical="center"/>
    </xf>
    <xf numFmtId="189" fontId="38" fillId="0" borderId="0" xfId="139" applyNumberFormat="1" applyFont="1" applyBorder="1" applyAlignment="1">
      <alignment vertical="center"/>
    </xf>
    <xf numFmtId="189" fontId="35" fillId="0" borderId="0" xfId="0" applyNumberFormat="1" applyFont="1" applyFill="1" applyBorder="1" applyAlignment="1" applyProtection="1">
      <alignment vertical="center"/>
    </xf>
    <xf numFmtId="189" fontId="35" fillId="0" borderId="0" xfId="0" applyNumberFormat="1" applyFont="1" applyFill="1" applyBorder="1"/>
    <xf numFmtId="189" fontId="38" fillId="0" borderId="0" xfId="135" applyNumberFormat="1" applyFont="1" applyBorder="1" applyAlignment="1">
      <alignment vertical="center"/>
    </xf>
    <xf numFmtId="189" fontId="38" fillId="0" borderId="0" xfId="133" applyNumberFormat="1" applyFont="1" applyBorder="1" applyAlignment="1">
      <alignment vertical="center"/>
    </xf>
    <xf numFmtId="193" fontId="35" fillId="0" borderId="0" xfId="0" applyNumberFormat="1" applyFont="1" applyFill="1" applyBorder="1"/>
    <xf numFmtId="189" fontId="35" fillId="0" borderId="0" xfId="0" applyNumberFormat="1" applyFont="1" applyFill="1"/>
    <xf numFmtId="189" fontId="35" fillId="0" borderId="0" xfId="0" quotePrefix="1" applyNumberFormat="1" applyFont="1" applyFill="1" applyBorder="1"/>
    <xf numFmtId="0" fontId="39" fillId="0" borderId="0" xfId="0" applyFont="1" applyFill="1"/>
    <xf numFmtId="189" fontId="35" fillId="0" borderId="15" xfId="0" applyNumberFormat="1" applyFont="1" applyFill="1" applyBorder="1" applyAlignment="1">
      <alignment horizontal="center" vertical="center" wrapText="1"/>
    </xf>
    <xf numFmtId="189" fontId="35" fillId="0" borderId="15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wrapText="1"/>
    </xf>
    <xf numFmtId="1" fontId="34" fillId="0" borderId="15" xfId="0" applyNumberFormat="1" applyFont="1" applyFill="1" applyBorder="1" applyAlignment="1">
      <alignment horizontal="center" vertical="center" wrapText="1"/>
    </xf>
    <xf numFmtId="0" fontId="35" fillId="0" borderId="15" xfId="0" applyFont="1" applyFill="1" applyBorder="1" applyAlignment="1" applyProtection="1">
      <alignment horizontal="center" vertical="center" wrapText="1"/>
    </xf>
    <xf numFmtId="0" fontId="35" fillId="0" borderId="15" xfId="0" applyFont="1" applyFill="1" applyBorder="1" applyAlignment="1">
      <alignment horizontal="center" vertical="center"/>
    </xf>
    <xf numFmtId="189" fontId="37" fillId="0" borderId="15" xfId="0" applyNumberFormat="1" applyFont="1" applyFill="1" applyBorder="1" applyAlignment="1" applyProtection="1">
      <alignment horizontal="left" vertical="center" wrapText="1"/>
    </xf>
    <xf numFmtId="189" fontId="30" fillId="0" borderId="0" xfId="137" applyNumberFormat="1" applyFont="1" applyBorder="1" applyAlignment="1">
      <alignment horizontal="center" vertical="center" wrapText="1"/>
    </xf>
  </cellXfs>
  <cellStyles count="156">
    <cellStyle name="20% - Акцент1" xfId="1" xr:uid="{8280615A-137F-40A3-8EC3-C9E94C0D7C44}"/>
    <cellStyle name="20% — акцент1" xfId="2" xr:uid="{9DCD1941-B344-4F6E-B239-C9AF6DFACD88}"/>
    <cellStyle name="20% - Акцент1_Додаток 1 " xfId="3" xr:uid="{6383E5EA-2332-49BA-AA92-FD2C01DAA4A1}"/>
    <cellStyle name="20% - Акцент2" xfId="4" xr:uid="{F1C3EFA6-2B36-4521-A9DA-714BACDEAA88}"/>
    <cellStyle name="20% — акцент2" xfId="5" xr:uid="{DC302A85-2729-499C-BDB3-4067294CE523}"/>
    <cellStyle name="20% - Акцент2_Додаток 1 " xfId="6" xr:uid="{10F1F835-CF75-4D13-9D4A-7083C8781B78}"/>
    <cellStyle name="20% - Акцент3" xfId="7" xr:uid="{7C78DECA-34F0-4967-8534-B00DB6410CEE}"/>
    <cellStyle name="20% — акцент3" xfId="8" xr:uid="{02CB1EBA-A195-436F-993A-C92C8CDC8B57}"/>
    <cellStyle name="20% - Акцент3_Додаток 1 " xfId="9" xr:uid="{9220C53F-6F35-4F89-A4DF-45C3A8BC5482}"/>
    <cellStyle name="20% - Акцент4" xfId="10" xr:uid="{31EE9523-E4BD-4A21-8147-2D07F69E0451}"/>
    <cellStyle name="20% — акцент4" xfId="11" xr:uid="{C3A833CB-8451-4E03-A2EE-0EE7615D00D1}"/>
    <cellStyle name="20% - Акцент4_Додаток 1 " xfId="12" xr:uid="{7FC16599-EEA8-465C-9C86-B1DE7E9AE5FD}"/>
    <cellStyle name="20% - Акцент5" xfId="13" xr:uid="{F33B74EE-B1E9-4F9B-BF04-D61D5283AAA8}"/>
    <cellStyle name="20% — акцент5" xfId="14" xr:uid="{6204FC7E-12D6-4957-A5C3-FE3F73DC7D50}"/>
    <cellStyle name="20% - Акцент5_Додаток 1 " xfId="15" xr:uid="{0C4F17C3-CACE-4B74-8A4C-CE820F557912}"/>
    <cellStyle name="20% - Акцент6" xfId="16" xr:uid="{76B6C00E-DB7D-4BFC-AA73-00D2DED155C3}"/>
    <cellStyle name="20% — акцент6" xfId="17" xr:uid="{F147F840-0B5F-4A19-BB1D-3C3EE3D7EB49}"/>
    <cellStyle name="20% - Акцент6_Додаток 1 " xfId="18" xr:uid="{94A4F3F5-01FB-4645-B3FF-00A6DA25C353}"/>
    <cellStyle name="20% – Акцентування1" xfId="19" xr:uid="{9C316336-49CF-48DE-A75A-F7C3F4807CC8}"/>
    <cellStyle name="20% – Акцентування2" xfId="20" xr:uid="{A37EF305-2159-4DDA-9864-BB1BB6703E83}"/>
    <cellStyle name="20% – Акцентування3" xfId="21" xr:uid="{CD25114D-7A53-4A91-BCCD-7CE6AE8FA6AC}"/>
    <cellStyle name="20% – Акцентування4" xfId="22" xr:uid="{46BE13FC-BEDB-4EB7-81C6-B4E04BE37488}"/>
    <cellStyle name="20% – Акцентування5" xfId="23" xr:uid="{D2721025-DCB0-424A-A4E2-A9E6BDF89F44}"/>
    <cellStyle name="20% – Акцентування6" xfId="24" xr:uid="{A5352620-426D-463A-A3E7-1DE350D84FEE}"/>
    <cellStyle name="20% – колірна тема 1" xfId="25" builtinId="30" customBuiltin="1"/>
    <cellStyle name="20% – колірна тема 2" xfId="26" builtinId="34" customBuiltin="1"/>
    <cellStyle name="20% – колірна тема 3" xfId="27" builtinId="38" customBuiltin="1"/>
    <cellStyle name="20% – колірна тема 4" xfId="28" builtinId="42" customBuiltin="1"/>
    <cellStyle name="20% – колірна тема 5" xfId="29" builtinId="46" customBuiltin="1"/>
    <cellStyle name="20% – колірна тема 6" xfId="30" builtinId="50" customBuiltin="1"/>
    <cellStyle name="40% - Акцент1" xfId="31" xr:uid="{2C17B6D5-ED57-4D0D-9DED-A163EA564BC4}"/>
    <cellStyle name="40% — акцент1" xfId="32" xr:uid="{3AE3D9E4-AFF6-456D-AE15-E4C503C6637F}"/>
    <cellStyle name="40% - Акцент1_Додаток 1 " xfId="33" xr:uid="{97388AE0-BB38-469D-B887-8D5973E4EC02}"/>
    <cellStyle name="40% - Акцент2" xfId="34" xr:uid="{2DC5CF52-D469-4592-86F3-CDE4FE6B57E4}"/>
    <cellStyle name="40% — акцент2" xfId="35" xr:uid="{72668CCD-5038-4B50-A27A-F24422408892}"/>
    <cellStyle name="40% - Акцент2_Додаток 1 " xfId="36" xr:uid="{3462492A-9249-471B-8399-8DA7BF2FA1A4}"/>
    <cellStyle name="40% - Акцент3" xfId="37" xr:uid="{C367C75A-7B50-4ECA-A8F3-731164AAF26D}"/>
    <cellStyle name="40% — акцент3" xfId="38" xr:uid="{07F8A1BE-145A-4DC3-9E9C-0B08A1E6DD76}"/>
    <cellStyle name="40% - Акцент3_Додаток 1 " xfId="39" xr:uid="{F318B6BE-416B-4B07-A857-7210D931C608}"/>
    <cellStyle name="40% - Акцент4" xfId="40" xr:uid="{E1A0A632-8100-4E67-B923-954EE92B9A09}"/>
    <cellStyle name="40% — акцент4" xfId="41" xr:uid="{62EF6276-581A-4F87-BE2E-0A3F84B6DB30}"/>
    <cellStyle name="40% - Акцент4_Додаток 1 " xfId="42" xr:uid="{C633B45A-9E95-4D79-B1DA-0165A19D9CF4}"/>
    <cellStyle name="40% - Акцент5" xfId="43" xr:uid="{9B0A6989-1D48-430F-ABD9-B1A2CF58C908}"/>
    <cellStyle name="40% — акцент5" xfId="44" xr:uid="{7239320E-9F9D-4655-A60F-4A334CA758A9}"/>
    <cellStyle name="40% - Акцент5_Додаток 1 " xfId="45" xr:uid="{690DDA2B-60E5-45D7-8EB3-19E95CEC9EEC}"/>
    <cellStyle name="40% - Акцент6" xfId="46" xr:uid="{3ABB0BA4-B781-4559-850F-E0AD216C6B9D}"/>
    <cellStyle name="40% — акцент6" xfId="47" xr:uid="{9821097C-AD24-4FA5-9B29-B0770676FCD3}"/>
    <cellStyle name="40% - Акцент6_Додаток 1 " xfId="48" xr:uid="{38A07D1F-DD36-4E3E-BE6D-FB507F9FF398}"/>
    <cellStyle name="40% – Акцентування1" xfId="49" xr:uid="{A6CEFD18-8417-4800-BC81-85A250C4B3DC}"/>
    <cellStyle name="40% – Акцентування2" xfId="50" xr:uid="{492BCD35-9FB8-4ECF-84E4-39D05F885F99}"/>
    <cellStyle name="40% – Акцентування3" xfId="51" xr:uid="{594A6BFF-B853-479C-8005-74E974DCCF9B}"/>
    <cellStyle name="40% – Акцентування4" xfId="52" xr:uid="{CF22830A-E55A-477D-9F8A-4ABD08F25EE4}"/>
    <cellStyle name="40% – Акцентування5" xfId="53" xr:uid="{08286113-7503-4E93-98B0-CC6F9AD0D77B}"/>
    <cellStyle name="40% – Акцентування6" xfId="54" xr:uid="{EC851DD7-D7A8-4AFF-A3CE-59EA837FFBF7}"/>
    <cellStyle name="40% – колірна тема 1" xfId="55" builtinId="31" customBuiltin="1"/>
    <cellStyle name="40% – колірна тема 2" xfId="56" builtinId="35" customBuiltin="1"/>
    <cellStyle name="40% – колірна тема 3" xfId="57" builtinId="39" customBuiltin="1"/>
    <cellStyle name="40% – колірна тема 4" xfId="58" builtinId="43" customBuiltin="1"/>
    <cellStyle name="40% – колірна тема 5" xfId="59" builtinId="47" customBuiltin="1"/>
    <cellStyle name="40% – колірна тема 6" xfId="60" builtinId="51" customBuiltin="1"/>
    <cellStyle name="60% - Акцент1" xfId="61" xr:uid="{A775DC94-EE67-45B8-86C6-4BD2B4BE35A4}"/>
    <cellStyle name="60% — акцент1" xfId="62" xr:uid="{76F51599-78CB-4F9D-B99A-83ED88FB2D86}"/>
    <cellStyle name="60% - Акцент2" xfId="63" xr:uid="{DB308F9F-E2A5-4E1C-B342-AE61CFE87F35}"/>
    <cellStyle name="60% — акцент2" xfId="64" xr:uid="{7C42AAC1-B552-4C33-955C-7762F1196F0F}"/>
    <cellStyle name="60% - Акцент3" xfId="65" xr:uid="{03D0EBDC-F790-4C77-8924-7F235B6AD624}"/>
    <cellStyle name="60% — акцент3" xfId="66" xr:uid="{35F3C05D-E41F-4E29-8133-05D7EAB2E6F2}"/>
    <cellStyle name="60% - Акцент4" xfId="67" xr:uid="{2C164035-2080-4F4E-99A6-8FA68C6A2290}"/>
    <cellStyle name="60% — акцент4" xfId="68" xr:uid="{A3D73796-DFE3-4BC8-B12C-124459B85980}"/>
    <cellStyle name="60% - Акцент5" xfId="69" xr:uid="{212BFD52-2223-490D-8FB7-DABF155E4B65}"/>
    <cellStyle name="60% — акцент5" xfId="70" xr:uid="{7D1851D2-D720-4FAA-84D5-DCE3C88FE807}"/>
    <cellStyle name="60% - Акцент6" xfId="71" xr:uid="{72940BC0-CEA9-431F-AB7B-2E017A9F0F55}"/>
    <cellStyle name="60% — акцент6" xfId="72" xr:uid="{D97575C9-FE58-41FA-B44F-2142D2B1CEEB}"/>
    <cellStyle name="60% – Акцентування1" xfId="73" xr:uid="{16010189-1D71-4D6F-AC7D-3F56D26B7619}"/>
    <cellStyle name="60% – Акцентування2" xfId="74" xr:uid="{B1DCB537-88E8-4C4E-BA60-78371A5F111B}"/>
    <cellStyle name="60% – Акцентування3" xfId="75" xr:uid="{01DFE575-EC6F-4FB8-BEF0-F9DE2E1B1BEF}"/>
    <cellStyle name="60% – Акцентування4" xfId="76" xr:uid="{344883E9-C4EE-4CB8-91CC-10684C45287F}"/>
    <cellStyle name="60% – Акцентування5" xfId="77" xr:uid="{7A5AE4EA-9F83-4188-8BD8-9D169F7DE711}"/>
    <cellStyle name="60% – Акцентування6" xfId="78" xr:uid="{B2EDE47A-2ED9-405C-87B0-6DC96C188D09}"/>
    <cellStyle name="60% – колірна тема 1" xfId="79" builtinId="32" customBuiltin="1"/>
    <cellStyle name="60% – колірна тема 2" xfId="80" builtinId="36" customBuiltin="1"/>
    <cellStyle name="60% – колірна тема 3" xfId="81" builtinId="40" customBuiltin="1"/>
    <cellStyle name="60% – колірна тема 4" xfId="82" builtinId="44" customBuiltin="1"/>
    <cellStyle name="60% – колірна тема 5" xfId="83" builtinId="48" customBuiltin="1"/>
    <cellStyle name="60% – колірна тема 6" xfId="84" builtinId="52" customBuiltin="1"/>
    <cellStyle name="Normal" xfId="85" xr:uid="{632F9881-8EBF-4B77-BCFD-A12D338C1C3A}"/>
    <cellStyle name="Акцент1" xfId="86" xr:uid="{8BA3C74F-736F-4178-8313-514861C58766}"/>
    <cellStyle name="Акцент2" xfId="87" xr:uid="{0D2E40BF-E406-43B7-8051-9915F15F8129}"/>
    <cellStyle name="Акцент3" xfId="88" xr:uid="{C10229B1-3FE5-4157-93D0-8EA9F61473C5}"/>
    <cellStyle name="Акцент4" xfId="89" xr:uid="{BDA7A240-0652-4F70-8D17-37A73095A7C0}"/>
    <cellStyle name="Акцент5" xfId="90" xr:uid="{D1A39F28-83B7-4C75-A786-C3EB7E4B8690}"/>
    <cellStyle name="Акцент6" xfId="91" xr:uid="{DB255DF0-ABC5-44C4-B5AD-E10830B6E6C9}"/>
    <cellStyle name="Акцентування1" xfId="92" xr:uid="{A823E25A-BD2D-46CF-9EFA-03D6F8F0CEF8}"/>
    <cellStyle name="Акцентування2" xfId="93" xr:uid="{99131615-091F-453E-9417-E4D77B5017FA}"/>
    <cellStyle name="Акцентування3" xfId="94" xr:uid="{A8CA9F3F-D670-420D-AFA0-44686420C873}"/>
    <cellStyle name="Акцентування4" xfId="95" xr:uid="{F5A30FEA-B63E-4C17-A6F3-58A9AD80630E}"/>
    <cellStyle name="Акцентування5" xfId="96" xr:uid="{864CB646-47BA-477E-B119-31892043A852}"/>
    <cellStyle name="Акцентування6" xfId="97" xr:uid="{1184DBD6-A1E3-4308-A0C1-7C7FF6407B69}"/>
    <cellStyle name="Ввід" xfId="98" builtinId="20" customBuiltin="1"/>
    <cellStyle name="Ввод " xfId="99" xr:uid="{A50A02CC-D734-406D-B4CB-BD7277191062}"/>
    <cellStyle name="Вывод" xfId="100" xr:uid="{1014244D-86C2-4CD2-8A1F-54CEC4AB7DE0}"/>
    <cellStyle name="Вычисление" xfId="101" xr:uid="{97DB10D2-5A9D-433F-B7AC-015658ACD2FB}"/>
    <cellStyle name="Гарний" xfId="102" builtinId="26" customBuiltin="1"/>
    <cellStyle name="Добре" xfId="103" xr:uid="{7049DEFB-C41C-47C0-BA8C-775722E9A87F}"/>
    <cellStyle name="Заголовок 1" xfId="104" builtinId="16" customBuiltin="1"/>
    <cellStyle name="Заголовок 1 2" xfId="105" xr:uid="{5947023D-F84D-46A3-9E3D-948DA554C2E5}"/>
    <cellStyle name="Заголовок 2" xfId="106" builtinId="17" customBuiltin="1"/>
    <cellStyle name="Заголовок 2 2" xfId="107" xr:uid="{41ED8B73-DE80-4A85-A07F-284A50298DCD}"/>
    <cellStyle name="Заголовок 3" xfId="108" builtinId="18" customBuiltin="1"/>
    <cellStyle name="Заголовок 3 2" xfId="109" xr:uid="{C6F24773-386B-4C4C-8B8F-BCC7B94CF9C7}"/>
    <cellStyle name="Заголовок 4" xfId="110" builtinId="19" customBuiltin="1"/>
    <cellStyle name="Заголовок 4 2" xfId="111" xr:uid="{9D5E9679-CBC2-46CD-BF8B-7076E8BF4B9A}"/>
    <cellStyle name="Звичайний" xfId="0" builtinId="0"/>
    <cellStyle name="Звичайний 2" xfId="112" xr:uid="{94B611F8-6E51-4745-ACD9-508CCAC87E95}"/>
    <cellStyle name="Звичайний 3" xfId="113" xr:uid="{AF2CA88E-9675-402A-B249-E30500BB21BC}"/>
    <cellStyle name="Зв'язана клітинка" xfId="114" builtinId="24" customBuiltin="1"/>
    <cellStyle name="Итог" xfId="115" xr:uid="{8E828D51-6A6A-4C01-804C-79205E697DE6}"/>
    <cellStyle name="Колірна тема 1" xfId="116" builtinId="29" customBuiltin="1"/>
    <cellStyle name="Колірна тема 2" xfId="117" builtinId="33" customBuiltin="1"/>
    <cellStyle name="Колірна тема 3" xfId="118" builtinId="37" customBuiltin="1"/>
    <cellStyle name="Колірна тема 4" xfId="119" builtinId="41" customBuiltin="1"/>
    <cellStyle name="Колірна тема 5" xfId="120" builtinId="45" customBuiltin="1"/>
    <cellStyle name="Колірна тема 6" xfId="121" builtinId="49" customBuiltin="1"/>
    <cellStyle name="Контрольна клітинка" xfId="122" builtinId="23" customBuiltin="1"/>
    <cellStyle name="Контрольная ячейка" xfId="123" xr:uid="{B6CAE6D2-C2A3-48E2-B46D-31E645393EA0}"/>
    <cellStyle name="Назва" xfId="124" builtinId="15" customBuiltin="1"/>
    <cellStyle name="Название" xfId="125" xr:uid="{9E1C641E-B889-4CDE-9AC9-79DE85A38182}"/>
    <cellStyle name="Нейтральний" xfId="126" builtinId="28" customBuiltin="1"/>
    <cellStyle name="Нейтральный" xfId="127" xr:uid="{755355D5-0C23-4E9F-93A7-29A6F8FC77D9}"/>
    <cellStyle name="Обчислення" xfId="128" builtinId="22" customBuiltin="1"/>
    <cellStyle name="Обычный 2" xfId="129" xr:uid="{82E24BFC-A6AC-49AF-AF0D-E225EC87A45C}"/>
    <cellStyle name="Обычный 3" xfId="130" xr:uid="{B1324A3E-5C33-49C5-AC50-995E9C26E849}"/>
    <cellStyle name="Обычный_20.05" xfId="131" xr:uid="{AF70AACE-C1E5-4442-9A9A-6924EEDE683A}"/>
    <cellStyle name="Обычный_24.04" xfId="132" xr:uid="{24DD2AAF-B8F2-4732-BB68-5E2BC14FA696}"/>
    <cellStyle name="Обычный_25.06" xfId="133" xr:uid="{9E16857D-326C-40F4-A1AD-E8D38B9BCF8F}"/>
    <cellStyle name="Обычный_26.01.24 " xfId="134" xr:uid="{E6C1CABF-3E73-4AEE-BE6A-37A72C93FC05}"/>
    <cellStyle name="Обычный_27.02.2024" xfId="135" xr:uid="{0702A2D6-2F5D-4807-BF95-271EE175BAF4}"/>
    <cellStyle name="Обычный_28.06" xfId="136" xr:uid="{A48411F0-EAB0-4736-8D15-071A0D6D5EF7}"/>
    <cellStyle name="Обычный_28.11" xfId="137" xr:uid="{C141A1C3-4885-4DB9-926D-9F154CFF7A9F}"/>
    <cellStyle name="Обычный_29.05" xfId="138" xr:uid="{1B5ECE2F-4D66-4694-8910-CD0A40D46A9F}"/>
    <cellStyle name="Обычный_30.05" xfId="139" xr:uid="{8D9C40BC-2CE7-410C-968A-593FECC159D3}"/>
    <cellStyle name="Підсумок" xfId="140" builtinId="25" customBuiltin="1"/>
    <cellStyle name="Плохой" xfId="141" xr:uid="{19475690-56E1-47A7-8300-5103DB6A7B3B}"/>
    <cellStyle name="Поганий" xfId="142" builtinId="27" customBuiltin="1"/>
    <cellStyle name="Пояснение" xfId="143" xr:uid="{CA4DFE32-5106-4AAB-B856-0E6762FFAB97}"/>
    <cellStyle name="Примечание" xfId="144" xr:uid="{8B1F8D66-EFD0-4C6F-8AD5-4355A7151046}"/>
    <cellStyle name="Примечание 2" xfId="145" xr:uid="{D7FE68DA-F0F5-431C-967D-DFDF84D8C817}"/>
    <cellStyle name="Примечание_Xl0000003_1" xfId="146" xr:uid="{963EFD95-C5BB-4083-A0B8-02334139190B}"/>
    <cellStyle name="Примітка" xfId="147" builtinId="10" customBuiltin="1"/>
    <cellStyle name="Результат" xfId="148" builtinId="21" customBuiltin="1"/>
    <cellStyle name="Связанная ячейка" xfId="149" xr:uid="{E4C08FD8-A788-4445-9A98-71467A600C54}"/>
    <cellStyle name="Середній" xfId="150" xr:uid="{08769D6F-642B-4634-97C2-1C5DDFECBA28}"/>
    <cellStyle name="Стиль 1" xfId="151" xr:uid="{A3C6B321-80B8-48F0-8B9B-8677C9EED844}"/>
    <cellStyle name="Текст попередження" xfId="152" builtinId="11" customBuiltin="1"/>
    <cellStyle name="Текст пояснення" xfId="153" builtinId="53" customBuiltin="1"/>
    <cellStyle name="Текст предупреждения" xfId="154" xr:uid="{AE0352F7-5959-45CC-8F98-1586E7DBBBBF}"/>
    <cellStyle name="Хороший" xfId="155" xr:uid="{46CB59B6-5A32-404A-AA98-AC71FEBEA0E7}"/>
  </cellStyles>
  <dxfs count="2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luha\Desktop\&#1042;&#1080;&#1082;&#1086;&#1085;&#1072;&#1085;&#1085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.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E8EF-E445-4EC5-8F8B-6D553E28FEC8}">
  <dimension ref="A1:O780"/>
  <sheetViews>
    <sheetView showZeros="0"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6" sqref="G16"/>
    </sheetView>
  </sheetViews>
  <sheetFormatPr defaultColWidth="11.6328125" defaultRowHeight="15.6"/>
  <cols>
    <col min="1" max="1" width="3.90625" style="7" customWidth="1"/>
    <col min="2" max="2" width="23.54296875" style="7" customWidth="1"/>
    <col min="3" max="3" width="14.6328125" style="7" customWidth="1"/>
    <col min="4" max="4" width="16" style="7" customWidth="1"/>
    <col min="5" max="5" width="13.54296875" style="7" customWidth="1"/>
    <col min="6" max="6" width="16.08984375" style="7" customWidth="1"/>
    <col min="7" max="7" width="9.81640625" style="7" customWidth="1"/>
    <col min="8" max="8" width="12.453125" style="7" customWidth="1"/>
    <col min="9" max="9" width="11.1796875" style="7" customWidth="1"/>
    <col min="10" max="10" width="12.90625" style="7" customWidth="1"/>
    <col min="11" max="11" width="9.36328125" style="7" customWidth="1"/>
    <col min="12" max="12" width="10.08984375" style="7" customWidth="1"/>
    <col min="13" max="14" width="11.81640625" style="7" customWidth="1"/>
    <col min="15" max="15" width="12.36328125" style="7" customWidth="1"/>
    <col min="16" max="16384" width="11.6328125" style="7"/>
  </cols>
  <sheetData>
    <row r="1" spans="1:15" s="1" customFormat="1" ht="38.2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5" ht="17.25" customHeight="1">
      <c r="A2" s="2"/>
      <c r="B2" s="3"/>
      <c r="C2" s="4"/>
      <c r="D2" s="4"/>
      <c r="E2" s="3"/>
      <c r="F2" s="3"/>
      <c r="G2" s="3"/>
      <c r="H2" s="3"/>
      <c r="I2" s="3"/>
      <c r="J2" s="3"/>
      <c r="K2" s="5"/>
      <c r="L2" s="6"/>
      <c r="O2" s="6" t="s">
        <v>1</v>
      </c>
    </row>
    <row r="3" spans="1:15" ht="39" customHeight="1">
      <c r="A3" s="55" t="s">
        <v>2</v>
      </c>
      <c r="B3" s="56" t="s">
        <v>3</v>
      </c>
      <c r="C3" s="57" t="s">
        <v>4</v>
      </c>
      <c r="D3" s="57"/>
      <c r="E3" s="57"/>
      <c r="F3" s="57"/>
      <c r="G3" s="57"/>
      <c r="H3" s="57"/>
      <c r="I3" s="57"/>
      <c r="J3" s="57"/>
      <c r="K3" s="57"/>
      <c r="L3" s="57"/>
      <c r="M3" s="52" t="s">
        <v>5</v>
      </c>
      <c r="N3" s="52"/>
      <c r="O3" s="52"/>
    </row>
    <row r="4" spans="1:15" ht="21.75" customHeight="1">
      <c r="A4" s="55"/>
      <c r="B4" s="56"/>
      <c r="C4" s="56" t="s">
        <v>6</v>
      </c>
      <c r="D4" s="56" t="s">
        <v>7</v>
      </c>
      <c r="E4" s="56" t="s">
        <v>8</v>
      </c>
      <c r="F4" s="56" t="s">
        <v>9</v>
      </c>
      <c r="G4" s="56" t="s">
        <v>10</v>
      </c>
      <c r="H4" s="56"/>
      <c r="I4" s="56"/>
      <c r="J4" s="56"/>
      <c r="K4" s="56"/>
      <c r="L4" s="56"/>
      <c r="M4" s="52" t="s">
        <v>11</v>
      </c>
      <c r="N4" s="53" t="s">
        <v>12</v>
      </c>
      <c r="O4" s="52" t="s">
        <v>13</v>
      </c>
    </row>
    <row r="5" spans="1:15" ht="72.599999999999994" customHeight="1">
      <c r="A5" s="55"/>
      <c r="B5" s="56"/>
      <c r="C5" s="56"/>
      <c r="D5" s="56"/>
      <c r="E5" s="56"/>
      <c r="F5" s="56"/>
      <c r="G5" s="56" t="s">
        <v>14</v>
      </c>
      <c r="H5" s="56"/>
      <c r="I5" s="56" t="s">
        <v>15</v>
      </c>
      <c r="J5" s="56"/>
      <c r="K5" s="56" t="s">
        <v>16</v>
      </c>
      <c r="L5" s="56"/>
      <c r="M5" s="52"/>
      <c r="N5" s="53"/>
      <c r="O5" s="52"/>
    </row>
    <row r="6" spans="1:15" ht="31.95" customHeight="1">
      <c r="A6" s="55"/>
      <c r="B6" s="56"/>
      <c r="C6" s="56"/>
      <c r="D6" s="56"/>
      <c r="E6" s="56"/>
      <c r="F6" s="56"/>
      <c r="G6" s="8" t="s">
        <v>17</v>
      </c>
      <c r="H6" s="9" t="s">
        <v>18</v>
      </c>
      <c r="I6" s="8" t="s">
        <v>17</v>
      </c>
      <c r="J6" s="9" t="s">
        <v>18</v>
      </c>
      <c r="K6" s="8" t="s">
        <v>17</v>
      </c>
      <c r="L6" s="9" t="s">
        <v>18</v>
      </c>
      <c r="M6" s="52"/>
      <c r="N6" s="53"/>
      <c r="O6" s="52"/>
    </row>
    <row r="7" spans="1:15" s="18" customFormat="1" ht="20.25" customHeight="1">
      <c r="A7" s="10">
        <v>1</v>
      </c>
      <c r="B7" s="11" t="s">
        <v>19</v>
      </c>
      <c r="C7" s="12">
        <v>822788.598</v>
      </c>
      <c r="D7" s="12">
        <v>513881.97</v>
      </c>
      <c r="E7" s="12">
        <v>690338.5</v>
      </c>
      <c r="F7" s="12">
        <v>711360.86899999995</v>
      </c>
      <c r="G7" s="13">
        <f t="shared" ref="G7:G38" si="0">F7/C7*100</f>
        <v>86.457307591420943</v>
      </c>
      <c r="H7" s="13">
        <f t="shared" ref="H7:H38" si="1">F7-C7</f>
        <v>-111427.72900000005</v>
      </c>
      <c r="I7" s="13">
        <f t="shared" ref="I7:I38" si="2">F7/D7*100</f>
        <v>138.42884368953438</v>
      </c>
      <c r="J7" s="13">
        <f t="shared" ref="J7:J38" si="3">F7-D7</f>
        <v>197478.89899999998</v>
      </c>
      <c r="K7" s="14">
        <f t="shared" ref="K7:K38" si="4">F7/E7*100</f>
        <v>103.04522621873183</v>
      </c>
      <c r="L7" s="15">
        <f t="shared" ref="L7:L38" si="5">F7-E7</f>
        <v>21022.368999999948</v>
      </c>
      <c r="M7" s="16">
        <v>161451.6</v>
      </c>
      <c r="N7" s="17">
        <v>161451.6</v>
      </c>
      <c r="O7" s="16">
        <f>N7/M7*100</f>
        <v>100</v>
      </c>
    </row>
    <row r="8" spans="1:15" s="18" customFormat="1" ht="18">
      <c r="A8" s="19">
        <v>2</v>
      </c>
      <c r="B8" s="20" t="s">
        <v>20</v>
      </c>
      <c r="C8" s="12">
        <v>343.24099999999999</v>
      </c>
      <c r="D8" s="12">
        <v>343.24099999999999</v>
      </c>
      <c r="E8" s="12">
        <v>276</v>
      </c>
      <c r="F8" s="12">
        <v>370.21100000000001</v>
      </c>
      <c r="G8" s="21">
        <f t="shared" si="0"/>
        <v>107.85745292666087</v>
      </c>
      <c r="H8" s="21">
        <f t="shared" si="1"/>
        <v>26.970000000000027</v>
      </c>
      <c r="I8" s="21">
        <f t="shared" si="2"/>
        <v>107.85745292666087</v>
      </c>
      <c r="J8" s="21">
        <f t="shared" si="3"/>
        <v>26.970000000000027</v>
      </c>
      <c r="K8" s="15">
        <f t="shared" si="4"/>
        <v>134.13442028985509</v>
      </c>
      <c r="L8" s="15">
        <f t="shared" si="5"/>
        <v>94.211000000000013</v>
      </c>
      <c r="M8" s="16">
        <v>0</v>
      </c>
      <c r="N8" s="22">
        <v>0</v>
      </c>
      <c r="O8" s="16"/>
    </row>
    <row r="9" spans="1:15" s="18" customFormat="1" ht="18">
      <c r="A9" s="19">
        <v>3</v>
      </c>
      <c r="B9" s="20" t="s">
        <v>21</v>
      </c>
      <c r="C9" s="12">
        <v>103.68899999999999</v>
      </c>
      <c r="D9" s="12">
        <v>103.68899999999999</v>
      </c>
      <c r="E9" s="12">
        <v>48</v>
      </c>
      <c r="F9" s="12">
        <v>267.87799999999999</v>
      </c>
      <c r="G9" s="21">
        <f t="shared" si="0"/>
        <v>258.34755856455359</v>
      </c>
      <c r="H9" s="21">
        <f t="shared" si="1"/>
        <v>164.18899999999999</v>
      </c>
      <c r="I9" s="21">
        <f t="shared" si="2"/>
        <v>258.34755856455359</v>
      </c>
      <c r="J9" s="21">
        <f t="shared" si="3"/>
        <v>164.18899999999999</v>
      </c>
      <c r="K9" s="15">
        <f t="shared" si="4"/>
        <v>558.07916666666665</v>
      </c>
      <c r="L9" s="15">
        <f t="shared" si="5"/>
        <v>219.87799999999999</v>
      </c>
      <c r="M9" s="16">
        <v>0</v>
      </c>
      <c r="N9" s="22">
        <v>0</v>
      </c>
      <c r="O9" s="16"/>
    </row>
    <row r="10" spans="1:15" s="18" customFormat="1" ht="18">
      <c r="A10" s="19">
        <v>4</v>
      </c>
      <c r="B10" s="20" t="s">
        <v>22</v>
      </c>
      <c r="C10" s="12">
        <v>180.096</v>
      </c>
      <c r="D10" s="12">
        <v>180.096</v>
      </c>
      <c r="E10" s="12">
        <v>210.9</v>
      </c>
      <c r="F10" s="12">
        <v>228.46600000000001</v>
      </c>
      <c r="G10" s="21">
        <f t="shared" si="0"/>
        <v>126.85789800995025</v>
      </c>
      <c r="H10" s="21">
        <f t="shared" si="1"/>
        <v>48.370000000000005</v>
      </c>
      <c r="I10" s="21">
        <f t="shared" si="2"/>
        <v>126.85789800995025</v>
      </c>
      <c r="J10" s="21">
        <f t="shared" si="3"/>
        <v>48.370000000000005</v>
      </c>
      <c r="K10" s="15">
        <f t="shared" si="4"/>
        <v>108.32906590801328</v>
      </c>
      <c r="L10" s="15">
        <f t="shared" si="5"/>
        <v>17.566000000000003</v>
      </c>
      <c r="M10" s="16">
        <v>0</v>
      </c>
      <c r="N10" s="22">
        <v>0</v>
      </c>
      <c r="O10" s="16"/>
    </row>
    <row r="11" spans="1:15" s="18" customFormat="1" ht="18">
      <c r="A11" s="19">
        <v>5</v>
      </c>
      <c r="B11" s="20" t="s">
        <v>23</v>
      </c>
      <c r="C11" s="12">
        <v>366.286</v>
      </c>
      <c r="D11" s="12">
        <v>366.286</v>
      </c>
      <c r="E11" s="12">
        <v>375</v>
      </c>
      <c r="F11" s="12">
        <v>408.14600000000002</v>
      </c>
      <c r="G11" s="21">
        <f t="shared" si="0"/>
        <v>111.42822821511061</v>
      </c>
      <c r="H11" s="21">
        <f t="shared" si="1"/>
        <v>41.860000000000014</v>
      </c>
      <c r="I11" s="21">
        <f t="shared" si="2"/>
        <v>111.42822821511061</v>
      </c>
      <c r="J11" s="21">
        <f t="shared" si="3"/>
        <v>41.860000000000014</v>
      </c>
      <c r="K11" s="15">
        <f t="shared" si="4"/>
        <v>108.83893333333334</v>
      </c>
      <c r="L11" s="15">
        <f t="shared" si="5"/>
        <v>33.146000000000015</v>
      </c>
      <c r="M11" s="16">
        <v>0</v>
      </c>
      <c r="N11" s="22">
        <v>0</v>
      </c>
      <c r="O11" s="16"/>
    </row>
    <row r="12" spans="1:15" s="18" customFormat="1" ht="22.5" customHeight="1">
      <c r="A12" s="19">
        <v>6</v>
      </c>
      <c r="B12" s="20" t="s">
        <v>24</v>
      </c>
      <c r="C12" s="12">
        <v>210.14400000000001</v>
      </c>
      <c r="D12" s="12">
        <v>210.14400000000001</v>
      </c>
      <c r="E12" s="12">
        <v>526.4</v>
      </c>
      <c r="F12" s="12">
        <v>477.89100000000002</v>
      </c>
      <c r="G12" s="21">
        <f t="shared" si="0"/>
        <v>227.41120374600277</v>
      </c>
      <c r="H12" s="21">
        <f t="shared" si="1"/>
        <v>267.74700000000001</v>
      </c>
      <c r="I12" s="21">
        <f t="shared" si="2"/>
        <v>227.41120374600277</v>
      </c>
      <c r="J12" s="21">
        <f t="shared" si="3"/>
        <v>267.74700000000001</v>
      </c>
      <c r="K12" s="15">
        <f t="shared" si="4"/>
        <v>90.784764437689986</v>
      </c>
      <c r="L12" s="15">
        <f t="shared" si="5"/>
        <v>-48.508999999999958</v>
      </c>
      <c r="M12" s="16">
        <v>0</v>
      </c>
      <c r="N12" s="22">
        <v>0</v>
      </c>
      <c r="O12" s="16"/>
    </row>
    <row r="13" spans="1:15" s="18" customFormat="1" ht="18">
      <c r="A13" s="19">
        <v>7</v>
      </c>
      <c r="B13" s="20" t="s">
        <v>25</v>
      </c>
      <c r="C13" s="12">
        <v>505.80799999999999</v>
      </c>
      <c r="D13" s="12">
        <v>505.80799999999999</v>
      </c>
      <c r="E13" s="12">
        <v>632.67999999999995</v>
      </c>
      <c r="F13" s="12">
        <v>991.75800000000004</v>
      </c>
      <c r="G13" s="21">
        <f t="shared" si="0"/>
        <v>196.07400436529275</v>
      </c>
      <c r="H13" s="21">
        <f t="shared" si="1"/>
        <v>485.95000000000005</v>
      </c>
      <c r="I13" s="21">
        <f t="shared" si="2"/>
        <v>196.07400436529275</v>
      </c>
      <c r="J13" s="21">
        <f t="shared" si="3"/>
        <v>485.95000000000005</v>
      </c>
      <c r="K13" s="23">
        <f t="shared" si="4"/>
        <v>156.75507365492825</v>
      </c>
      <c r="L13" s="15">
        <f t="shared" si="5"/>
        <v>359.07800000000009</v>
      </c>
      <c r="M13" s="16">
        <v>0</v>
      </c>
      <c r="N13" s="22">
        <v>0</v>
      </c>
      <c r="O13" s="16"/>
    </row>
    <row r="14" spans="1:15" s="18" customFormat="1" ht="21" customHeight="1">
      <c r="A14" s="19">
        <v>8</v>
      </c>
      <c r="B14" s="24" t="s">
        <v>26</v>
      </c>
      <c r="C14" s="12">
        <v>12968.431</v>
      </c>
      <c r="D14" s="12">
        <v>12968.431</v>
      </c>
      <c r="E14" s="12">
        <v>15788.5</v>
      </c>
      <c r="F14" s="12">
        <v>16271.841</v>
      </c>
      <c r="G14" s="21">
        <f t="shared" si="0"/>
        <v>125.47270367556413</v>
      </c>
      <c r="H14" s="21">
        <f t="shared" si="1"/>
        <v>3303.41</v>
      </c>
      <c r="I14" s="21">
        <f t="shared" si="2"/>
        <v>125.47270367556413</v>
      </c>
      <c r="J14" s="21">
        <f t="shared" si="3"/>
        <v>3303.41</v>
      </c>
      <c r="K14" s="15">
        <f t="shared" si="4"/>
        <v>103.06134844982107</v>
      </c>
      <c r="L14" s="15">
        <f t="shared" si="5"/>
        <v>483.34100000000035</v>
      </c>
      <c r="M14" s="16">
        <v>11635.8</v>
      </c>
      <c r="N14" s="22">
        <v>11635.8</v>
      </c>
      <c r="O14" s="16">
        <f>N14/M14*100</f>
        <v>100</v>
      </c>
    </row>
    <row r="15" spans="1:15" s="18" customFormat="1" ht="18">
      <c r="A15" s="19">
        <v>9</v>
      </c>
      <c r="B15" s="24" t="s">
        <v>27</v>
      </c>
      <c r="C15" s="12">
        <v>83649.587</v>
      </c>
      <c r="D15" s="12">
        <v>76147.316000000006</v>
      </c>
      <c r="E15" s="12">
        <v>84423</v>
      </c>
      <c r="F15" s="12">
        <v>96127.69</v>
      </c>
      <c r="G15" s="21">
        <f t="shared" si="0"/>
        <v>114.91711250170309</v>
      </c>
      <c r="H15" s="21">
        <f t="shared" si="1"/>
        <v>12478.103000000003</v>
      </c>
      <c r="I15" s="21">
        <f t="shared" si="2"/>
        <v>126.2391047374539</v>
      </c>
      <c r="J15" s="21">
        <f t="shared" si="3"/>
        <v>19980.373999999996</v>
      </c>
      <c r="K15" s="15">
        <f t="shared" si="4"/>
        <v>113.86433791739219</v>
      </c>
      <c r="L15" s="15">
        <f t="shared" si="5"/>
        <v>11704.690000000002</v>
      </c>
      <c r="M15" s="16">
        <v>0</v>
      </c>
      <c r="N15" s="22">
        <v>0</v>
      </c>
      <c r="O15" s="16"/>
    </row>
    <row r="16" spans="1:15" s="18" customFormat="1" ht="18">
      <c r="A16" s="19">
        <v>10</v>
      </c>
      <c r="B16" s="24" t="s">
        <v>28</v>
      </c>
      <c r="C16" s="12">
        <v>41343.735000000001</v>
      </c>
      <c r="D16" s="12">
        <v>40940.029000000002</v>
      </c>
      <c r="E16" s="12">
        <v>49166.267999999996</v>
      </c>
      <c r="F16" s="12">
        <v>49273.498</v>
      </c>
      <c r="G16" s="21">
        <f t="shared" si="0"/>
        <v>119.18008375392306</v>
      </c>
      <c r="H16" s="21">
        <f t="shared" si="1"/>
        <v>7929.762999999999</v>
      </c>
      <c r="I16" s="21">
        <f t="shared" si="2"/>
        <v>120.35530800430064</v>
      </c>
      <c r="J16" s="21">
        <f t="shared" si="3"/>
        <v>8333.4689999999973</v>
      </c>
      <c r="K16" s="15">
        <f t="shared" si="4"/>
        <v>100.21809668368566</v>
      </c>
      <c r="L16" s="15">
        <f t="shared" si="5"/>
        <v>107.2300000000032</v>
      </c>
      <c r="M16" s="16">
        <v>9083.4</v>
      </c>
      <c r="N16" s="22">
        <v>9083.4</v>
      </c>
      <c r="O16" s="16">
        <f>N16/M16*100</f>
        <v>100</v>
      </c>
    </row>
    <row r="17" spans="1:15" s="18" customFormat="1" ht="18">
      <c r="A17" s="19">
        <v>11</v>
      </c>
      <c r="B17" s="24" t="s">
        <v>29</v>
      </c>
      <c r="C17" s="12">
        <v>86202.506999999998</v>
      </c>
      <c r="D17" s="12">
        <v>82556.652000000002</v>
      </c>
      <c r="E17" s="12">
        <v>95418.873999999996</v>
      </c>
      <c r="F17" s="12">
        <v>96625.902000000002</v>
      </c>
      <c r="G17" s="21">
        <f t="shared" si="0"/>
        <v>112.09175389759835</v>
      </c>
      <c r="H17" s="21">
        <f t="shared" si="1"/>
        <v>10423.395000000004</v>
      </c>
      <c r="I17" s="21">
        <f t="shared" si="2"/>
        <v>117.04193382260706</v>
      </c>
      <c r="J17" s="21">
        <f t="shared" si="3"/>
        <v>14069.25</v>
      </c>
      <c r="K17" s="15">
        <f t="shared" si="4"/>
        <v>101.26497824738532</v>
      </c>
      <c r="L17" s="15">
        <f t="shared" si="5"/>
        <v>1207.0280000000057</v>
      </c>
      <c r="M17" s="16">
        <v>18114.599999999999</v>
      </c>
      <c r="N17" s="22">
        <v>18114.599999999999</v>
      </c>
      <c r="O17" s="16">
        <f>N17/M17*100</f>
        <v>100</v>
      </c>
    </row>
    <row r="18" spans="1:15" s="18" customFormat="1" ht="18">
      <c r="A18" s="19">
        <v>12</v>
      </c>
      <c r="B18" s="24" t="s">
        <v>30</v>
      </c>
      <c r="C18" s="12">
        <v>80212.710999999996</v>
      </c>
      <c r="D18" s="12">
        <v>56648.93</v>
      </c>
      <c r="E18" s="12">
        <v>74690.145999999993</v>
      </c>
      <c r="F18" s="12">
        <v>82325.764999999999</v>
      </c>
      <c r="G18" s="21">
        <f t="shared" si="0"/>
        <v>102.63431315767397</v>
      </c>
      <c r="H18" s="21">
        <f t="shared" si="1"/>
        <v>2113.0540000000037</v>
      </c>
      <c r="I18" s="21">
        <f t="shared" si="2"/>
        <v>145.3262488806055</v>
      </c>
      <c r="J18" s="21">
        <f t="shared" si="3"/>
        <v>25676.834999999999</v>
      </c>
      <c r="K18" s="15">
        <f t="shared" si="4"/>
        <v>110.22306075020929</v>
      </c>
      <c r="L18" s="15">
        <f t="shared" si="5"/>
        <v>7635.6190000000061</v>
      </c>
      <c r="M18" s="16">
        <v>0</v>
      </c>
      <c r="N18" s="22">
        <v>0</v>
      </c>
      <c r="O18" s="16"/>
    </row>
    <row r="19" spans="1:15" s="18" customFormat="1" ht="18">
      <c r="A19" s="19">
        <v>13</v>
      </c>
      <c r="B19" s="24" t="s">
        <v>31</v>
      </c>
      <c r="C19" s="12">
        <v>54047.385000000002</v>
      </c>
      <c r="D19" s="12">
        <v>40990.659</v>
      </c>
      <c r="E19" s="12">
        <v>55924.800000000003</v>
      </c>
      <c r="F19" s="12">
        <v>75220.089000000007</v>
      </c>
      <c r="G19" s="21">
        <f t="shared" si="0"/>
        <v>139.1743356315944</v>
      </c>
      <c r="H19" s="21">
        <f t="shared" si="1"/>
        <v>21172.704000000005</v>
      </c>
      <c r="I19" s="21">
        <f t="shared" si="2"/>
        <v>183.50543961735283</v>
      </c>
      <c r="J19" s="21">
        <f t="shared" si="3"/>
        <v>34229.430000000008</v>
      </c>
      <c r="K19" s="15">
        <f t="shared" si="4"/>
        <v>134.50220474637371</v>
      </c>
      <c r="L19" s="15">
        <f t="shared" si="5"/>
        <v>19295.289000000004</v>
      </c>
      <c r="M19" s="16">
        <v>0</v>
      </c>
      <c r="N19" s="22">
        <v>0</v>
      </c>
      <c r="O19" s="16"/>
    </row>
    <row r="20" spans="1:15" s="18" customFormat="1" ht="24" customHeight="1">
      <c r="A20" s="19">
        <v>14</v>
      </c>
      <c r="B20" s="24" t="s">
        <v>32</v>
      </c>
      <c r="C20" s="12">
        <v>1222887.209</v>
      </c>
      <c r="D20" s="12">
        <v>486871.522</v>
      </c>
      <c r="E20" s="12">
        <v>545572.82700000005</v>
      </c>
      <c r="F20" s="12">
        <v>543106.94900000002</v>
      </c>
      <c r="G20" s="21">
        <f t="shared" si="0"/>
        <v>44.41185949145045</v>
      </c>
      <c r="H20" s="21">
        <f t="shared" si="1"/>
        <v>-679780.26</v>
      </c>
      <c r="I20" s="21">
        <f t="shared" si="2"/>
        <v>111.550362766956</v>
      </c>
      <c r="J20" s="21">
        <f t="shared" si="3"/>
        <v>56235.427000000025</v>
      </c>
      <c r="K20" s="15">
        <f t="shared" si="4"/>
        <v>99.548020378221651</v>
      </c>
      <c r="L20" s="15">
        <f t="shared" si="5"/>
        <v>-2465.8780000000261</v>
      </c>
      <c r="M20" s="16">
        <v>0</v>
      </c>
      <c r="N20" s="22">
        <v>0</v>
      </c>
      <c r="O20" s="16"/>
    </row>
    <row r="21" spans="1:15" s="18" customFormat="1" ht="23.4" customHeight="1">
      <c r="A21" s="19">
        <v>15</v>
      </c>
      <c r="B21" s="24" t="s">
        <v>33</v>
      </c>
      <c r="C21" s="12">
        <v>46481.794999999998</v>
      </c>
      <c r="D21" s="12">
        <v>39784.288999999997</v>
      </c>
      <c r="E21" s="12">
        <v>36851.9</v>
      </c>
      <c r="F21" s="12">
        <v>35839.529000000002</v>
      </c>
      <c r="G21" s="21">
        <f t="shared" si="0"/>
        <v>77.104442717842545</v>
      </c>
      <c r="H21" s="21">
        <f t="shared" si="1"/>
        <v>-10642.265999999996</v>
      </c>
      <c r="I21" s="21">
        <f t="shared" si="2"/>
        <v>90.084628633177303</v>
      </c>
      <c r="J21" s="21">
        <f t="shared" si="3"/>
        <v>-3944.7599999999948</v>
      </c>
      <c r="K21" s="15">
        <f t="shared" si="4"/>
        <v>97.252866202285375</v>
      </c>
      <c r="L21" s="15">
        <f t="shared" si="5"/>
        <v>-1012.3709999999992</v>
      </c>
      <c r="M21" s="16">
        <v>860.4</v>
      </c>
      <c r="N21" s="22">
        <v>860.4</v>
      </c>
      <c r="O21" s="16">
        <f t="shared" ref="O21:O27" si="6">N21/M21*100</f>
        <v>100</v>
      </c>
    </row>
    <row r="22" spans="1:15" s="18" customFormat="1" ht="18">
      <c r="A22" s="19">
        <v>16</v>
      </c>
      <c r="B22" s="24" t="s">
        <v>34</v>
      </c>
      <c r="C22" s="12">
        <v>13811.031000000001</v>
      </c>
      <c r="D22" s="12">
        <v>10530.225</v>
      </c>
      <c r="E22" s="12">
        <v>11895.39</v>
      </c>
      <c r="F22" s="12">
        <v>12611.849</v>
      </c>
      <c r="G22" s="21">
        <f t="shared" si="0"/>
        <v>91.317215926892061</v>
      </c>
      <c r="H22" s="21">
        <f t="shared" si="1"/>
        <v>-1199.1820000000007</v>
      </c>
      <c r="I22" s="21">
        <f t="shared" si="2"/>
        <v>119.76808662682896</v>
      </c>
      <c r="J22" s="21">
        <f t="shared" si="3"/>
        <v>2081.6239999999998</v>
      </c>
      <c r="K22" s="15">
        <f t="shared" si="4"/>
        <v>106.02299714427186</v>
      </c>
      <c r="L22" s="15">
        <f t="shared" si="5"/>
        <v>716.45900000000074</v>
      </c>
      <c r="M22" s="16">
        <v>7720.2</v>
      </c>
      <c r="N22" s="22">
        <v>7720.2</v>
      </c>
      <c r="O22" s="16">
        <f t="shared" si="6"/>
        <v>100</v>
      </c>
    </row>
    <row r="23" spans="1:15" s="18" customFormat="1" ht="18">
      <c r="A23" s="19">
        <v>17</v>
      </c>
      <c r="B23" s="24" t="s">
        <v>35</v>
      </c>
      <c r="C23" s="12">
        <v>13998.703</v>
      </c>
      <c r="D23" s="12">
        <v>13670.023999999999</v>
      </c>
      <c r="E23" s="12">
        <v>18452.169999999998</v>
      </c>
      <c r="F23" s="12">
        <v>18286.559000000001</v>
      </c>
      <c r="G23" s="21">
        <f t="shared" si="0"/>
        <v>130.63038054311176</v>
      </c>
      <c r="H23" s="21">
        <f t="shared" si="1"/>
        <v>4287.8560000000016</v>
      </c>
      <c r="I23" s="21">
        <f t="shared" si="2"/>
        <v>133.77122819974568</v>
      </c>
      <c r="J23" s="21">
        <f t="shared" si="3"/>
        <v>4616.5350000000017</v>
      </c>
      <c r="K23" s="15">
        <f t="shared" si="4"/>
        <v>99.102484965182967</v>
      </c>
      <c r="L23" s="15">
        <f t="shared" si="5"/>
        <v>-165.61099999999715</v>
      </c>
      <c r="M23" s="16">
        <v>16967.400000000001</v>
      </c>
      <c r="N23" s="22">
        <v>16967.400000000001</v>
      </c>
      <c r="O23" s="16">
        <f t="shared" si="6"/>
        <v>100</v>
      </c>
    </row>
    <row r="24" spans="1:15" s="18" customFormat="1" ht="18">
      <c r="A24" s="19">
        <v>18</v>
      </c>
      <c r="B24" s="24" t="s">
        <v>36</v>
      </c>
      <c r="C24" s="12">
        <v>21743.932000000001</v>
      </c>
      <c r="D24" s="12">
        <v>21743.932000000001</v>
      </c>
      <c r="E24" s="12">
        <v>33218</v>
      </c>
      <c r="F24" s="12">
        <v>35387.955999999998</v>
      </c>
      <c r="G24" s="21">
        <f t="shared" si="0"/>
        <v>162.74865097996073</v>
      </c>
      <c r="H24" s="21">
        <f t="shared" si="1"/>
        <v>13644.023999999998</v>
      </c>
      <c r="I24" s="21">
        <f t="shared" si="2"/>
        <v>162.74865097996073</v>
      </c>
      <c r="J24" s="21">
        <f t="shared" si="3"/>
        <v>13644.023999999998</v>
      </c>
      <c r="K24" s="15">
        <f t="shared" si="4"/>
        <v>106.53247034740201</v>
      </c>
      <c r="L24" s="15">
        <f t="shared" si="5"/>
        <v>2169.9559999999983</v>
      </c>
      <c r="M24" s="16">
        <v>4875.6000000000004</v>
      </c>
      <c r="N24" s="22">
        <v>4875.6000000000004</v>
      </c>
      <c r="O24" s="16">
        <f t="shared" si="6"/>
        <v>100</v>
      </c>
    </row>
    <row r="25" spans="1:15" s="18" customFormat="1" ht="18">
      <c r="A25" s="19">
        <v>19</v>
      </c>
      <c r="B25" s="24" t="s">
        <v>37</v>
      </c>
      <c r="C25" s="12">
        <v>10527.343000000001</v>
      </c>
      <c r="D25" s="12">
        <v>10527.343000000001</v>
      </c>
      <c r="E25" s="12">
        <v>15119.652</v>
      </c>
      <c r="F25" s="12">
        <v>18494.41</v>
      </c>
      <c r="G25" s="21">
        <f t="shared" si="0"/>
        <v>175.67975129147021</v>
      </c>
      <c r="H25" s="21">
        <f t="shared" si="1"/>
        <v>7967.0669999999991</v>
      </c>
      <c r="I25" s="21">
        <f t="shared" si="2"/>
        <v>175.67975129147021</v>
      </c>
      <c r="J25" s="21">
        <f t="shared" si="3"/>
        <v>7967.0669999999991</v>
      </c>
      <c r="K25" s="15">
        <f t="shared" si="4"/>
        <v>122.32034176447976</v>
      </c>
      <c r="L25" s="15">
        <f t="shared" si="5"/>
        <v>3374.7579999999998</v>
      </c>
      <c r="M25" s="16">
        <v>9258.6</v>
      </c>
      <c r="N25" s="22">
        <v>9258.6</v>
      </c>
      <c r="O25" s="16">
        <f t="shared" si="6"/>
        <v>100</v>
      </c>
    </row>
    <row r="26" spans="1:15" s="18" customFormat="1" ht="18">
      <c r="A26" s="19">
        <v>20</v>
      </c>
      <c r="B26" s="24" t="s">
        <v>38</v>
      </c>
      <c r="C26" s="12">
        <v>9967.6110000000008</v>
      </c>
      <c r="D26" s="12">
        <v>9967.6110000000008</v>
      </c>
      <c r="E26" s="12">
        <v>11970.2</v>
      </c>
      <c r="F26" s="12">
        <v>13819.504999999999</v>
      </c>
      <c r="G26" s="21">
        <f t="shared" si="0"/>
        <v>138.64410438970779</v>
      </c>
      <c r="H26" s="21">
        <f t="shared" si="1"/>
        <v>3851.8939999999984</v>
      </c>
      <c r="I26" s="21">
        <f t="shared" si="2"/>
        <v>138.64410438970779</v>
      </c>
      <c r="J26" s="21">
        <f t="shared" si="3"/>
        <v>3851.8939999999984</v>
      </c>
      <c r="K26" s="15">
        <f t="shared" si="4"/>
        <v>115.44924061419191</v>
      </c>
      <c r="L26" s="15">
        <f t="shared" si="5"/>
        <v>1849.3049999999985</v>
      </c>
      <c r="M26" s="16">
        <v>16289.4</v>
      </c>
      <c r="N26" s="22">
        <v>16289.4</v>
      </c>
      <c r="O26" s="16">
        <f t="shared" si="6"/>
        <v>100</v>
      </c>
    </row>
    <row r="27" spans="1:15" s="18" customFormat="1" ht="18">
      <c r="A27" s="19">
        <v>21</v>
      </c>
      <c r="B27" s="24" t="s">
        <v>39</v>
      </c>
      <c r="C27" s="12">
        <v>13964.069</v>
      </c>
      <c r="D27" s="12">
        <v>12890.814</v>
      </c>
      <c r="E27" s="12">
        <v>11993.197</v>
      </c>
      <c r="F27" s="12">
        <v>13624.928</v>
      </c>
      <c r="G27" s="21">
        <f t="shared" si="0"/>
        <v>97.571331107000404</v>
      </c>
      <c r="H27" s="21">
        <f t="shared" si="1"/>
        <v>-339.14099999999962</v>
      </c>
      <c r="I27" s="21">
        <f t="shared" si="2"/>
        <v>105.69486147267348</v>
      </c>
      <c r="J27" s="21">
        <f t="shared" si="3"/>
        <v>734.11399999999958</v>
      </c>
      <c r="K27" s="15">
        <f t="shared" si="4"/>
        <v>113.6054715018856</v>
      </c>
      <c r="L27" s="15">
        <f t="shared" si="5"/>
        <v>1631.7309999999998</v>
      </c>
      <c r="M27" s="16">
        <v>5365.8</v>
      </c>
      <c r="N27" s="22">
        <v>5365.8</v>
      </c>
      <c r="O27" s="16">
        <f t="shared" si="6"/>
        <v>100</v>
      </c>
    </row>
    <row r="28" spans="1:15" s="18" customFormat="1" ht="18">
      <c r="A28" s="19">
        <v>22</v>
      </c>
      <c r="B28" s="24" t="s">
        <v>40</v>
      </c>
      <c r="C28" s="12">
        <v>126566.167</v>
      </c>
      <c r="D28" s="12">
        <v>82206.289999999994</v>
      </c>
      <c r="E28" s="12">
        <v>113903.6</v>
      </c>
      <c r="F28" s="12">
        <v>108113.62300000001</v>
      </c>
      <c r="G28" s="21">
        <f t="shared" si="0"/>
        <v>85.420634568162285</v>
      </c>
      <c r="H28" s="21">
        <f t="shared" si="1"/>
        <v>-18452.543999999994</v>
      </c>
      <c r="I28" s="21">
        <f t="shared" si="2"/>
        <v>131.51502518846186</v>
      </c>
      <c r="J28" s="21">
        <f t="shared" si="3"/>
        <v>25907.333000000013</v>
      </c>
      <c r="K28" s="15">
        <f t="shared" si="4"/>
        <v>94.916774360072907</v>
      </c>
      <c r="L28" s="15">
        <f t="shared" si="5"/>
        <v>-5789.976999999999</v>
      </c>
      <c r="M28" s="16">
        <v>0</v>
      </c>
      <c r="N28" s="22">
        <v>0</v>
      </c>
      <c r="O28" s="16"/>
    </row>
    <row r="29" spans="1:15" s="18" customFormat="1" ht="18">
      <c r="A29" s="19">
        <v>23</v>
      </c>
      <c r="B29" s="24" t="s">
        <v>41</v>
      </c>
      <c r="C29" s="12">
        <v>124271.372</v>
      </c>
      <c r="D29" s="12">
        <v>124275</v>
      </c>
      <c r="E29" s="12">
        <v>163947.79999999999</v>
      </c>
      <c r="F29" s="12">
        <v>164189.652</v>
      </c>
      <c r="G29" s="21">
        <f t="shared" si="0"/>
        <v>132.1218631109987</v>
      </c>
      <c r="H29" s="21">
        <f t="shared" si="1"/>
        <v>39918.28</v>
      </c>
      <c r="I29" s="21">
        <f t="shared" si="2"/>
        <v>132.11800603500302</v>
      </c>
      <c r="J29" s="21">
        <f t="shared" si="3"/>
        <v>39914.652000000002</v>
      </c>
      <c r="K29" s="15">
        <f t="shared" si="4"/>
        <v>100.14751768550722</v>
      </c>
      <c r="L29" s="15">
        <f t="shared" si="5"/>
        <v>241.8520000000135</v>
      </c>
      <c r="M29" s="16">
        <v>0</v>
      </c>
      <c r="N29" s="22">
        <v>0</v>
      </c>
      <c r="O29" s="16"/>
    </row>
    <row r="30" spans="1:15" s="18" customFormat="1" ht="18">
      <c r="A30" s="19">
        <v>24</v>
      </c>
      <c r="B30" s="24" t="s">
        <v>42</v>
      </c>
      <c r="C30" s="12">
        <v>149361.53400000001</v>
      </c>
      <c r="D30" s="12">
        <v>120003.564</v>
      </c>
      <c r="E30" s="12">
        <v>139254.818</v>
      </c>
      <c r="F30" s="12">
        <v>139718.182</v>
      </c>
      <c r="G30" s="21">
        <f t="shared" si="0"/>
        <v>93.543617461775668</v>
      </c>
      <c r="H30" s="21">
        <f t="shared" si="1"/>
        <v>-9643.3520000000135</v>
      </c>
      <c r="I30" s="21">
        <f t="shared" si="2"/>
        <v>116.42836041102913</v>
      </c>
      <c r="J30" s="21">
        <f t="shared" si="3"/>
        <v>19714.618000000002</v>
      </c>
      <c r="K30" s="15">
        <f t="shared" si="4"/>
        <v>100.3327453991574</v>
      </c>
      <c r="L30" s="15">
        <f t="shared" si="5"/>
        <v>463.3640000000014</v>
      </c>
      <c r="M30" s="16">
        <v>8260.2000000000007</v>
      </c>
      <c r="N30" s="22">
        <v>8260.2000000000007</v>
      </c>
      <c r="O30" s="16">
        <f t="shared" ref="O30:O71" si="7">N30/M30*100</f>
        <v>100</v>
      </c>
    </row>
    <row r="31" spans="1:15" s="18" customFormat="1" ht="18">
      <c r="A31" s="19">
        <v>25</v>
      </c>
      <c r="B31" s="24" t="s">
        <v>43</v>
      </c>
      <c r="C31" s="12">
        <v>23727.494999999999</v>
      </c>
      <c r="D31" s="12">
        <v>23350.249</v>
      </c>
      <c r="E31" s="12">
        <v>24393.376</v>
      </c>
      <c r="F31" s="12">
        <v>26652.28</v>
      </c>
      <c r="G31" s="21">
        <f t="shared" si="0"/>
        <v>112.3265646036381</v>
      </c>
      <c r="H31" s="21">
        <f t="shared" si="1"/>
        <v>2924.7849999999999</v>
      </c>
      <c r="I31" s="21">
        <f t="shared" si="2"/>
        <v>114.14130958517829</v>
      </c>
      <c r="J31" s="21">
        <f t="shared" si="3"/>
        <v>3302.030999999999</v>
      </c>
      <c r="K31" s="15">
        <f t="shared" si="4"/>
        <v>109.26031722710296</v>
      </c>
      <c r="L31" s="15">
        <f t="shared" si="5"/>
        <v>2258.9039999999986</v>
      </c>
      <c r="M31" s="16">
        <v>8356.7999999999993</v>
      </c>
      <c r="N31" s="22">
        <v>8356.7999999999993</v>
      </c>
      <c r="O31" s="16">
        <f t="shared" si="7"/>
        <v>100</v>
      </c>
    </row>
    <row r="32" spans="1:15" s="18" customFormat="1" ht="18">
      <c r="A32" s="19">
        <v>26</v>
      </c>
      <c r="B32" s="24" t="s">
        <v>44</v>
      </c>
      <c r="C32" s="12">
        <v>8258.7389999999996</v>
      </c>
      <c r="D32" s="12">
        <v>8258.7389999999996</v>
      </c>
      <c r="E32" s="12">
        <v>10338.297</v>
      </c>
      <c r="F32" s="12">
        <v>10881.375</v>
      </c>
      <c r="G32" s="21">
        <f t="shared" si="0"/>
        <v>131.7558891254464</v>
      </c>
      <c r="H32" s="21">
        <f t="shared" si="1"/>
        <v>2622.6360000000004</v>
      </c>
      <c r="I32" s="21">
        <f t="shared" si="2"/>
        <v>131.7558891254464</v>
      </c>
      <c r="J32" s="21">
        <f t="shared" si="3"/>
        <v>2622.6360000000004</v>
      </c>
      <c r="K32" s="15">
        <f t="shared" si="4"/>
        <v>105.25307021069329</v>
      </c>
      <c r="L32" s="15">
        <f t="shared" si="5"/>
        <v>543.07799999999952</v>
      </c>
      <c r="M32" s="16">
        <v>6423</v>
      </c>
      <c r="N32" s="22">
        <v>6423</v>
      </c>
      <c r="O32" s="16">
        <f t="shared" si="7"/>
        <v>100</v>
      </c>
    </row>
    <row r="33" spans="1:15" s="18" customFormat="1" ht="18">
      <c r="A33" s="19">
        <v>27</v>
      </c>
      <c r="B33" s="24" t="s">
        <v>45</v>
      </c>
      <c r="C33" s="12">
        <v>19563.758000000002</v>
      </c>
      <c r="D33" s="12">
        <v>19563.758000000002</v>
      </c>
      <c r="E33" s="12">
        <v>23729.29</v>
      </c>
      <c r="F33" s="12">
        <v>27836.531999999999</v>
      </c>
      <c r="G33" s="21">
        <f t="shared" si="0"/>
        <v>142.28622128734162</v>
      </c>
      <c r="H33" s="21">
        <f t="shared" si="1"/>
        <v>8272.7739999999976</v>
      </c>
      <c r="I33" s="21">
        <f t="shared" si="2"/>
        <v>142.28622128734162</v>
      </c>
      <c r="J33" s="21">
        <f t="shared" si="3"/>
        <v>8272.7739999999976</v>
      </c>
      <c r="K33" s="15">
        <f t="shared" si="4"/>
        <v>117.30874375086653</v>
      </c>
      <c r="L33" s="15">
        <f t="shared" si="5"/>
        <v>4107.2419999999984</v>
      </c>
      <c r="M33" s="16">
        <v>20381.400000000001</v>
      </c>
      <c r="N33" s="22">
        <v>20381.400000000001</v>
      </c>
      <c r="O33" s="16">
        <f t="shared" si="7"/>
        <v>100</v>
      </c>
    </row>
    <row r="34" spans="1:15" s="18" customFormat="1" ht="18">
      <c r="A34" s="19">
        <v>28</v>
      </c>
      <c r="B34" s="24" t="s">
        <v>46</v>
      </c>
      <c r="C34" s="12">
        <v>17025.183000000001</v>
      </c>
      <c r="D34" s="12">
        <v>16715.87</v>
      </c>
      <c r="E34" s="12">
        <v>28028.04</v>
      </c>
      <c r="F34" s="12">
        <v>25863.508999999998</v>
      </c>
      <c r="G34" s="21">
        <f t="shared" si="0"/>
        <v>151.91325109398235</v>
      </c>
      <c r="H34" s="21">
        <f t="shared" si="1"/>
        <v>8838.3259999999973</v>
      </c>
      <c r="I34" s="21">
        <f t="shared" si="2"/>
        <v>154.72427698947169</v>
      </c>
      <c r="J34" s="21">
        <f t="shared" si="3"/>
        <v>9147.6389999999992</v>
      </c>
      <c r="K34" s="15">
        <f t="shared" si="4"/>
        <v>92.277265909424983</v>
      </c>
      <c r="L34" s="15">
        <f t="shared" si="5"/>
        <v>-2164.5310000000027</v>
      </c>
      <c r="M34" s="16">
        <v>9701.4</v>
      </c>
      <c r="N34" s="22">
        <v>9701.4</v>
      </c>
      <c r="O34" s="16">
        <f t="shared" si="7"/>
        <v>100</v>
      </c>
    </row>
    <row r="35" spans="1:15" s="18" customFormat="1" ht="18">
      <c r="A35" s="19">
        <v>29</v>
      </c>
      <c r="B35" s="24" t="s">
        <v>47</v>
      </c>
      <c r="C35" s="12">
        <v>39974.493000000002</v>
      </c>
      <c r="D35" s="12">
        <v>23044.386999999999</v>
      </c>
      <c r="E35" s="12">
        <v>29655.57</v>
      </c>
      <c r="F35" s="12">
        <v>32436.880000000001</v>
      </c>
      <c r="G35" s="21">
        <f t="shared" si="0"/>
        <v>81.143943464148492</v>
      </c>
      <c r="H35" s="21">
        <f t="shared" si="1"/>
        <v>-7537.6130000000012</v>
      </c>
      <c r="I35" s="21">
        <f t="shared" si="2"/>
        <v>140.75826794611635</v>
      </c>
      <c r="J35" s="21">
        <f t="shared" si="3"/>
        <v>9392.4930000000022</v>
      </c>
      <c r="K35" s="15">
        <f t="shared" si="4"/>
        <v>109.37871030636066</v>
      </c>
      <c r="L35" s="15">
        <f t="shared" si="5"/>
        <v>2781.3100000000013</v>
      </c>
      <c r="M35" s="16">
        <v>27284.400000000001</v>
      </c>
      <c r="N35" s="22">
        <v>27284.400000000001</v>
      </c>
      <c r="O35" s="16">
        <f t="shared" si="7"/>
        <v>100</v>
      </c>
    </row>
    <row r="36" spans="1:15" s="18" customFormat="1" ht="18">
      <c r="A36" s="19">
        <v>30</v>
      </c>
      <c r="B36" s="24" t="s">
        <v>48</v>
      </c>
      <c r="C36" s="12">
        <v>8864.9339999999993</v>
      </c>
      <c r="D36" s="12">
        <v>8864.9339999999993</v>
      </c>
      <c r="E36" s="12">
        <v>6931.33</v>
      </c>
      <c r="F36" s="12">
        <v>12882.37</v>
      </c>
      <c r="G36" s="21">
        <f t="shared" si="0"/>
        <v>145.31828437752611</v>
      </c>
      <c r="H36" s="21">
        <f t="shared" si="1"/>
        <v>4017.4360000000015</v>
      </c>
      <c r="I36" s="21">
        <f t="shared" si="2"/>
        <v>145.31828437752611</v>
      </c>
      <c r="J36" s="21">
        <f t="shared" si="3"/>
        <v>4017.4360000000015</v>
      </c>
      <c r="K36" s="15">
        <f t="shared" si="4"/>
        <v>185.85711544537631</v>
      </c>
      <c r="L36" s="15">
        <f t="shared" si="5"/>
        <v>5951.0400000000009</v>
      </c>
      <c r="M36" s="16">
        <v>3868.8</v>
      </c>
      <c r="N36" s="22">
        <v>3868.8</v>
      </c>
      <c r="O36" s="16">
        <f t="shared" si="7"/>
        <v>100</v>
      </c>
    </row>
    <row r="37" spans="1:15" s="18" customFormat="1" ht="24.75" customHeight="1">
      <c r="A37" s="19">
        <v>31</v>
      </c>
      <c r="B37" s="24" t="s">
        <v>49</v>
      </c>
      <c r="C37" s="12">
        <v>12857.157999999999</v>
      </c>
      <c r="D37" s="12">
        <v>11322.606</v>
      </c>
      <c r="E37" s="12">
        <v>5963.72</v>
      </c>
      <c r="F37" s="12">
        <v>11362.358</v>
      </c>
      <c r="G37" s="21">
        <f t="shared" si="0"/>
        <v>88.373791470867829</v>
      </c>
      <c r="H37" s="21">
        <f t="shared" si="1"/>
        <v>-1494.7999999999993</v>
      </c>
      <c r="I37" s="21">
        <f t="shared" si="2"/>
        <v>100.35108525369513</v>
      </c>
      <c r="J37" s="21">
        <f t="shared" si="3"/>
        <v>39.752000000000407</v>
      </c>
      <c r="K37" s="15">
        <f t="shared" si="4"/>
        <v>190.5246725198366</v>
      </c>
      <c r="L37" s="15">
        <f t="shared" si="5"/>
        <v>5398.6379999999999</v>
      </c>
      <c r="M37" s="16">
        <v>6112.8</v>
      </c>
      <c r="N37" s="22">
        <v>6112.8</v>
      </c>
      <c r="O37" s="16">
        <f t="shared" si="7"/>
        <v>100</v>
      </c>
    </row>
    <row r="38" spans="1:15" s="18" customFormat="1" ht="22.5" customHeight="1">
      <c r="A38" s="19">
        <v>32</v>
      </c>
      <c r="B38" s="24" t="s">
        <v>50</v>
      </c>
      <c r="C38" s="12">
        <v>31044.781999999999</v>
      </c>
      <c r="D38" s="12">
        <v>30310.632000000001</v>
      </c>
      <c r="E38" s="12">
        <v>37030.962</v>
      </c>
      <c r="F38" s="12">
        <v>39010.934000000001</v>
      </c>
      <c r="G38" s="21">
        <f t="shared" si="0"/>
        <v>125.66019629321283</v>
      </c>
      <c r="H38" s="21">
        <f t="shared" si="1"/>
        <v>7966.1520000000019</v>
      </c>
      <c r="I38" s="21">
        <f t="shared" si="2"/>
        <v>128.70379608053042</v>
      </c>
      <c r="J38" s="21">
        <f t="shared" si="3"/>
        <v>8700.3019999999997</v>
      </c>
      <c r="K38" s="15">
        <f t="shared" si="4"/>
        <v>105.34680141444881</v>
      </c>
      <c r="L38" s="15">
        <f t="shared" si="5"/>
        <v>1979.9720000000016</v>
      </c>
      <c r="M38" s="16">
        <v>28450.2</v>
      </c>
      <c r="N38" s="22">
        <v>28450.2</v>
      </c>
      <c r="O38" s="16">
        <f t="shared" si="7"/>
        <v>100</v>
      </c>
    </row>
    <row r="39" spans="1:15" s="18" customFormat="1" ht="24" customHeight="1">
      <c r="A39" s="19">
        <v>33</v>
      </c>
      <c r="B39" s="24" t="s">
        <v>51</v>
      </c>
      <c r="C39" s="12">
        <v>14782.828</v>
      </c>
      <c r="D39" s="12">
        <v>14392.295</v>
      </c>
      <c r="E39" s="12">
        <v>18134</v>
      </c>
      <c r="F39" s="12">
        <v>15210.21</v>
      </c>
      <c r="G39" s="21">
        <f t="shared" ref="G39:G70" si="8">F39/C39*100</f>
        <v>102.89107063952852</v>
      </c>
      <c r="H39" s="21">
        <f t="shared" ref="H39:H70" si="9">F39-C39</f>
        <v>427.38199999999961</v>
      </c>
      <c r="I39" s="21">
        <f t="shared" ref="I39:I70" si="10">F39/D39*100</f>
        <v>105.68300608068412</v>
      </c>
      <c r="J39" s="21">
        <f t="shared" ref="J39:J70" si="11">F39-D39</f>
        <v>817.91499999999905</v>
      </c>
      <c r="K39" s="15">
        <f t="shared" ref="K39:K70" si="12">F39/E39*100</f>
        <v>83.876750854747982</v>
      </c>
      <c r="L39" s="15">
        <f t="shared" ref="L39:L70" si="13">F39-E39</f>
        <v>-2923.7900000000009</v>
      </c>
      <c r="M39" s="16">
        <v>6163.2</v>
      </c>
      <c r="N39" s="22">
        <v>6163.2</v>
      </c>
      <c r="O39" s="16">
        <f t="shared" si="7"/>
        <v>100</v>
      </c>
    </row>
    <row r="40" spans="1:15" s="18" customFormat="1" ht="27" customHeight="1">
      <c r="A40" s="19">
        <v>34</v>
      </c>
      <c r="B40" s="24" t="s">
        <v>52</v>
      </c>
      <c r="C40" s="12">
        <v>53532.076000000001</v>
      </c>
      <c r="D40" s="12">
        <v>35150.853000000003</v>
      </c>
      <c r="E40" s="12">
        <v>44735.8</v>
      </c>
      <c r="F40" s="12">
        <v>47788.896999999997</v>
      </c>
      <c r="G40" s="21">
        <f t="shared" si="8"/>
        <v>89.271518257577</v>
      </c>
      <c r="H40" s="21">
        <f t="shared" si="9"/>
        <v>-5743.1790000000037</v>
      </c>
      <c r="I40" s="21">
        <f t="shared" si="10"/>
        <v>135.95373346985346</v>
      </c>
      <c r="J40" s="21">
        <f t="shared" si="11"/>
        <v>12638.043999999994</v>
      </c>
      <c r="K40" s="15">
        <f t="shared" si="12"/>
        <v>106.82472874074007</v>
      </c>
      <c r="L40" s="15">
        <f t="shared" si="13"/>
        <v>3053.0969999999943</v>
      </c>
      <c r="M40" s="16">
        <v>3413.4</v>
      </c>
      <c r="N40" s="22">
        <v>3413.4</v>
      </c>
      <c r="O40" s="16">
        <f t="shared" si="7"/>
        <v>100</v>
      </c>
    </row>
    <row r="41" spans="1:15" s="18" customFormat="1" ht="24.75" customHeight="1">
      <c r="A41" s="19">
        <v>35</v>
      </c>
      <c r="B41" s="24" t="s">
        <v>53</v>
      </c>
      <c r="C41" s="12">
        <v>38220.981</v>
      </c>
      <c r="D41" s="12">
        <v>14677.175999999999</v>
      </c>
      <c r="E41" s="12">
        <v>18142.197</v>
      </c>
      <c r="F41" s="12">
        <v>19034.361000000001</v>
      </c>
      <c r="G41" s="21">
        <f t="shared" si="8"/>
        <v>49.800817514338533</v>
      </c>
      <c r="H41" s="21">
        <f t="shared" si="9"/>
        <v>-19186.62</v>
      </c>
      <c r="I41" s="21">
        <f t="shared" si="10"/>
        <v>129.68680759840996</v>
      </c>
      <c r="J41" s="21">
        <f t="shared" si="11"/>
        <v>4357.1850000000013</v>
      </c>
      <c r="K41" s="15">
        <f t="shared" si="12"/>
        <v>104.9176183016864</v>
      </c>
      <c r="L41" s="15">
        <f t="shared" si="13"/>
        <v>892.16400000000067</v>
      </c>
      <c r="M41" s="16">
        <v>4158</v>
      </c>
      <c r="N41" s="22">
        <v>4158</v>
      </c>
      <c r="O41" s="16">
        <f t="shared" si="7"/>
        <v>100</v>
      </c>
    </row>
    <row r="42" spans="1:15" s="18" customFormat="1" ht="18">
      <c r="A42" s="19">
        <v>36</v>
      </c>
      <c r="B42" s="24" t="s">
        <v>54</v>
      </c>
      <c r="C42" s="12">
        <v>16640.531999999999</v>
      </c>
      <c r="D42" s="12">
        <v>15492.746999999999</v>
      </c>
      <c r="E42" s="12">
        <v>18320.023000000001</v>
      </c>
      <c r="F42" s="12">
        <v>19931.202000000001</v>
      </c>
      <c r="G42" s="21">
        <f t="shared" si="8"/>
        <v>119.77502882720337</v>
      </c>
      <c r="H42" s="21">
        <f t="shared" si="9"/>
        <v>3290.6700000000019</v>
      </c>
      <c r="I42" s="21">
        <f t="shared" si="10"/>
        <v>128.64859924453683</v>
      </c>
      <c r="J42" s="21">
        <f t="shared" si="11"/>
        <v>4438.4550000000017</v>
      </c>
      <c r="K42" s="15">
        <f t="shared" si="12"/>
        <v>108.7946341552082</v>
      </c>
      <c r="L42" s="15">
        <f t="shared" si="13"/>
        <v>1611.1790000000001</v>
      </c>
      <c r="M42" s="16">
        <v>14509.2</v>
      </c>
      <c r="N42" s="22">
        <v>14509.2</v>
      </c>
      <c r="O42" s="16">
        <f t="shared" si="7"/>
        <v>100</v>
      </c>
    </row>
    <row r="43" spans="1:15" s="18" customFormat="1" ht="18">
      <c r="A43" s="19">
        <v>37</v>
      </c>
      <c r="B43" s="24" t="s">
        <v>55</v>
      </c>
      <c r="C43" s="12">
        <v>182874.16800000001</v>
      </c>
      <c r="D43" s="12">
        <v>169387.02799999999</v>
      </c>
      <c r="E43" s="12">
        <v>201905.7</v>
      </c>
      <c r="F43" s="12">
        <v>213605.65900000001</v>
      </c>
      <c r="G43" s="21">
        <f t="shared" si="8"/>
        <v>116.80471951620855</v>
      </c>
      <c r="H43" s="21">
        <f t="shared" si="9"/>
        <v>30731.491000000009</v>
      </c>
      <c r="I43" s="21">
        <f t="shared" si="10"/>
        <v>126.10508698458305</v>
      </c>
      <c r="J43" s="21">
        <f t="shared" si="11"/>
        <v>44218.631000000023</v>
      </c>
      <c r="K43" s="15">
        <f t="shared" si="12"/>
        <v>105.79476409036496</v>
      </c>
      <c r="L43" s="15">
        <f t="shared" si="13"/>
        <v>11699.959000000003</v>
      </c>
      <c r="M43" s="16">
        <v>12768.6</v>
      </c>
      <c r="N43" s="22">
        <v>12768.6</v>
      </c>
      <c r="O43" s="16">
        <f t="shared" si="7"/>
        <v>100</v>
      </c>
    </row>
    <row r="44" spans="1:15" s="18" customFormat="1" ht="18">
      <c r="A44" s="19">
        <v>38</v>
      </c>
      <c r="B44" s="24" t="s">
        <v>56</v>
      </c>
      <c r="C44" s="12">
        <v>20081.957999999999</v>
      </c>
      <c r="D44" s="12">
        <v>18849.092000000001</v>
      </c>
      <c r="E44" s="12">
        <v>19423.626</v>
      </c>
      <c r="F44" s="12">
        <v>22013.780999999999</v>
      </c>
      <c r="G44" s="21">
        <f t="shared" si="8"/>
        <v>109.61969445409656</v>
      </c>
      <c r="H44" s="21">
        <f t="shared" si="9"/>
        <v>1931.8230000000003</v>
      </c>
      <c r="I44" s="21">
        <f t="shared" si="10"/>
        <v>116.78960981250448</v>
      </c>
      <c r="J44" s="21">
        <f t="shared" si="11"/>
        <v>3164.6889999999985</v>
      </c>
      <c r="K44" s="15">
        <f t="shared" si="12"/>
        <v>113.33507451183419</v>
      </c>
      <c r="L44" s="15">
        <f t="shared" si="13"/>
        <v>2590.1549999999988</v>
      </c>
      <c r="M44" s="16">
        <v>16442.400000000001</v>
      </c>
      <c r="N44" s="22">
        <v>16442.400000000001</v>
      </c>
      <c r="O44" s="16">
        <f t="shared" si="7"/>
        <v>100</v>
      </c>
    </row>
    <row r="45" spans="1:15" s="18" customFormat="1" ht="18">
      <c r="A45" s="19">
        <v>39</v>
      </c>
      <c r="B45" s="24" t="s">
        <v>57</v>
      </c>
      <c r="C45" s="12">
        <v>27691.974999999999</v>
      </c>
      <c r="D45" s="12">
        <v>22014.531999999999</v>
      </c>
      <c r="E45" s="12">
        <v>25587.73</v>
      </c>
      <c r="F45" s="12">
        <v>27905.261999999999</v>
      </c>
      <c r="G45" s="21">
        <f t="shared" si="8"/>
        <v>100.77021230880065</v>
      </c>
      <c r="H45" s="21">
        <f t="shared" si="9"/>
        <v>213.28700000000026</v>
      </c>
      <c r="I45" s="21">
        <f t="shared" si="10"/>
        <v>126.75837033464985</v>
      </c>
      <c r="J45" s="21">
        <f t="shared" si="11"/>
        <v>5890.73</v>
      </c>
      <c r="K45" s="15">
        <f t="shared" si="12"/>
        <v>109.0572004628781</v>
      </c>
      <c r="L45" s="15">
        <f t="shared" si="13"/>
        <v>2317.5319999999992</v>
      </c>
      <c r="M45" s="16">
        <v>4208.3999999999996</v>
      </c>
      <c r="N45" s="22">
        <v>4208.3999999999996</v>
      </c>
      <c r="O45" s="16">
        <f t="shared" si="7"/>
        <v>100</v>
      </c>
    </row>
    <row r="46" spans="1:15" s="18" customFormat="1" ht="18">
      <c r="A46" s="19">
        <v>40</v>
      </c>
      <c r="B46" s="24" t="s">
        <v>58</v>
      </c>
      <c r="C46" s="12">
        <v>10825.918</v>
      </c>
      <c r="D46" s="12">
        <v>10825.918</v>
      </c>
      <c r="E46" s="12">
        <v>12772.907999999999</v>
      </c>
      <c r="F46" s="12">
        <v>12463.415999999999</v>
      </c>
      <c r="G46" s="21">
        <f t="shared" si="8"/>
        <v>115.12571959255557</v>
      </c>
      <c r="H46" s="21">
        <f t="shared" si="9"/>
        <v>1637.4979999999996</v>
      </c>
      <c r="I46" s="21">
        <f t="shared" si="10"/>
        <v>115.12571959255557</v>
      </c>
      <c r="J46" s="21">
        <f t="shared" si="11"/>
        <v>1637.4979999999996</v>
      </c>
      <c r="K46" s="15">
        <f t="shared" si="12"/>
        <v>97.576965245502436</v>
      </c>
      <c r="L46" s="15">
        <f t="shared" si="13"/>
        <v>-309.49200000000019</v>
      </c>
      <c r="M46" s="16">
        <v>12273.6</v>
      </c>
      <c r="N46" s="22">
        <v>12273.6</v>
      </c>
      <c r="O46" s="16">
        <f t="shared" si="7"/>
        <v>100</v>
      </c>
    </row>
    <row r="47" spans="1:15" s="18" customFormat="1" ht="18">
      <c r="A47" s="19">
        <v>41</v>
      </c>
      <c r="B47" s="24" t="s">
        <v>59</v>
      </c>
      <c r="C47" s="12">
        <v>10994.868</v>
      </c>
      <c r="D47" s="12">
        <v>10717.972</v>
      </c>
      <c r="E47" s="12">
        <v>11025.4</v>
      </c>
      <c r="F47" s="12">
        <v>12806.65</v>
      </c>
      <c r="G47" s="21">
        <f t="shared" si="8"/>
        <v>116.47843339274286</v>
      </c>
      <c r="H47" s="21">
        <f t="shared" si="9"/>
        <v>1811.7819999999992</v>
      </c>
      <c r="I47" s="21">
        <f t="shared" si="10"/>
        <v>119.487623218273</v>
      </c>
      <c r="J47" s="21">
        <f t="shared" si="11"/>
        <v>2088.6779999999999</v>
      </c>
      <c r="K47" s="15">
        <f t="shared" si="12"/>
        <v>116.15587643078709</v>
      </c>
      <c r="L47" s="15">
        <f t="shared" si="13"/>
        <v>1781.25</v>
      </c>
      <c r="M47" s="16">
        <v>13529.4</v>
      </c>
      <c r="N47" s="22">
        <v>13529.4</v>
      </c>
      <c r="O47" s="16">
        <f t="shared" si="7"/>
        <v>100</v>
      </c>
    </row>
    <row r="48" spans="1:15" s="18" customFormat="1" ht="18">
      <c r="A48" s="19">
        <v>42</v>
      </c>
      <c r="B48" s="24" t="s">
        <v>60</v>
      </c>
      <c r="C48" s="12">
        <v>19387.893</v>
      </c>
      <c r="D48" s="12">
        <v>18269.47</v>
      </c>
      <c r="E48" s="12">
        <v>27811.755000000001</v>
      </c>
      <c r="F48" s="12">
        <v>31562.63</v>
      </c>
      <c r="G48" s="21">
        <f t="shared" si="8"/>
        <v>162.79556525301641</v>
      </c>
      <c r="H48" s="21">
        <f t="shared" si="9"/>
        <v>12174.737000000001</v>
      </c>
      <c r="I48" s="21">
        <f t="shared" si="10"/>
        <v>172.76160720590144</v>
      </c>
      <c r="J48" s="21">
        <f t="shared" si="11"/>
        <v>13293.16</v>
      </c>
      <c r="K48" s="15">
        <f t="shared" si="12"/>
        <v>113.48665339529992</v>
      </c>
      <c r="L48" s="15">
        <f t="shared" si="13"/>
        <v>3750.875</v>
      </c>
      <c r="M48" s="16">
        <v>19357.8</v>
      </c>
      <c r="N48" s="22">
        <v>19357.8</v>
      </c>
      <c r="O48" s="16">
        <f t="shared" si="7"/>
        <v>100</v>
      </c>
    </row>
    <row r="49" spans="1:15" s="18" customFormat="1" ht="40.5" customHeight="1">
      <c r="A49" s="19">
        <v>43</v>
      </c>
      <c r="B49" s="24" t="s">
        <v>61</v>
      </c>
      <c r="C49" s="12">
        <v>14735.683000000001</v>
      </c>
      <c r="D49" s="12">
        <v>13312.635</v>
      </c>
      <c r="E49" s="12">
        <v>19098.349999999999</v>
      </c>
      <c r="F49" s="12">
        <v>17060.923999999999</v>
      </c>
      <c r="G49" s="21">
        <f t="shared" si="8"/>
        <v>115.77966219821639</v>
      </c>
      <c r="H49" s="21">
        <f t="shared" si="9"/>
        <v>2325.2409999999982</v>
      </c>
      <c r="I49" s="21">
        <f t="shared" si="10"/>
        <v>128.15587597797128</v>
      </c>
      <c r="J49" s="21">
        <f t="shared" si="11"/>
        <v>3748.2889999999989</v>
      </c>
      <c r="K49" s="15">
        <f t="shared" si="12"/>
        <v>89.331926580044879</v>
      </c>
      <c r="L49" s="15">
        <f t="shared" si="13"/>
        <v>-2037.4259999999995</v>
      </c>
      <c r="M49" s="16">
        <v>4175.3999999999996</v>
      </c>
      <c r="N49" s="22">
        <v>4175.3999999999996</v>
      </c>
      <c r="O49" s="16">
        <f t="shared" si="7"/>
        <v>100</v>
      </c>
    </row>
    <row r="50" spans="1:15" s="18" customFormat="1" ht="18">
      <c r="A50" s="19">
        <v>44</v>
      </c>
      <c r="B50" s="24" t="s">
        <v>62</v>
      </c>
      <c r="C50" s="12">
        <v>7394.8220000000001</v>
      </c>
      <c r="D50" s="12">
        <v>6279.2470000000003</v>
      </c>
      <c r="E50" s="12">
        <v>8394.5</v>
      </c>
      <c r="F50" s="12">
        <v>6870.4290000000001</v>
      </c>
      <c r="G50" s="21">
        <f t="shared" si="8"/>
        <v>92.908646076944109</v>
      </c>
      <c r="H50" s="21">
        <f t="shared" si="9"/>
        <v>-524.39300000000003</v>
      </c>
      <c r="I50" s="21">
        <f t="shared" si="10"/>
        <v>109.41485499774097</v>
      </c>
      <c r="J50" s="21">
        <f t="shared" si="11"/>
        <v>591.18199999999979</v>
      </c>
      <c r="K50" s="15">
        <f t="shared" si="12"/>
        <v>81.844410030377034</v>
      </c>
      <c r="L50" s="15">
        <f t="shared" si="13"/>
        <v>-1524.0709999999999</v>
      </c>
      <c r="M50" s="16">
        <v>4332</v>
      </c>
      <c r="N50" s="22">
        <v>4332</v>
      </c>
      <c r="O50" s="16">
        <f t="shared" si="7"/>
        <v>100</v>
      </c>
    </row>
    <row r="51" spans="1:15" s="18" customFormat="1" ht="18">
      <c r="A51" s="19">
        <v>45</v>
      </c>
      <c r="B51" s="24" t="s">
        <v>63</v>
      </c>
      <c r="C51" s="12">
        <v>23747.035</v>
      </c>
      <c r="D51" s="12">
        <v>23747.035</v>
      </c>
      <c r="E51" s="12">
        <v>34696.417000000001</v>
      </c>
      <c r="F51" s="12">
        <v>37544.525999999998</v>
      </c>
      <c r="G51" s="21">
        <f t="shared" si="8"/>
        <v>158.10195251744059</v>
      </c>
      <c r="H51" s="21">
        <f t="shared" si="9"/>
        <v>13797.490999999998</v>
      </c>
      <c r="I51" s="21">
        <f t="shared" si="10"/>
        <v>158.10195251744059</v>
      </c>
      <c r="J51" s="21">
        <f t="shared" si="11"/>
        <v>13797.490999999998</v>
      </c>
      <c r="K51" s="15">
        <f t="shared" si="12"/>
        <v>108.20865451323114</v>
      </c>
      <c r="L51" s="15">
        <f t="shared" si="13"/>
        <v>2848.1089999999967</v>
      </c>
      <c r="M51" s="16">
        <v>4988.3999999999996</v>
      </c>
      <c r="N51" s="22">
        <v>4988.3999999999996</v>
      </c>
      <c r="O51" s="16">
        <f t="shared" si="7"/>
        <v>100</v>
      </c>
    </row>
    <row r="52" spans="1:15" s="18" customFormat="1" ht="18">
      <c r="A52" s="19">
        <v>46</v>
      </c>
      <c r="B52" s="24" t="s">
        <v>64</v>
      </c>
      <c r="C52" s="12">
        <v>9666.16</v>
      </c>
      <c r="D52" s="12">
        <v>9198.67</v>
      </c>
      <c r="E52" s="12">
        <v>10576.4</v>
      </c>
      <c r="F52" s="12">
        <v>11379.316999999999</v>
      </c>
      <c r="G52" s="21">
        <f t="shared" si="8"/>
        <v>117.72324273548129</v>
      </c>
      <c r="H52" s="21">
        <f t="shared" si="9"/>
        <v>1713.1569999999992</v>
      </c>
      <c r="I52" s="21">
        <f t="shared" si="10"/>
        <v>123.7061118618235</v>
      </c>
      <c r="J52" s="21">
        <f t="shared" si="11"/>
        <v>2180.646999999999</v>
      </c>
      <c r="K52" s="15">
        <f t="shared" si="12"/>
        <v>107.59159071139517</v>
      </c>
      <c r="L52" s="15">
        <f t="shared" si="13"/>
        <v>802.91699999999946</v>
      </c>
      <c r="M52" s="16">
        <v>8744.4</v>
      </c>
      <c r="N52" s="22">
        <v>8744.4</v>
      </c>
      <c r="O52" s="16">
        <f t="shared" si="7"/>
        <v>100</v>
      </c>
    </row>
    <row r="53" spans="1:15" s="18" customFormat="1" ht="18">
      <c r="A53" s="19">
        <v>47</v>
      </c>
      <c r="B53" s="24" t="s">
        <v>65</v>
      </c>
      <c r="C53" s="12">
        <v>117052.523</v>
      </c>
      <c r="D53" s="12">
        <v>55148.21</v>
      </c>
      <c r="E53" s="12">
        <v>86703.2</v>
      </c>
      <c r="F53" s="12">
        <v>92389.608999999997</v>
      </c>
      <c r="G53" s="21">
        <f t="shared" si="8"/>
        <v>78.9300449337602</v>
      </c>
      <c r="H53" s="21">
        <f t="shared" si="9"/>
        <v>-24662.914000000004</v>
      </c>
      <c r="I53" s="21">
        <f t="shared" si="10"/>
        <v>167.52966052751304</v>
      </c>
      <c r="J53" s="21">
        <f t="shared" si="11"/>
        <v>37241.398999999998</v>
      </c>
      <c r="K53" s="15">
        <f t="shared" si="12"/>
        <v>106.55847650375073</v>
      </c>
      <c r="L53" s="15">
        <f t="shared" si="13"/>
        <v>5686.4089999999997</v>
      </c>
      <c r="M53" s="16">
        <v>2017.8</v>
      </c>
      <c r="N53" s="22">
        <v>2017.8</v>
      </c>
      <c r="O53" s="16">
        <f t="shared" si="7"/>
        <v>100</v>
      </c>
    </row>
    <row r="54" spans="1:15" s="18" customFormat="1" ht="18">
      <c r="A54" s="19">
        <v>48</v>
      </c>
      <c r="B54" s="24" t="s">
        <v>66</v>
      </c>
      <c r="C54" s="12">
        <v>17150.397000000001</v>
      </c>
      <c r="D54" s="12">
        <v>17008.308000000001</v>
      </c>
      <c r="E54" s="12">
        <v>20590.009999999998</v>
      </c>
      <c r="F54" s="12">
        <v>21495.089</v>
      </c>
      <c r="G54" s="21">
        <f t="shared" si="8"/>
        <v>125.33289462628765</v>
      </c>
      <c r="H54" s="21">
        <f t="shared" si="9"/>
        <v>4344.6919999999991</v>
      </c>
      <c r="I54" s="21">
        <f t="shared" si="10"/>
        <v>126.3799373811904</v>
      </c>
      <c r="J54" s="21">
        <f t="shared" si="11"/>
        <v>4486.780999999999</v>
      </c>
      <c r="K54" s="15">
        <f t="shared" si="12"/>
        <v>104.39571908901453</v>
      </c>
      <c r="L54" s="15">
        <f t="shared" si="13"/>
        <v>905.07900000000154</v>
      </c>
      <c r="M54" s="16">
        <v>24412.2</v>
      </c>
      <c r="N54" s="22">
        <v>24412.2</v>
      </c>
      <c r="O54" s="16">
        <f t="shared" si="7"/>
        <v>100</v>
      </c>
    </row>
    <row r="55" spans="1:15" s="18" customFormat="1" ht="18">
      <c r="A55" s="19">
        <v>49</v>
      </c>
      <c r="B55" s="24" t="s">
        <v>67</v>
      </c>
      <c r="C55" s="12">
        <v>6225.9769999999999</v>
      </c>
      <c r="D55" s="12">
        <v>6221.6570000000002</v>
      </c>
      <c r="E55" s="12">
        <v>7667.7740000000003</v>
      </c>
      <c r="F55" s="12">
        <v>9946.1560000000009</v>
      </c>
      <c r="G55" s="21">
        <f t="shared" si="8"/>
        <v>159.75253361841845</v>
      </c>
      <c r="H55" s="21">
        <f t="shared" si="9"/>
        <v>3720.179000000001</v>
      </c>
      <c r="I55" s="21">
        <f t="shared" si="10"/>
        <v>159.86345759658562</v>
      </c>
      <c r="J55" s="21">
        <f t="shared" si="11"/>
        <v>3724.4990000000007</v>
      </c>
      <c r="K55" s="15">
        <f t="shared" si="12"/>
        <v>129.71373439018939</v>
      </c>
      <c r="L55" s="15">
        <f t="shared" si="13"/>
        <v>2278.3820000000005</v>
      </c>
      <c r="M55" s="16">
        <v>4750.2</v>
      </c>
      <c r="N55" s="22">
        <v>4750.2</v>
      </c>
      <c r="O55" s="16">
        <f t="shared" si="7"/>
        <v>100</v>
      </c>
    </row>
    <row r="56" spans="1:15" s="18" customFormat="1" ht="18">
      <c r="A56" s="19">
        <v>50</v>
      </c>
      <c r="B56" s="24" t="s">
        <v>68</v>
      </c>
      <c r="C56" s="12">
        <v>52061.845000000001</v>
      </c>
      <c r="D56" s="12">
        <v>48745.855000000003</v>
      </c>
      <c r="E56" s="12">
        <v>56665</v>
      </c>
      <c r="F56" s="12">
        <v>57259.177000000003</v>
      </c>
      <c r="G56" s="21">
        <f t="shared" si="8"/>
        <v>109.98299618463388</v>
      </c>
      <c r="H56" s="21">
        <f t="shared" si="9"/>
        <v>5197.3320000000022</v>
      </c>
      <c r="I56" s="21">
        <f t="shared" si="10"/>
        <v>117.46470956351058</v>
      </c>
      <c r="J56" s="21">
        <f t="shared" si="11"/>
        <v>8513.3220000000001</v>
      </c>
      <c r="K56" s="15">
        <f t="shared" si="12"/>
        <v>101.04857848760258</v>
      </c>
      <c r="L56" s="15">
        <f t="shared" si="13"/>
        <v>594.17700000000332</v>
      </c>
      <c r="M56" s="16">
        <v>14094.6</v>
      </c>
      <c r="N56" s="22">
        <v>14094.6</v>
      </c>
      <c r="O56" s="16">
        <f t="shared" si="7"/>
        <v>100</v>
      </c>
    </row>
    <row r="57" spans="1:15" s="18" customFormat="1" ht="18">
      <c r="A57" s="19">
        <v>51</v>
      </c>
      <c r="B57" s="24" t="s">
        <v>69</v>
      </c>
      <c r="C57" s="12">
        <v>12202.617</v>
      </c>
      <c r="D57" s="12">
        <v>11325.049000000001</v>
      </c>
      <c r="E57" s="12">
        <v>14424.954</v>
      </c>
      <c r="F57" s="12">
        <v>15426.319</v>
      </c>
      <c r="G57" s="21">
        <f t="shared" si="8"/>
        <v>126.41811998196779</v>
      </c>
      <c r="H57" s="21">
        <f t="shared" si="9"/>
        <v>3223.7019999999993</v>
      </c>
      <c r="I57" s="21">
        <f t="shared" si="10"/>
        <v>136.21414794761591</v>
      </c>
      <c r="J57" s="21">
        <f t="shared" si="11"/>
        <v>4101.2699999999986</v>
      </c>
      <c r="K57" s="15">
        <f t="shared" si="12"/>
        <v>106.94189388749524</v>
      </c>
      <c r="L57" s="15">
        <f t="shared" si="13"/>
        <v>1001.3649999999998</v>
      </c>
      <c r="M57" s="16">
        <v>896.4</v>
      </c>
      <c r="N57" s="22">
        <v>896.4</v>
      </c>
      <c r="O57" s="16">
        <f t="shared" si="7"/>
        <v>100</v>
      </c>
    </row>
    <row r="58" spans="1:15" s="18" customFormat="1" ht="18">
      <c r="A58" s="19">
        <v>52</v>
      </c>
      <c r="B58" s="24" t="s">
        <v>70</v>
      </c>
      <c r="C58" s="12">
        <v>29401.134999999998</v>
      </c>
      <c r="D58" s="12">
        <v>29401.134999999998</v>
      </c>
      <c r="E58" s="12">
        <v>47567.49</v>
      </c>
      <c r="F58" s="12">
        <v>43371.752</v>
      </c>
      <c r="G58" s="21">
        <f t="shared" si="8"/>
        <v>147.51727101691822</v>
      </c>
      <c r="H58" s="21">
        <f t="shared" si="9"/>
        <v>13970.617000000002</v>
      </c>
      <c r="I58" s="21">
        <f t="shared" si="10"/>
        <v>147.51727101691822</v>
      </c>
      <c r="J58" s="21">
        <f t="shared" si="11"/>
        <v>13970.617000000002</v>
      </c>
      <c r="K58" s="15">
        <f t="shared" si="12"/>
        <v>91.179400048226228</v>
      </c>
      <c r="L58" s="15">
        <f t="shared" si="13"/>
        <v>-4195.7379999999976</v>
      </c>
      <c r="M58" s="16">
        <v>28837.200000000001</v>
      </c>
      <c r="N58" s="22">
        <v>28837.200000000001</v>
      </c>
      <c r="O58" s="16">
        <f t="shared" si="7"/>
        <v>100</v>
      </c>
    </row>
    <row r="59" spans="1:15" s="18" customFormat="1" ht="18">
      <c r="A59" s="19">
        <v>53</v>
      </c>
      <c r="B59" s="24" t="s">
        <v>71</v>
      </c>
      <c r="C59" s="12">
        <v>12351.155000000001</v>
      </c>
      <c r="D59" s="12">
        <v>10844.932000000001</v>
      </c>
      <c r="E59" s="12">
        <v>12029.347</v>
      </c>
      <c r="F59" s="12">
        <v>13264.706</v>
      </c>
      <c r="G59" s="21">
        <f t="shared" si="8"/>
        <v>107.39648235326979</v>
      </c>
      <c r="H59" s="21">
        <f t="shared" si="9"/>
        <v>913.55099999999948</v>
      </c>
      <c r="I59" s="21">
        <f t="shared" si="10"/>
        <v>122.31248660664721</v>
      </c>
      <c r="J59" s="21">
        <f t="shared" si="11"/>
        <v>2419.7739999999994</v>
      </c>
      <c r="K59" s="15">
        <f t="shared" si="12"/>
        <v>110.269543309375</v>
      </c>
      <c r="L59" s="15">
        <f t="shared" si="13"/>
        <v>1235.3590000000004</v>
      </c>
      <c r="M59" s="16">
        <v>9540</v>
      </c>
      <c r="N59" s="22">
        <v>9540</v>
      </c>
      <c r="O59" s="16">
        <f t="shared" si="7"/>
        <v>100</v>
      </c>
    </row>
    <row r="60" spans="1:15" s="18" customFormat="1" ht="18">
      <c r="A60" s="19">
        <v>54</v>
      </c>
      <c r="B60" s="25" t="s">
        <v>72</v>
      </c>
      <c r="C60" s="12">
        <v>25205.031999999999</v>
      </c>
      <c r="D60" s="12">
        <v>23971.877</v>
      </c>
      <c r="E60" s="12">
        <v>23671.633999999998</v>
      </c>
      <c r="F60" s="12">
        <v>23546.225999999999</v>
      </c>
      <c r="G60" s="21">
        <f t="shared" si="8"/>
        <v>93.418750668517305</v>
      </c>
      <c r="H60" s="21">
        <f t="shared" si="9"/>
        <v>-1658.8060000000005</v>
      </c>
      <c r="I60" s="21">
        <f t="shared" si="10"/>
        <v>98.224373502333577</v>
      </c>
      <c r="J60" s="21">
        <f t="shared" si="11"/>
        <v>-425.65100000000166</v>
      </c>
      <c r="K60" s="15">
        <f t="shared" si="12"/>
        <v>99.470218236730091</v>
      </c>
      <c r="L60" s="15">
        <f t="shared" si="13"/>
        <v>-125.40799999999945</v>
      </c>
      <c r="M60" s="16">
        <v>14431.8</v>
      </c>
      <c r="N60" s="22">
        <v>14431.8</v>
      </c>
      <c r="O60" s="16">
        <f t="shared" si="7"/>
        <v>100</v>
      </c>
    </row>
    <row r="61" spans="1:15" s="18" customFormat="1" ht="18">
      <c r="A61" s="19">
        <v>55</v>
      </c>
      <c r="B61" s="24" t="s">
        <v>73</v>
      </c>
      <c r="C61" s="12">
        <v>8547.6650000000009</v>
      </c>
      <c r="D61" s="12">
        <v>8073.9750000000004</v>
      </c>
      <c r="E61" s="12">
        <v>10023.1</v>
      </c>
      <c r="F61" s="12">
        <v>10184.767</v>
      </c>
      <c r="G61" s="21">
        <f t="shared" si="8"/>
        <v>119.15262238283788</v>
      </c>
      <c r="H61" s="21">
        <f t="shared" si="9"/>
        <v>1637.101999999999</v>
      </c>
      <c r="I61" s="21">
        <f t="shared" si="10"/>
        <v>126.1431574905793</v>
      </c>
      <c r="J61" s="21">
        <f t="shared" si="11"/>
        <v>2110.7919999999995</v>
      </c>
      <c r="K61" s="15">
        <f t="shared" si="12"/>
        <v>101.612944099131</v>
      </c>
      <c r="L61" s="15">
        <f t="shared" si="13"/>
        <v>161.66699999999946</v>
      </c>
      <c r="M61" s="16">
        <v>8088.6</v>
      </c>
      <c r="N61" s="22">
        <v>8088.6</v>
      </c>
      <c r="O61" s="16">
        <f t="shared" si="7"/>
        <v>100</v>
      </c>
    </row>
    <row r="62" spans="1:15" s="18" customFormat="1" ht="18">
      <c r="A62" s="19">
        <v>56</v>
      </c>
      <c r="B62" s="24" t="s">
        <v>74</v>
      </c>
      <c r="C62" s="12">
        <v>77628.521999999997</v>
      </c>
      <c r="D62" s="12">
        <v>49869.391000000003</v>
      </c>
      <c r="E62" s="12">
        <v>55544.2</v>
      </c>
      <c r="F62" s="12">
        <v>56052.283000000003</v>
      </c>
      <c r="G62" s="21">
        <f t="shared" si="8"/>
        <v>72.205784106001673</v>
      </c>
      <c r="H62" s="21">
        <f t="shared" si="9"/>
        <v>-21576.238999999994</v>
      </c>
      <c r="I62" s="21">
        <f t="shared" si="10"/>
        <v>112.39817025236985</v>
      </c>
      <c r="J62" s="21">
        <f t="shared" si="11"/>
        <v>6182.8919999999998</v>
      </c>
      <c r="K62" s="15">
        <f t="shared" si="12"/>
        <v>100.91473637211448</v>
      </c>
      <c r="L62" s="15">
        <f t="shared" si="13"/>
        <v>508.083000000006</v>
      </c>
      <c r="M62" s="16">
        <v>11196</v>
      </c>
      <c r="N62" s="22">
        <v>11196</v>
      </c>
      <c r="O62" s="16">
        <f t="shared" si="7"/>
        <v>100</v>
      </c>
    </row>
    <row r="63" spans="1:15" s="18" customFormat="1" ht="18">
      <c r="A63" s="19">
        <v>57</v>
      </c>
      <c r="B63" s="24" t="s">
        <v>75</v>
      </c>
      <c r="C63" s="12">
        <v>62752.326999999997</v>
      </c>
      <c r="D63" s="12">
        <v>59505.027000000002</v>
      </c>
      <c r="E63" s="12">
        <v>76009.657999999996</v>
      </c>
      <c r="F63" s="12">
        <v>76440.915999999997</v>
      </c>
      <c r="G63" s="21">
        <f t="shared" si="8"/>
        <v>121.8136755311082</v>
      </c>
      <c r="H63" s="21">
        <f t="shared" si="9"/>
        <v>13688.589</v>
      </c>
      <c r="I63" s="21">
        <f t="shared" si="10"/>
        <v>128.4612743726677</v>
      </c>
      <c r="J63" s="21">
        <f t="shared" si="11"/>
        <v>16935.888999999996</v>
      </c>
      <c r="K63" s="15">
        <f t="shared" si="12"/>
        <v>100.56737263572479</v>
      </c>
      <c r="L63" s="15">
        <f t="shared" si="13"/>
        <v>431.25800000000163</v>
      </c>
      <c r="M63" s="16">
        <v>10728</v>
      </c>
      <c r="N63" s="22">
        <v>10728</v>
      </c>
      <c r="O63" s="16">
        <f t="shared" si="7"/>
        <v>100</v>
      </c>
    </row>
    <row r="64" spans="1:15" s="18" customFormat="1" ht="18">
      <c r="A64" s="19">
        <v>58</v>
      </c>
      <c r="B64" s="24" t="s">
        <v>76</v>
      </c>
      <c r="C64" s="12">
        <v>20344.929</v>
      </c>
      <c r="D64" s="12">
        <v>19570.653999999999</v>
      </c>
      <c r="E64" s="12">
        <v>26013.200000000001</v>
      </c>
      <c r="F64" s="12">
        <v>29403.342000000001</v>
      </c>
      <c r="G64" s="21">
        <f t="shared" si="8"/>
        <v>144.52418093963365</v>
      </c>
      <c r="H64" s="21">
        <f t="shared" si="9"/>
        <v>9058.4130000000005</v>
      </c>
      <c r="I64" s="21">
        <f t="shared" si="10"/>
        <v>150.24200008849985</v>
      </c>
      <c r="J64" s="21">
        <f t="shared" si="11"/>
        <v>9832.6880000000019</v>
      </c>
      <c r="K64" s="15">
        <f t="shared" si="12"/>
        <v>113.03239124752049</v>
      </c>
      <c r="L64" s="15">
        <f t="shared" si="13"/>
        <v>3390.1419999999998</v>
      </c>
      <c r="M64" s="16">
        <v>12060.6</v>
      </c>
      <c r="N64" s="22">
        <v>12060.6</v>
      </c>
      <c r="O64" s="16">
        <f t="shared" si="7"/>
        <v>100</v>
      </c>
    </row>
    <row r="65" spans="1:15" s="18" customFormat="1" ht="18">
      <c r="A65" s="19">
        <v>59</v>
      </c>
      <c r="B65" s="24" t="s">
        <v>77</v>
      </c>
      <c r="C65" s="12">
        <v>7140.48</v>
      </c>
      <c r="D65" s="12">
        <v>6833.1260000000002</v>
      </c>
      <c r="E65" s="12">
        <v>7760.6710000000003</v>
      </c>
      <c r="F65" s="12">
        <v>9564.116</v>
      </c>
      <c r="G65" s="21">
        <f t="shared" si="8"/>
        <v>133.94219996414807</v>
      </c>
      <c r="H65" s="21">
        <f t="shared" si="9"/>
        <v>2423.6360000000004</v>
      </c>
      <c r="I65" s="21">
        <f t="shared" si="10"/>
        <v>139.96691997191328</v>
      </c>
      <c r="J65" s="21">
        <f t="shared" si="11"/>
        <v>2730.99</v>
      </c>
      <c r="K65" s="15">
        <f t="shared" si="12"/>
        <v>123.23826122766961</v>
      </c>
      <c r="L65" s="15">
        <f t="shared" si="13"/>
        <v>1803.4449999999997</v>
      </c>
      <c r="M65" s="16">
        <v>5862.6</v>
      </c>
      <c r="N65" s="22">
        <v>5862.6</v>
      </c>
      <c r="O65" s="16">
        <f t="shared" si="7"/>
        <v>100</v>
      </c>
    </row>
    <row r="66" spans="1:15" s="18" customFormat="1" ht="18">
      <c r="A66" s="19">
        <v>60</v>
      </c>
      <c r="B66" s="24" t="s">
        <v>78</v>
      </c>
      <c r="C66" s="12">
        <v>32452.937000000002</v>
      </c>
      <c r="D66" s="12">
        <v>31689.737000000001</v>
      </c>
      <c r="E66" s="12">
        <v>41239.722000000002</v>
      </c>
      <c r="F66" s="12">
        <v>39616.451000000001</v>
      </c>
      <c r="G66" s="21">
        <f t="shared" si="8"/>
        <v>122.07354607073005</v>
      </c>
      <c r="H66" s="21">
        <f t="shared" si="9"/>
        <v>7163.5139999999992</v>
      </c>
      <c r="I66" s="21">
        <f t="shared" si="10"/>
        <v>125.01350516099265</v>
      </c>
      <c r="J66" s="21">
        <f t="shared" si="11"/>
        <v>7926.7139999999999</v>
      </c>
      <c r="K66" s="15">
        <f t="shared" si="12"/>
        <v>96.063816822043563</v>
      </c>
      <c r="L66" s="15">
        <f t="shared" si="13"/>
        <v>-1623.2710000000006</v>
      </c>
      <c r="M66" s="16">
        <v>37242</v>
      </c>
      <c r="N66" s="22">
        <v>37242</v>
      </c>
      <c r="O66" s="16">
        <f t="shared" si="7"/>
        <v>100</v>
      </c>
    </row>
    <row r="67" spans="1:15" s="18" customFormat="1" ht="18">
      <c r="A67" s="19">
        <v>61</v>
      </c>
      <c r="B67" s="24" t="s">
        <v>79</v>
      </c>
      <c r="C67" s="12">
        <v>9923.3729999999996</v>
      </c>
      <c r="D67" s="12">
        <v>6880.89</v>
      </c>
      <c r="E67" s="12">
        <v>8000.9</v>
      </c>
      <c r="F67" s="12">
        <v>11326.859</v>
      </c>
      <c r="G67" s="21">
        <f t="shared" si="8"/>
        <v>114.14323536966715</v>
      </c>
      <c r="H67" s="21">
        <f t="shared" si="9"/>
        <v>1403.4860000000008</v>
      </c>
      <c r="I67" s="21">
        <f t="shared" si="10"/>
        <v>164.61328403738469</v>
      </c>
      <c r="J67" s="21">
        <f t="shared" si="11"/>
        <v>4445.9690000000001</v>
      </c>
      <c r="K67" s="15">
        <f t="shared" si="12"/>
        <v>141.56981089627419</v>
      </c>
      <c r="L67" s="15">
        <f t="shared" si="13"/>
        <v>3325.9590000000007</v>
      </c>
      <c r="M67" s="16">
        <v>6168</v>
      </c>
      <c r="N67" s="22">
        <v>6168</v>
      </c>
      <c r="O67" s="16">
        <f t="shared" si="7"/>
        <v>100</v>
      </c>
    </row>
    <row r="68" spans="1:15" s="18" customFormat="1" ht="18">
      <c r="A68" s="19">
        <v>62</v>
      </c>
      <c r="B68" s="24" t="s">
        <v>80</v>
      </c>
      <c r="C68" s="12">
        <v>26202.333999999999</v>
      </c>
      <c r="D68" s="12">
        <v>24425.499</v>
      </c>
      <c r="E68" s="12">
        <v>28375.45</v>
      </c>
      <c r="F68" s="12">
        <v>29333.198</v>
      </c>
      <c r="G68" s="21">
        <f t="shared" si="8"/>
        <v>111.94879814905039</v>
      </c>
      <c r="H68" s="21">
        <f t="shared" si="9"/>
        <v>3130.8640000000014</v>
      </c>
      <c r="I68" s="21">
        <f t="shared" si="10"/>
        <v>120.09252298182322</v>
      </c>
      <c r="J68" s="21">
        <f t="shared" si="11"/>
        <v>4907.6990000000005</v>
      </c>
      <c r="K68" s="15">
        <f t="shared" si="12"/>
        <v>103.37526981950947</v>
      </c>
      <c r="L68" s="15">
        <f t="shared" si="13"/>
        <v>957.74799999999959</v>
      </c>
      <c r="M68" s="16">
        <v>741.6</v>
      </c>
      <c r="N68" s="22">
        <v>741.6</v>
      </c>
      <c r="O68" s="16">
        <f t="shared" si="7"/>
        <v>100</v>
      </c>
    </row>
    <row r="69" spans="1:15" s="18" customFormat="1" ht="18">
      <c r="A69" s="19">
        <v>63</v>
      </c>
      <c r="B69" s="24" t="s">
        <v>81</v>
      </c>
      <c r="C69" s="12">
        <v>16754.814999999999</v>
      </c>
      <c r="D69" s="12">
        <v>16387.238000000001</v>
      </c>
      <c r="E69" s="12">
        <v>16839.324000000001</v>
      </c>
      <c r="F69" s="12">
        <v>20745.701000000001</v>
      </c>
      <c r="G69" s="21">
        <f t="shared" si="8"/>
        <v>123.81933790376081</v>
      </c>
      <c r="H69" s="21">
        <f t="shared" si="9"/>
        <v>3990.8860000000022</v>
      </c>
      <c r="I69" s="21">
        <f t="shared" si="10"/>
        <v>126.59669066867767</v>
      </c>
      <c r="J69" s="21">
        <f t="shared" si="11"/>
        <v>4358.4629999999997</v>
      </c>
      <c r="K69" s="15">
        <f t="shared" si="12"/>
        <v>123.19794428802486</v>
      </c>
      <c r="L69" s="15">
        <f t="shared" si="13"/>
        <v>3906.3770000000004</v>
      </c>
      <c r="M69" s="16">
        <v>16531.8</v>
      </c>
      <c r="N69" s="22">
        <v>16531.8</v>
      </c>
      <c r="O69" s="16">
        <f t="shared" si="7"/>
        <v>100</v>
      </c>
    </row>
    <row r="70" spans="1:15" s="18" customFormat="1" ht="18">
      <c r="A70" s="19">
        <v>64</v>
      </c>
      <c r="B70" s="24" t="s">
        <v>82</v>
      </c>
      <c r="C70" s="12">
        <v>20279.377</v>
      </c>
      <c r="D70" s="12">
        <v>19528.225999999999</v>
      </c>
      <c r="E70" s="12">
        <v>22098.394</v>
      </c>
      <c r="F70" s="12">
        <v>23214.641</v>
      </c>
      <c r="G70" s="21">
        <f t="shared" si="8"/>
        <v>114.47413300714318</v>
      </c>
      <c r="H70" s="21">
        <f t="shared" si="9"/>
        <v>2935.2639999999992</v>
      </c>
      <c r="I70" s="21">
        <f t="shared" si="10"/>
        <v>118.87736756016652</v>
      </c>
      <c r="J70" s="21">
        <f t="shared" si="11"/>
        <v>3686.4150000000009</v>
      </c>
      <c r="K70" s="15">
        <f t="shared" si="12"/>
        <v>105.05125847606844</v>
      </c>
      <c r="L70" s="15">
        <f t="shared" si="13"/>
        <v>1116.2469999999994</v>
      </c>
      <c r="M70" s="16">
        <v>13276.8</v>
      </c>
      <c r="N70" s="22">
        <v>13276.8</v>
      </c>
      <c r="O70" s="16">
        <f t="shared" si="7"/>
        <v>100</v>
      </c>
    </row>
    <row r="71" spans="1:15" s="18" customFormat="1" ht="18">
      <c r="A71" s="19">
        <v>65</v>
      </c>
      <c r="B71" s="24" t="s">
        <v>83</v>
      </c>
      <c r="C71" s="12">
        <v>8985.3639999999996</v>
      </c>
      <c r="D71" s="12">
        <v>8985.3639999999996</v>
      </c>
      <c r="E71" s="12">
        <v>10858.3</v>
      </c>
      <c r="F71" s="12">
        <v>11028.53</v>
      </c>
      <c r="G71" s="21">
        <f t="shared" ref="G71:G78" si="14">F71/C71*100</f>
        <v>122.7388228234271</v>
      </c>
      <c r="H71" s="21">
        <f t="shared" ref="H71:H78" si="15">F71-C71</f>
        <v>2043.1660000000011</v>
      </c>
      <c r="I71" s="21">
        <f t="shared" ref="I71:I78" si="16">F71/D71*100</f>
        <v>122.7388228234271</v>
      </c>
      <c r="J71" s="21">
        <f t="shared" ref="J71:J78" si="17">F71-D71</f>
        <v>2043.1660000000011</v>
      </c>
      <c r="K71" s="15">
        <f t="shared" ref="K71:K78" si="18">F71/E71*100</f>
        <v>101.56774080657193</v>
      </c>
      <c r="L71" s="15">
        <f t="shared" ref="L71:L78" si="19">F71-E71</f>
        <v>170.23000000000138</v>
      </c>
      <c r="M71" s="16">
        <v>10622.4</v>
      </c>
      <c r="N71" s="22">
        <v>10622.4</v>
      </c>
      <c r="O71" s="16">
        <f t="shared" si="7"/>
        <v>100</v>
      </c>
    </row>
    <row r="72" spans="1:15" s="18" customFormat="1" ht="18">
      <c r="A72" s="19">
        <v>66</v>
      </c>
      <c r="B72" s="24" t="s">
        <v>84</v>
      </c>
      <c r="C72" s="12">
        <v>891681.36</v>
      </c>
      <c r="D72" s="12">
        <v>703146.27099999995</v>
      </c>
      <c r="E72" s="12">
        <v>859658.99399999995</v>
      </c>
      <c r="F72" s="12">
        <v>879141.93200000003</v>
      </c>
      <c r="G72" s="21">
        <f t="shared" si="14"/>
        <v>98.593732182536598</v>
      </c>
      <c r="H72" s="21">
        <f t="shared" si="15"/>
        <v>-12539.427999999956</v>
      </c>
      <c r="I72" s="21">
        <f t="shared" si="16"/>
        <v>125.02973680706614</v>
      </c>
      <c r="J72" s="21">
        <f t="shared" si="17"/>
        <v>175995.66100000008</v>
      </c>
      <c r="K72" s="15">
        <f t="shared" si="18"/>
        <v>102.26635655951736</v>
      </c>
      <c r="L72" s="15">
        <f t="shared" si="19"/>
        <v>19482.938000000082</v>
      </c>
      <c r="M72" s="16">
        <v>0</v>
      </c>
      <c r="N72" s="22">
        <v>0</v>
      </c>
      <c r="O72" s="16"/>
    </row>
    <row r="73" spans="1:15" s="18" customFormat="1" ht="18">
      <c r="A73" s="19">
        <v>67</v>
      </c>
      <c r="B73" s="24" t="s">
        <v>85</v>
      </c>
      <c r="C73" s="12">
        <v>14813.608</v>
      </c>
      <c r="D73" s="12">
        <v>14112.098</v>
      </c>
      <c r="E73" s="12">
        <v>22089.599999999999</v>
      </c>
      <c r="F73" s="12">
        <v>16391.734</v>
      </c>
      <c r="G73" s="21">
        <f t="shared" si="14"/>
        <v>110.65321831116364</v>
      </c>
      <c r="H73" s="21">
        <f t="shared" si="15"/>
        <v>1578.1260000000002</v>
      </c>
      <c r="I73" s="21">
        <f t="shared" si="16"/>
        <v>116.1537710409891</v>
      </c>
      <c r="J73" s="21">
        <f t="shared" si="17"/>
        <v>2279.6360000000004</v>
      </c>
      <c r="K73" s="15">
        <f t="shared" si="18"/>
        <v>74.205662393162399</v>
      </c>
      <c r="L73" s="15">
        <f t="shared" si="19"/>
        <v>-5697.8659999999982</v>
      </c>
      <c r="M73" s="16">
        <v>2953.8</v>
      </c>
      <c r="N73" s="22">
        <v>2953.8</v>
      </c>
      <c r="O73" s="16">
        <f>N73/M73*100</f>
        <v>100</v>
      </c>
    </row>
    <row r="74" spans="1:15" s="18" customFormat="1" ht="18">
      <c r="A74" s="19">
        <v>68</v>
      </c>
      <c r="B74" s="24" t="s">
        <v>86</v>
      </c>
      <c r="C74" s="12">
        <v>193264.236</v>
      </c>
      <c r="D74" s="12">
        <v>162323.66</v>
      </c>
      <c r="E74" s="12">
        <v>193332.5</v>
      </c>
      <c r="F74" s="12">
        <v>196491.568</v>
      </c>
      <c r="G74" s="21">
        <f t="shared" si="14"/>
        <v>101.66990647974828</v>
      </c>
      <c r="H74" s="21">
        <f t="shared" si="15"/>
        <v>3227.3319999999949</v>
      </c>
      <c r="I74" s="21">
        <f t="shared" si="16"/>
        <v>121.04924691816336</v>
      </c>
      <c r="J74" s="21">
        <f t="shared" si="17"/>
        <v>34167.907999999996</v>
      </c>
      <c r="K74" s="15">
        <f t="shared" si="18"/>
        <v>101.63400773279194</v>
      </c>
      <c r="L74" s="15">
        <f t="shared" si="19"/>
        <v>3159.0679999999993</v>
      </c>
      <c r="M74" s="16">
        <v>44617.2</v>
      </c>
      <c r="N74" s="22">
        <v>44617.2</v>
      </c>
      <c r="O74" s="16">
        <f>N74/M74*100</f>
        <v>100</v>
      </c>
    </row>
    <row r="75" spans="1:15" s="18" customFormat="1" ht="18">
      <c r="A75" s="19">
        <v>69</v>
      </c>
      <c r="B75" s="24" t="s">
        <v>87</v>
      </c>
      <c r="C75" s="12">
        <v>25620.668000000001</v>
      </c>
      <c r="D75" s="12">
        <v>25620.668000000001</v>
      </c>
      <c r="E75" s="12">
        <v>31108.6</v>
      </c>
      <c r="F75" s="12">
        <v>33390.862000000001</v>
      </c>
      <c r="G75" s="21">
        <f t="shared" si="14"/>
        <v>130.32783532419998</v>
      </c>
      <c r="H75" s="21">
        <f t="shared" si="15"/>
        <v>7770.1939999999995</v>
      </c>
      <c r="I75" s="21">
        <f t="shared" si="16"/>
        <v>130.32783532419998</v>
      </c>
      <c r="J75" s="21">
        <f t="shared" si="17"/>
        <v>7770.1939999999995</v>
      </c>
      <c r="K75" s="15">
        <f t="shared" si="18"/>
        <v>107.3364342979112</v>
      </c>
      <c r="L75" s="15">
        <f t="shared" si="19"/>
        <v>2282.2620000000024</v>
      </c>
      <c r="M75" s="16">
        <v>13129.2</v>
      </c>
      <c r="N75" s="22">
        <v>13129.2</v>
      </c>
      <c r="O75" s="16">
        <f>N75/M75*100</f>
        <v>100</v>
      </c>
    </row>
    <row r="76" spans="1:15" s="18" customFormat="1" ht="18">
      <c r="A76" s="19">
        <v>70</v>
      </c>
      <c r="B76" s="24" t="s">
        <v>88</v>
      </c>
      <c r="C76" s="12">
        <v>86497.989000000001</v>
      </c>
      <c r="D76" s="12">
        <v>56095.665999999997</v>
      </c>
      <c r="E76" s="12">
        <v>74318.7</v>
      </c>
      <c r="F76" s="12">
        <v>74535.95</v>
      </c>
      <c r="G76" s="21">
        <f t="shared" si="14"/>
        <v>86.170731668686543</v>
      </c>
      <c r="H76" s="21">
        <f t="shared" si="15"/>
        <v>-11962.039000000004</v>
      </c>
      <c r="I76" s="21">
        <f t="shared" si="16"/>
        <v>132.87292105596893</v>
      </c>
      <c r="J76" s="21">
        <f t="shared" si="17"/>
        <v>18440.284</v>
      </c>
      <c r="K76" s="15">
        <f t="shared" si="18"/>
        <v>100.29232212081212</v>
      </c>
      <c r="L76" s="15">
        <f t="shared" si="19"/>
        <v>217.25</v>
      </c>
      <c r="M76" s="16">
        <v>0</v>
      </c>
      <c r="N76" s="22">
        <v>0</v>
      </c>
      <c r="O76" s="16"/>
    </row>
    <row r="77" spans="1:15" s="18" customFormat="1" ht="18">
      <c r="A77" s="19">
        <v>71</v>
      </c>
      <c r="B77" s="24" t="s">
        <v>89</v>
      </c>
      <c r="C77" s="12">
        <v>31960.809000000001</v>
      </c>
      <c r="D77" s="12">
        <v>30215.436000000002</v>
      </c>
      <c r="E77" s="12">
        <v>47181.3</v>
      </c>
      <c r="F77" s="12">
        <v>48118.485000000001</v>
      </c>
      <c r="G77" s="21">
        <f t="shared" si="14"/>
        <v>150.55465273109951</v>
      </c>
      <c r="H77" s="21">
        <f t="shared" si="15"/>
        <v>16157.675999999999</v>
      </c>
      <c r="I77" s="21">
        <f t="shared" si="16"/>
        <v>159.2513343179956</v>
      </c>
      <c r="J77" s="21">
        <f t="shared" si="17"/>
        <v>17903.048999999999</v>
      </c>
      <c r="K77" s="15">
        <f t="shared" si="18"/>
        <v>101.98634840498248</v>
      </c>
      <c r="L77" s="15">
        <f t="shared" si="19"/>
        <v>937.18499999999767</v>
      </c>
      <c r="M77" s="16">
        <v>16284</v>
      </c>
      <c r="N77" s="22">
        <v>16284</v>
      </c>
      <c r="O77" s="16">
        <f>N77/M77*100</f>
        <v>100</v>
      </c>
    </row>
    <row r="78" spans="1:15" s="30" customFormat="1" ht="27" customHeight="1">
      <c r="A78" s="58" t="s">
        <v>90</v>
      </c>
      <c r="B78" s="58"/>
      <c r="C78" s="26">
        <f>SUM(C7:C77)</f>
        <v>5354897.8970000008</v>
      </c>
      <c r="D78" s="26">
        <f>SUM(D7:D77)</f>
        <v>3727989.6590000018</v>
      </c>
      <c r="E78" s="26">
        <f>SUM(E7:E77)</f>
        <v>4606466.0350000001</v>
      </c>
      <c r="F78" s="26">
        <f>SUM(F7:F77)</f>
        <v>4756927.017</v>
      </c>
      <c r="G78" s="26">
        <f t="shared" si="14"/>
        <v>88.833197354985899</v>
      </c>
      <c r="H78" s="26">
        <f t="shared" si="15"/>
        <v>-597970.88000000082</v>
      </c>
      <c r="I78" s="26">
        <f t="shared" si="16"/>
        <v>127.60032757912749</v>
      </c>
      <c r="J78" s="26">
        <f t="shared" si="17"/>
        <v>1028937.3579999981</v>
      </c>
      <c r="K78" s="27">
        <f t="shared" si="18"/>
        <v>103.2662996070479</v>
      </c>
      <c r="L78" s="27">
        <f t="shared" si="19"/>
        <v>150460.98199999984</v>
      </c>
      <c r="M78" s="28">
        <f>SUM(M7:M77)</f>
        <v>818008.8</v>
      </c>
      <c r="N78" s="28">
        <f>SUM(N7:N77)</f>
        <v>818008.8</v>
      </c>
      <c r="O78" s="29">
        <f>N78/M78*100</f>
        <v>100</v>
      </c>
    </row>
    <row r="79" spans="1:15" ht="27.6" customHeight="1">
      <c r="A79" s="31"/>
      <c r="B79" s="32"/>
      <c r="C79" s="33"/>
      <c r="D79" s="34"/>
      <c r="E79" s="35"/>
      <c r="F79" s="36"/>
      <c r="G79" s="37"/>
      <c r="H79" s="38"/>
      <c r="I79" s="38"/>
      <c r="J79" s="38"/>
      <c r="K79" s="38"/>
      <c r="L79" s="39"/>
    </row>
    <row r="80" spans="1:15" ht="39.6" customHeight="1">
      <c r="A80" s="59" t="s">
        <v>91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</row>
    <row r="81" spans="1:12" ht="18">
      <c r="A81" s="40"/>
      <c r="B81" s="41"/>
      <c r="C81" s="42"/>
      <c r="D81" s="42"/>
      <c r="E81" s="43"/>
      <c r="F81" s="43"/>
      <c r="G81" s="44"/>
      <c r="H81" s="44"/>
      <c r="I81" s="44"/>
      <c r="J81" s="44"/>
      <c r="K81" s="32"/>
      <c r="L81" s="32"/>
    </row>
    <row r="82" spans="1:12" ht="18">
      <c r="A82" s="32"/>
      <c r="B82" s="32"/>
      <c r="C82" s="45"/>
      <c r="D82" s="46"/>
      <c r="E82" s="47"/>
      <c r="F82" s="47"/>
      <c r="G82" s="48"/>
      <c r="H82" s="48"/>
      <c r="I82" s="48"/>
      <c r="J82" s="48"/>
      <c r="K82" s="48"/>
      <c r="L82" s="32"/>
    </row>
    <row r="83" spans="1:12" ht="18">
      <c r="A83" s="39"/>
      <c r="B83" s="39"/>
      <c r="C83" s="49"/>
      <c r="D83" s="45"/>
      <c r="E83" s="45"/>
      <c r="F83" s="45"/>
      <c r="G83" s="32"/>
      <c r="H83" s="32"/>
      <c r="I83" s="32"/>
      <c r="J83" s="32"/>
      <c r="K83" s="32"/>
      <c r="L83" s="32"/>
    </row>
    <row r="84" spans="1:12" ht="18">
      <c r="A84" s="39"/>
      <c r="B84" s="39"/>
      <c r="C84" s="49"/>
      <c r="D84" s="49"/>
      <c r="E84" s="32"/>
      <c r="F84" s="32"/>
      <c r="G84" s="32"/>
      <c r="H84" s="32"/>
      <c r="I84" s="32"/>
      <c r="J84" s="32"/>
      <c r="K84" s="32"/>
      <c r="L84" s="32"/>
    </row>
    <row r="85" spans="1:12" ht="18">
      <c r="A85" s="39"/>
      <c r="B85" s="39"/>
      <c r="C85" s="49"/>
      <c r="D85" s="49"/>
      <c r="E85" s="45"/>
      <c r="F85" s="50" t="s">
        <v>92</v>
      </c>
      <c r="G85" s="32"/>
      <c r="H85" s="32"/>
      <c r="I85" s="32"/>
      <c r="J85" s="32"/>
      <c r="K85" s="32"/>
      <c r="L85" s="32"/>
    </row>
    <row r="86" spans="1:12" ht="18">
      <c r="A86" s="39"/>
      <c r="B86" s="39"/>
      <c r="C86" s="39"/>
      <c r="D86" s="39"/>
      <c r="E86" s="32"/>
      <c r="F86" s="32"/>
      <c r="G86" s="32"/>
      <c r="H86" s="32"/>
      <c r="I86" s="32"/>
      <c r="J86" s="32"/>
      <c r="K86" s="32"/>
      <c r="L86" s="32"/>
    </row>
    <row r="87" spans="1:12" ht="18">
      <c r="A87" s="39"/>
      <c r="B87" s="39"/>
      <c r="C87" s="41"/>
      <c r="D87" s="41"/>
      <c r="E87" s="49"/>
      <c r="F87" s="39"/>
      <c r="G87" s="39"/>
      <c r="H87" s="39"/>
      <c r="I87" s="39"/>
      <c r="J87" s="39"/>
      <c r="K87" s="39"/>
      <c r="L87" s="39"/>
    </row>
    <row r="88" spans="1:12" ht="18">
      <c r="A88" s="39"/>
      <c r="B88" s="39"/>
      <c r="C88" s="32"/>
      <c r="D88" s="32"/>
      <c r="E88" s="39"/>
      <c r="F88" s="39"/>
      <c r="G88" s="39"/>
      <c r="H88" s="39"/>
      <c r="I88" s="39"/>
      <c r="J88" s="39"/>
      <c r="K88" s="39"/>
      <c r="L88" s="39"/>
    </row>
    <row r="89" spans="1:12" ht="18">
      <c r="A89" s="39"/>
      <c r="B89" s="39"/>
      <c r="C89" s="32"/>
      <c r="D89" s="32"/>
      <c r="E89" s="39"/>
      <c r="F89" s="39"/>
      <c r="G89" s="39"/>
      <c r="H89" s="39"/>
      <c r="I89" s="39"/>
      <c r="J89" s="39"/>
      <c r="K89" s="39"/>
      <c r="L89" s="39"/>
    </row>
    <row r="90" spans="1:12" ht="18">
      <c r="A90" s="39"/>
      <c r="B90" s="39"/>
      <c r="C90" s="41"/>
      <c r="D90" s="41"/>
      <c r="E90" s="49"/>
      <c r="F90" s="39"/>
      <c r="G90" s="39"/>
      <c r="H90" s="39"/>
      <c r="I90" s="39"/>
      <c r="J90" s="39"/>
      <c r="K90" s="39"/>
      <c r="L90" s="39"/>
    </row>
    <row r="91" spans="1:12" ht="18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</row>
    <row r="92" spans="1:12" ht="18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</row>
    <row r="93" spans="1:12" ht="18">
      <c r="A93" s="39"/>
      <c r="B93" s="39"/>
      <c r="C93" s="39"/>
      <c r="D93" s="39"/>
      <c r="E93" s="39"/>
      <c r="F93" s="49"/>
      <c r="G93" s="39"/>
      <c r="H93" s="39"/>
      <c r="I93" s="39"/>
      <c r="J93" s="39"/>
      <c r="K93" s="39"/>
      <c r="L93" s="39"/>
    </row>
    <row r="94" spans="1:12" ht="18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</row>
    <row r="95" spans="1:12" ht="18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</row>
    <row r="96" spans="1:12" ht="18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</row>
    <row r="97" spans="1:12" ht="18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</row>
    <row r="98" spans="1:12" ht="18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</row>
    <row r="99" spans="1:12" ht="18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</row>
    <row r="100" spans="1:12" ht="18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</row>
    <row r="101" spans="1:12" ht="18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</row>
    <row r="102" spans="1:12" ht="18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</row>
    <row r="103" spans="1:12" ht="18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</row>
    <row r="104" spans="1:12" ht="18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</row>
    <row r="105" spans="1:12" ht="18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</row>
    <row r="106" spans="1:12" ht="18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</row>
    <row r="107" spans="1:12" ht="18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</row>
    <row r="108" spans="1:12" ht="18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</row>
    <row r="109" spans="1:12" ht="18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</row>
    <row r="110" spans="1:12" ht="18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</row>
    <row r="111" spans="1:12" ht="18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</row>
    <row r="112" spans="1:12" ht="18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</row>
    <row r="113" spans="1:12" ht="18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</row>
    <row r="114" spans="1:12" ht="18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</row>
    <row r="115" spans="1:12" ht="18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</row>
    <row r="116" spans="1:12" ht="18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</row>
    <row r="117" spans="1:12" ht="18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</row>
    <row r="118" spans="1:12" ht="18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</row>
    <row r="119" spans="1:12" ht="18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</row>
    <row r="120" spans="1:12" ht="18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</row>
    <row r="121" spans="1:12" ht="18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</row>
    <row r="122" spans="1:12" ht="18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</row>
    <row r="123" spans="1:12" ht="18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</row>
    <row r="124" spans="1:12" ht="18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</row>
    <row r="125" spans="1:12" ht="18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</row>
    <row r="126" spans="1:12" ht="18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</row>
    <row r="127" spans="1:12" ht="18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</row>
    <row r="128" spans="1:12" ht="18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</row>
    <row r="129" spans="1:12" ht="18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</row>
    <row r="130" spans="1:12" ht="18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</row>
    <row r="131" spans="1:12" ht="18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</row>
    <row r="132" spans="1:12" ht="18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</row>
    <row r="133" spans="1:12" ht="18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</row>
    <row r="134" spans="1:12" ht="18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</row>
    <row r="135" spans="1:12" ht="18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</row>
    <row r="136" spans="1:12" ht="18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</row>
    <row r="137" spans="1:12" ht="18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</row>
    <row r="138" spans="1:12" ht="18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</row>
    <row r="139" spans="1:12" ht="18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</row>
    <row r="140" spans="1:12" ht="18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</row>
    <row r="141" spans="1:12" ht="18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</row>
    <row r="142" spans="1:12" ht="18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</row>
    <row r="143" spans="1:12" ht="18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</row>
    <row r="144" spans="1:12" ht="18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</row>
    <row r="145" spans="1:12" ht="18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</row>
    <row r="146" spans="1:12" ht="18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</row>
    <row r="147" spans="1:12" ht="18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</row>
    <row r="148" spans="1:12" ht="18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</row>
    <row r="149" spans="1:12" ht="18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</row>
    <row r="150" spans="1:12" ht="18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</row>
    <row r="151" spans="1:12" ht="18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</row>
    <row r="152" spans="1:12" ht="18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</row>
    <row r="153" spans="1:12" ht="18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</row>
    <row r="154" spans="1:12" ht="18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</row>
    <row r="155" spans="1:12" ht="18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</row>
    <row r="156" spans="1:12" ht="18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</row>
    <row r="157" spans="1:12" ht="18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</row>
    <row r="158" spans="1:12" ht="18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</row>
    <row r="159" spans="1:12" ht="18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</row>
    <row r="160" spans="1:12" ht="18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</row>
    <row r="161" spans="1:12" ht="18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</row>
    <row r="162" spans="1:12" ht="18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</row>
    <row r="163" spans="1:12" ht="18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</row>
    <row r="164" spans="1:12" ht="18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</row>
    <row r="165" spans="1:12" ht="18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</row>
    <row r="166" spans="1:12" ht="18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</row>
    <row r="167" spans="1:12" ht="18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</row>
    <row r="168" spans="1:12" ht="18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</row>
    <row r="169" spans="1:12" ht="18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</row>
    <row r="170" spans="1:12" ht="18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</row>
    <row r="171" spans="1:12" ht="18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</row>
    <row r="172" spans="1:12" ht="18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</row>
    <row r="173" spans="1:12" ht="18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</row>
    <row r="174" spans="1:12" ht="18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</row>
    <row r="175" spans="1:12" ht="18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</row>
    <row r="176" spans="1:12" ht="18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</row>
    <row r="177" spans="1:12" ht="18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</row>
    <row r="178" spans="1:12" ht="18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</row>
    <row r="179" spans="1:12" ht="18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</row>
    <row r="180" spans="1:12" ht="18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</row>
    <row r="181" spans="1:12" ht="18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</row>
    <row r="182" spans="1:12" ht="18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</row>
    <row r="183" spans="1:12" ht="18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</row>
    <row r="184" spans="1:12" ht="18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</row>
    <row r="185" spans="1:12" ht="18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</row>
    <row r="186" spans="1:12" ht="18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</row>
    <row r="187" spans="1:12" ht="18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</row>
    <row r="188" spans="1:12" ht="18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</row>
    <row r="189" spans="1:12" ht="18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</row>
    <row r="190" spans="1:12" ht="18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</row>
    <row r="191" spans="1:12" ht="18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</row>
    <row r="192" spans="1:12" ht="18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</row>
    <row r="193" spans="1:12" ht="18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</row>
    <row r="194" spans="1:12" ht="18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</row>
    <row r="195" spans="1:12" ht="18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</row>
    <row r="196" spans="1:12" ht="18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</row>
    <row r="197" spans="1:12" ht="18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</row>
    <row r="198" spans="1:12" ht="18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</row>
    <row r="199" spans="1:12" ht="18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</row>
    <row r="200" spans="1:12" ht="18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</row>
    <row r="201" spans="1:12" ht="18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</row>
    <row r="202" spans="1:12" ht="18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</row>
    <row r="203" spans="1:12" ht="18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</row>
    <row r="204" spans="1:12" ht="18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</row>
    <row r="205" spans="1:12" ht="18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</row>
    <row r="206" spans="1:12" ht="18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</row>
    <row r="207" spans="1:12" ht="18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</row>
    <row r="208" spans="1:12" ht="18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</row>
    <row r="209" spans="1:12" ht="18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</row>
    <row r="210" spans="1:12" ht="18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</row>
    <row r="211" spans="1:12" ht="18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</row>
    <row r="212" spans="1:12" ht="18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</row>
    <row r="213" spans="1:12" ht="18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</row>
    <row r="214" spans="1:12" ht="18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</row>
    <row r="215" spans="1:12" ht="18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</row>
    <row r="216" spans="1:12" ht="18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</row>
    <row r="217" spans="1:12" ht="18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</row>
    <row r="218" spans="1:12" ht="18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</row>
    <row r="219" spans="1:12" ht="18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</row>
    <row r="220" spans="1:12" ht="18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</row>
    <row r="221" spans="1:12" ht="18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</row>
    <row r="222" spans="1:12" ht="18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</row>
    <row r="223" spans="1:12" ht="18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</row>
    <row r="224" spans="1:12" ht="18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</row>
    <row r="225" spans="1:12" ht="18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</row>
    <row r="226" spans="1:12" ht="18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</row>
    <row r="227" spans="1:12" ht="18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</row>
    <row r="228" spans="1:12" ht="18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</row>
    <row r="229" spans="1:12" ht="18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</row>
    <row r="230" spans="1:12" ht="18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</row>
    <row r="231" spans="1:12" ht="18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</row>
    <row r="232" spans="1:12" ht="18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</row>
    <row r="233" spans="1:12" ht="18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</row>
    <row r="234" spans="1:12" ht="18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</row>
    <row r="235" spans="1:12" ht="18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</row>
    <row r="236" spans="1:12" ht="18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</row>
    <row r="237" spans="1:12" ht="18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</row>
    <row r="238" spans="1:12" ht="18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</row>
    <row r="239" spans="1:12" ht="18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</row>
    <row r="240" spans="1:12" ht="18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</row>
    <row r="241" spans="1:12" ht="18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</row>
    <row r="242" spans="1:12" ht="18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</row>
    <row r="243" spans="1:12" ht="18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</row>
    <row r="244" spans="1:12" ht="18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</row>
    <row r="245" spans="1:12" ht="18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</row>
    <row r="246" spans="1:12" ht="18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</row>
    <row r="247" spans="1:12" ht="18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</row>
    <row r="248" spans="1:12" ht="18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</row>
    <row r="249" spans="1:12" ht="18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</row>
    <row r="250" spans="1:12" ht="18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</row>
    <row r="251" spans="1:12" ht="18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</row>
    <row r="252" spans="1:12" ht="18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</row>
    <row r="253" spans="1:12" ht="18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</row>
    <row r="254" spans="1:12" ht="18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</row>
    <row r="255" spans="1:12" ht="18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</row>
    <row r="256" spans="1:12" ht="18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</row>
    <row r="257" spans="1:12" ht="18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</row>
    <row r="258" spans="1:12" ht="18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</row>
    <row r="259" spans="1:12" ht="18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</row>
    <row r="260" spans="1:12" ht="18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</row>
    <row r="261" spans="1:12" ht="18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</row>
    <row r="262" spans="1:12" ht="18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</row>
    <row r="263" spans="1:12" ht="18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</row>
    <row r="264" spans="1:12" ht="18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</row>
    <row r="265" spans="1:12" ht="18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</row>
    <row r="266" spans="1:12" ht="18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</row>
    <row r="267" spans="1:12" ht="18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</row>
    <row r="268" spans="1:12" ht="18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</row>
    <row r="269" spans="1:12" ht="18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</row>
    <row r="270" spans="1:12" ht="18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</row>
    <row r="271" spans="1:12" ht="18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</row>
    <row r="272" spans="1:12" ht="18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</row>
    <row r="273" spans="1:12" ht="18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</row>
    <row r="274" spans="1:12" ht="18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</row>
    <row r="275" spans="1:12" ht="18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</row>
    <row r="276" spans="1:12" ht="18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</row>
    <row r="277" spans="1:12" ht="18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</row>
    <row r="278" spans="1:12" ht="18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</row>
    <row r="279" spans="1:12" ht="18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</row>
    <row r="280" spans="1:12" ht="18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</row>
    <row r="281" spans="1:12" ht="18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</row>
    <row r="282" spans="1:12" ht="18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</row>
    <row r="283" spans="1:12" ht="18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</row>
    <row r="284" spans="1:12" ht="18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</row>
    <row r="285" spans="1:12" ht="18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</row>
    <row r="286" spans="1:12" ht="18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</row>
    <row r="287" spans="1:12" ht="18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</row>
    <row r="288" spans="1:12" ht="18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</row>
    <row r="289" spans="1:12" ht="18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</row>
    <row r="290" spans="1:12" ht="18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</row>
    <row r="291" spans="1:12" ht="18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</row>
    <row r="292" spans="1:12" ht="18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</row>
    <row r="293" spans="1:12" ht="18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</row>
    <row r="294" spans="1:12" ht="18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</row>
    <row r="295" spans="1:12" ht="18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</row>
    <row r="296" spans="1:12" ht="18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</row>
    <row r="297" spans="1:12" ht="18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</row>
    <row r="298" spans="1:12" ht="18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</row>
    <row r="299" spans="1:12" ht="18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</row>
    <row r="300" spans="1:12" ht="18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</row>
    <row r="301" spans="1:12" ht="18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</row>
    <row r="302" spans="1:12" ht="18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</row>
    <row r="303" spans="1:12" ht="18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</row>
    <row r="304" spans="1:12" ht="18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</row>
    <row r="305" spans="1:12" ht="18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</row>
    <row r="306" spans="1:12" ht="18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</row>
    <row r="307" spans="1:12" ht="18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</row>
    <row r="308" spans="1:12" ht="18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</row>
    <row r="309" spans="1:12" ht="18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</row>
    <row r="310" spans="1:12" ht="18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</row>
    <row r="311" spans="1:12" ht="18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</row>
    <row r="312" spans="1:12" ht="18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</row>
    <row r="313" spans="1:12" ht="18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</row>
    <row r="314" spans="1:12" ht="18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</row>
    <row r="315" spans="1:12" ht="18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</row>
    <row r="316" spans="1:12" ht="18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</row>
    <row r="317" spans="1:12" ht="18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</row>
    <row r="318" spans="1:12" ht="18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</row>
    <row r="319" spans="1:12" ht="18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</row>
    <row r="320" spans="1:12" ht="18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</row>
    <row r="321" spans="1:12" ht="18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</row>
    <row r="322" spans="1:12" ht="18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</row>
    <row r="323" spans="1:12" ht="18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</row>
    <row r="324" spans="1:12" ht="18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</row>
    <row r="325" spans="1:12" ht="18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</row>
    <row r="326" spans="1:12" ht="18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</row>
    <row r="327" spans="1:12" ht="18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</row>
    <row r="328" spans="1:12" ht="18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</row>
    <row r="329" spans="1:12" ht="18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</row>
    <row r="330" spans="1:12" ht="18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</row>
    <row r="331" spans="1:12" ht="18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</row>
    <row r="332" spans="1:12" ht="18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</row>
    <row r="333" spans="1:12" ht="18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</row>
    <row r="334" spans="1:12" ht="18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</row>
    <row r="335" spans="1:12" ht="18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</row>
    <row r="336" spans="1:12" ht="18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</row>
    <row r="337" spans="1:12" ht="18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</row>
    <row r="338" spans="1:12" ht="18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</row>
    <row r="339" spans="1:12" ht="18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</row>
    <row r="340" spans="1:12" ht="18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</row>
    <row r="341" spans="1:12" ht="18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</row>
    <row r="342" spans="1:12" ht="18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</row>
    <row r="343" spans="1:12" ht="18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</row>
    <row r="344" spans="1:12" ht="18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</row>
    <row r="345" spans="1:12" ht="18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</row>
    <row r="346" spans="1:12" ht="18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</row>
    <row r="347" spans="1:12" ht="18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</row>
    <row r="348" spans="1:12" ht="18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</row>
    <row r="349" spans="1:12" ht="18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</row>
    <row r="350" spans="1:12" ht="18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</row>
    <row r="351" spans="1:12" ht="18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</row>
    <row r="352" spans="1:12" ht="18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</row>
    <row r="353" spans="1:12" ht="18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</row>
    <row r="354" spans="1:12" ht="18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</row>
    <row r="355" spans="1:12" ht="18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</row>
    <row r="356" spans="1:12" ht="18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</row>
    <row r="357" spans="1:12" ht="18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</row>
    <row r="358" spans="1:12" ht="18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</row>
    <row r="359" spans="1:12" ht="18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</row>
    <row r="360" spans="1:12" ht="18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</row>
    <row r="361" spans="1:12" ht="18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</row>
    <row r="362" spans="1:12" ht="18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</row>
    <row r="363" spans="1:12" ht="18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</row>
    <row r="364" spans="1:12" ht="18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</row>
    <row r="365" spans="1:12" ht="18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</row>
    <row r="366" spans="1:12" ht="18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</row>
    <row r="367" spans="1:12" ht="18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</row>
    <row r="368" spans="1:12" ht="18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</row>
    <row r="369" spans="1:12" ht="18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</row>
    <row r="370" spans="1:12" ht="18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</row>
    <row r="371" spans="1:12" ht="18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</row>
    <row r="372" spans="1:12" ht="18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</row>
    <row r="373" spans="1:12" ht="18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</row>
    <row r="374" spans="1:12" ht="18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</row>
    <row r="375" spans="1:12" ht="18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</row>
    <row r="376" spans="1:12" ht="18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</row>
    <row r="377" spans="1:12" ht="18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</row>
    <row r="378" spans="1:12" ht="18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</row>
    <row r="379" spans="1:12" ht="18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</row>
    <row r="380" spans="1:12" ht="18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</row>
    <row r="381" spans="1:12" ht="18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</row>
    <row r="382" spans="1:12" ht="18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</row>
    <row r="383" spans="1:12" ht="18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</row>
    <row r="384" spans="1:12" ht="18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</row>
    <row r="385" spans="1:12" ht="18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</row>
    <row r="386" spans="1:12" ht="18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</row>
    <row r="387" spans="1:12" ht="18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</row>
    <row r="388" spans="1:12" ht="18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</row>
    <row r="389" spans="1:12" ht="18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</row>
    <row r="390" spans="1:12" ht="18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</row>
    <row r="391" spans="1:12" ht="18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</row>
    <row r="392" spans="1:12" ht="18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</row>
    <row r="393" spans="1:12" ht="18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</row>
    <row r="394" spans="1:12" ht="18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</row>
    <row r="395" spans="1:12" ht="18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</row>
    <row r="396" spans="1:12" ht="18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</row>
    <row r="397" spans="1:12" ht="18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</row>
    <row r="398" spans="1:12" ht="18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</row>
    <row r="399" spans="1:12" ht="18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</row>
    <row r="400" spans="1:12" ht="18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</row>
    <row r="401" spans="1:12" ht="18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</row>
    <row r="402" spans="1:12" ht="18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</row>
    <row r="403" spans="1:12" ht="18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</row>
    <row r="404" spans="1:12" ht="18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</row>
    <row r="405" spans="1:12" ht="18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</row>
    <row r="406" spans="1:12" ht="18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</row>
    <row r="407" spans="1:12" ht="18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</row>
    <row r="408" spans="1:12" ht="18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</row>
    <row r="409" spans="1:12" ht="18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</row>
    <row r="410" spans="1:12" ht="18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</row>
    <row r="411" spans="1:12" ht="18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</row>
    <row r="412" spans="1:12" ht="18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</row>
    <row r="413" spans="1:12" ht="18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</row>
    <row r="414" spans="1:12" ht="18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</row>
    <row r="415" spans="1:12" ht="18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</row>
    <row r="416" spans="1:12" ht="18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</row>
    <row r="417" spans="1:12" ht="18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</row>
    <row r="418" spans="1:12" ht="18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</row>
    <row r="419" spans="1:12" ht="18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</row>
    <row r="420" spans="1:12" ht="18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</row>
    <row r="421" spans="1:12" ht="18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</row>
    <row r="422" spans="1:12" ht="18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</row>
    <row r="423" spans="1:12" ht="18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</row>
    <row r="424" spans="1:12" ht="18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</row>
    <row r="425" spans="1:12" ht="18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</row>
    <row r="426" spans="1:12" ht="18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</row>
    <row r="427" spans="1:12" ht="18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</row>
    <row r="428" spans="1:12" ht="18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</row>
    <row r="429" spans="1:12" ht="18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</row>
    <row r="430" spans="1:12" ht="18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</row>
    <row r="431" spans="1:12" ht="18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</row>
    <row r="432" spans="1:12" ht="18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</row>
    <row r="433" spans="1:12" ht="18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</row>
    <row r="434" spans="1:12" ht="18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</row>
    <row r="435" spans="1:12" ht="18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</row>
    <row r="436" spans="1:12" ht="18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</row>
    <row r="437" spans="1:12" ht="18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</row>
    <row r="438" spans="1:12" ht="18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</row>
    <row r="439" spans="1:12" ht="18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</row>
    <row r="440" spans="1:12" ht="18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</row>
    <row r="441" spans="1:12" ht="18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</row>
    <row r="442" spans="1:12" ht="18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</row>
    <row r="443" spans="1:12" ht="18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</row>
    <row r="444" spans="1:12" ht="18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</row>
    <row r="445" spans="1:12" ht="18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</row>
    <row r="446" spans="1:12" ht="18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</row>
    <row r="447" spans="1:12" ht="18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</row>
    <row r="448" spans="1:12" ht="18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</row>
    <row r="449" spans="1:12" ht="18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</row>
    <row r="450" spans="1:12" ht="18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</row>
    <row r="451" spans="1:12" ht="18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</row>
    <row r="452" spans="1:12" ht="18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</row>
    <row r="453" spans="1:12" ht="18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</row>
    <row r="454" spans="1:12" ht="18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</row>
    <row r="455" spans="1:12" ht="18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</row>
    <row r="456" spans="1:12" ht="18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</row>
    <row r="457" spans="1:12" ht="18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</row>
    <row r="458" spans="1:12" ht="18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</row>
    <row r="459" spans="1:12" ht="18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</row>
    <row r="460" spans="1:12" ht="18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</row>
    <row r="461" spans="1:12" ht="18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</row>
    <row r="462" spans="1:12" ht="18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</row>
    <row r="463" spans="1:12" ht="18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</row>
    <row r="464" spans="1:12" ht="18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</row>
    <row r="465" spans="1:12" ht="18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</row>
    <row r="466" spans="1:12" ht="18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</row>
    <row r="467" spans="1:12" ht="18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</row>
    <row r="468" spans="1:12" ht="18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</row>
    <row r="469" spans="1:12" ht="18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</row>
    <row r="470" spans="1:12" ht="18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</row>
    <row r="471" spans="1:12" ht="18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</row>
    <row r="472" spans="1:12" ht="18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</row>
    <row r="473" spans="1:12" ht="18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</row>
    <row r="474" spans="1:12" ht="18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</row>
    <row r="475" spans="1:12" ht="18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</row>
    <row r="476" spans="1:12" ht="18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</row>
    <row r="477" spans="1:12" ht="18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</row>
    <row r="478" spans="1:12" ht="18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</row>
    <row r="479" spans="1:12" ht="18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</row>
    <row r="480" spans="1:12" ht="18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</row>
    <row r="481" spans="1:12" ht="18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</row>
    <row r="482" spans="1:12" ht="18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</row>
    <row r="483" spans="1:12" ht="18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</row>
    <row r="484" spans="1:12" ht="18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</row>
    <row r="485" spans="1:12" ht="18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</row>
    <row r="486" spans="1:12" ht="18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</row>
    <row r="487" spans="1:12" ht="18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</row>
    <row r="488" spans="1:12" ht="18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</row>
    <row r="489" spans="1:12" ht="18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</row>
    <row r="490" spans="1:12" ht="18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</row>
    <row r="491" spans="1:12" ht="18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</row>
    <row r="492" spans="1:12" ht="18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</row>
    <row r="493" spans="1:12" ht="18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</row>
    <row r="494" spans="1:12" ht="18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</row>
    <row r="495" spans="1:12" ht="18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</row>
    <row r="496" spans="1:12" ht="18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</row>
    <row r="497" spans="1:12" ht="18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</row>
    <row r="498" spans="1:12" ht="18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</row>
    <row r="499" spans="1:12" ht="18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</row>
    <row r="500" spans="1:12" ht="18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</row>
    <row r="501" spans="1:12" ht="18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</row>
    <row r="502" spans="1:12" ht="18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</row>
    <row r="503" spans="1:12" ht="18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</row>
    <row r="504" spans="1:12" ht="18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</row>
    <row r="505" spans="1:12" ht="18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</row>
    <row r="506" spans="1:12" ht="18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</row>
    <row r="507" spans="1:12" ht="18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</row>
    <row r="508" spans="1:12" ht="18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</row>
    <row r="509" spans="1:12" ht="18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</row>
    <row r="510" spans="1:12" ht="18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</row>
    <row r="511" spans="1:12" ht="18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</row>
    <row r="512" spans="1:12" ht="18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</row>
    <row r="513" spans="1:12" ht="18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</row>
    <row r="514" spans="1:12" ht="18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</row>
    <row r="515" spans="1:12" ht="18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</row>
    <row r="516" spans="1:12" ht="18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</row>
    <row r="517" spans="1:12" ht="18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</row>
    <row r="518" spans="1:12" ht="18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</row>
    <row r="519" spans="1:12" ht="18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</row>
    <row r="520" spans="1:12" ht="18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</row>
    <row r="521" spans="1:12" ht="18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</row>
    <row r="522" spans="1:12" ht="18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</row>
    <row r="523" spans="1:12" ht="18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</row>
    <row r="524" spans="1:12" ht="18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</row>
    <row r="525" spans="1:12" ht="18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</row>
    <row r="526" spans="1:12" ht="18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</row>
    <row r="527" spans="1:12" ht="18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</row>
    <row r="528" spans="1:12" ht="18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</row>
    <row r="529" spans="1:12" ht="18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</row>
    <row r="530" spans="1:12" ht="18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</row>
    <row r="531" spans="1:12" ht="18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</row>
    <row r="532" spans="1:12" ht="18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</row>
    <row r="533" spans="1:12" ht="18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</row>
    <row r="534" spans="1:12" ht="18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</row>
    <row r="535" spans="1:12" ht="18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</row>
    <row r="536" spans="1:12" ht="18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</row>
    <row r="537" spans="1:12" ht="18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</row>
    <row r="538" spans="1:12" ht="18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</row>
    <row r="539" spans="1:12" ht="18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</row>
    <row r="540" spans="1:12" ht="18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</row>
    <row r="541" spans="1:12" ht="18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</row>
    <row r="542" spans="1:12" ht="18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</row>
    <row r="543" spans="1:12" ht="18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</row>
    <row r="544" spans="1:12" ht="18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</row>
    <row r="545" spans="1:12" ht="18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</row>
    <row r="546" spans="1:12" ht="18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</row>
    <row r="547" spans="1:12" ht="18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</row>
    <row r="548" spans="1:12" ht="18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</row>
    <row r="549" spans="1:12" ht="18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</row>
    <row r="550" spans="1:12" ht="18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</row>
    <row r="551" spans="1:12" ht="18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</row>
    <row r="552" spans="1:12" ht="18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</row>
    <row r="553" spans="1:12" ht="18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</row>
    <row r="554" spans="1:12" ht="18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</row>
    <row r="555" spans="1:12" ht="18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</row>
    <row r="556" spans="1:12" ht="18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</row>
    <row r="557" spans="1:12" ht="18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</row>
    <row r="558" spans="1:12" ht="18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</row>
    <row r="559" spans="1:12" ht="18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</row>
    <row r="560" spans="1:12" ht="18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</row>
    <row r="561" spans="1:12" ht="18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</row>
    <row r="562" spans="1:12" ht="18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</row>
    <row r="563" spans="1:12" ht="18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</row>
    <row r="564" spans="1:12" ht="18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</row>
    <row r="565" spans="1:12" ht="18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</row>
    <row r="566" spans="1:12" ht="18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</row>
    <row r="567" spans="1:12" ht="18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</row>
    <row r="568" spans="1:12" ht="18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</row>
    <row r="569" spans="1:12" ht="18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</row>
    <row r="570" spans="1:12" ht="18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</row>
    <row r="571" spans="1:12" ht="18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</row>
    <row r="572" spans="1:12" ht="18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</row>
    <row r="573" spans="1:12" ht="18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</row>
    <row r="574" spans="1:12" ht="18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</row>
    <row r="575" spans="1:12" ht="18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</row>
    <row r="576" spans="1:12" ht="18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</row>
    <row r="577" spans="1:12" ht="18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</row>
    <row r="578" spans="1:12" ht="18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</row>
    <row r="579" spans="1:12" ht="18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</row>
    <row r="580" spans="1:12" ht="18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</row>
    <row r="581" spans="1:12" ht="18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</row>
    <row r="582" spans="1:12" ht="18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</row>
    <row r="583" spans="1:12" ht="18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</row>
    <row r="584" spans="1:12" ht="18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</row>
    <row r="585" spans="1:12" ht="18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</row>
    <row r="586" spans="1:12" ht="18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</row>
    <row r="587" spans="1:12" ht="18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</row>
    <row r="588" spans="1:12" ht="18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</row>
    <row r="589" spans="1:12" ht="18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</row>
    <row r="590" spans="1:12" ht="18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</row>
    <row r="591" spans="1:12" ht="18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</row>
    <row r="592" spans="1:12" ht="18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</row>
    <row r="593" spans="1:12" ht="18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</row>
    <row r="594" spans="1:12" ht="18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</row>
    <row r="595" spans="1:12" ht="18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</row>
    <row r="596" spans="1:12" ht="18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</row>
    <row r="597" spans="1:12" ht="18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</row>
    <row r="598" spans="1:12" ht="18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</row>
    <row r="599" spans="1:12" ht="18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</row>
    <row r="600" spans="1:12" ht="18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</row>
    <row r="601" spans="1:12" ht="18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</row>
    <row r="602" spans="1:12" ht="18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</row>
    <row r="603" spans="1:12" ht="18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</row>
    <row r="604" spans="1:12" ht="18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</row>
    <row r="605" spans="1:12" ht="18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</row>
    <row r="606" spans="1:12" ht="18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</row>
    <row r="607" spans="1:12" ht="18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</row>
    <row r="608" spans="1:12" ht="18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</row>
    <row r="609" spans="1:12" ht="18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</row>
    <row r="610" spans="1:12" ht="18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</row>
    <row r="611" spans="1:12" ht="18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</row>
    <row r="612" spans="1:12" ht="18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</row>
    <row r="613" spans="1:12" ht="18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</row>
    <row r="614" spans="1:12" ht="18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</row>
    <row r="615" spans="1:12" ht="18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</row>
    <row r="616" spans="1:12" ht="18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</row>
    <row r="617" spans="1:12" ht="18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</row>
    <row r="618" spans="1:12" ht="18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</row>
    <row r="619" spans="1:12" ht="18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</row>
    <row r="620" spans="1:12" ht="18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</row>
    <row r="621" spans="1:12" ht="18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</row>
    <row r="622" spans="1:12" ht="18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</row>
    <row r="623" spans="1:12" ht="18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</row>
    <row r="624" spans="1:12" ht="18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</row>
    <row r="625" spans="1:12" ht="18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</row>
    <row r="626" spans="1:12" ht="18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</row>
    <row r="627" spans="1:12" ht="18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</row>
    <row r="628" spans="1:12" ht="18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</row>
    <row r="629" spans="1:12" ht="18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</row>
    <row r="630" spans="1:12" ht="18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</row>
    <row r="631" spans="1:12" ht="18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</row>
    <row r="632" spans="1:12" ht="18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</row>
    <row r="633" spans="1:12" ht="18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</row>
    <row r="634" spans="1:12" ht="18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</row>
    <row r="635" spans="1:12" ht="18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</row>
    <row r="636" spans="1:12" ht="18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</row>
    <row r="637" spans="1:12" ht="18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</row>
    <row r="638" spans="1:12" ht="18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</row>
    <row r="639" spans="1:12" ht="18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</row>
    <row r="640" spans="1:12" ht="18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</row>
    <row r="641" spans="1:12" ht="18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</row>
    <row r="642" spans="1:12" ht="18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</row>
    <row r="643" spans="1:12" ht="18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</row>
    <row r="644" spans="1:12" ht="18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</row>
    <row r="645" spans="1:12" ht="18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</row>
    <row r="646" spans="1:12" ht="18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</row>
    <row r="647" spans="1:12" ht="18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</row>
    <row r="648" spans="1:12" ht="18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</row>
    <row r="649" spans="1:12" ht="18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</row>
    <row r="650" spans="1:12" ht="18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</row>
    <row r="651" spans="1:12" ht="18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</row>
    <row r="652" spans="1:12" ht="18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</row>
    <row r="653" spans="1:12" ht="18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</row>
    <row r="654" spans="1:12" ht="18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</row>
    <row r="655" spans="1:12" ht="18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</row>
    <row r="656" spans="1:12" ht="18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</row>
    <row r="657" spans="1:12" ht="18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</row>
    <row r="658" spans="1:12" ht="18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</row>
    <row r="659" spans="1:12" ht="18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</row>
    <row r="660" spans="1:12" ht="18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</row>
    <row r="661" spans="1:12" ht="18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</row>
    <row r="662" spans="1:12" ht="18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</row>
    <row r="663" spans="1:12" ht="18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</row>
    <row r="664" spans="1:12" ht="18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</row>
    <row r="665" spans="1:12" ht="18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</row>
    <row r="666" spans="1:12" ht="18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</row>
    <row r="667" spans="1:12" ht="18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</row>
    <row r="668" spans="1:12" ht="18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</row>
    <row r="669" spans="1:12" ht="18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</row>
    <row r="670" spans="1:12" ht="18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</row>
    <row r="671" spans="1:12" ht="18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</row>
    <row r="672" spans="1:12" ht="18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</row>
    <row r="673" spans="1:12" ht="18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</row>
    <row r="674" spans="1:12" ht="18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</row>
    <row r="675" spans="1:12" ht="18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</row>
    <row r="676" spans="1:12" ht="18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</row>
    <row r="677" spans="1:12" ht="18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</row>
    <row r="678" spans="1:12" ht="18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</row>
    <row r="679" spans="1:12" ht="18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</row>
    <row r="680" spans="1:12" ht="18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</row>
    <row r="681" spans="1:12" ht="18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</row>
    <row r="682" spans="1:12" ht="18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</row>
    <row r="683" spans="1:12" ht="18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</row>
    <row r="684" spans="1:12" ht="18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</row>
    <row r="685" spans="1:12" ht="18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</row>
    <row r="686" spans="1:12" ht="18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</row>
    <row r="687" spans="1:12" ht="18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</row>
    <row r="688" spans="1:12" ht="18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</row>
    <row r="689" spans="1:12" ht="18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</row>
    <row r="690" spans="1:12" ht="18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</row>
    <row r="691" spans="1:12" ht="18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</row>
    <row r="692" spans="1:12" ht="18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</row>
    <row r="693" spans="1:12" ht="18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</row>
    <row r="694" spans="1:12" ht="18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</row>
    <row r="695" spans="1:12" ht="18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</row>
    <row r="696" spans="1:12" ht="18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</row>
    <row r="697" spans="1:12" ht="18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</row>
    <row r="698" spans="1:12" ht="18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</row>
    <row r="699" spans="1:12" ht="18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</row>
    <row r="700" spans="1:12" ht="18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</row>
    <row r="701" spans="1:12" ht="18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</row>
    <row r="702" spans="1:12" ht="18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</row>
    <row r="703" spans="1:12" ht="18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</row>
    <row r="704" spans="1:12" ht="18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</row>
    <row r="705" spans="1:12" ht="18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</row>
    <row r="706" spans="1:12" ht="18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</row>
    <row r="707" spans="1:12" ht="18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</row>
    <row r="708" spans="1:12" ht="18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</row>
    <row r="709" spans="1:12" ht="18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</row>
    <row r="710" spans="1:12" ht="18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</row>
    <row r="711" spans="1:12" ht="18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</row>
    <row r="712" spans="1:12" ht="18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</row>
    <row r="713" spans="1:12" ht="18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</row>
    <row r="714" spans="1:12" ht="18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</row>
    <row r="715" spans="1:12" ht="18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</row>
    <row r="716" spans="1:12" ht="18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</row>
    <row r="717" spans="1:12" ht="18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</row>
    <row r="718" spans="1:12" ht="18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</row>
    <row r="719" spans="1:12" ht="18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</row>
    <row r="720" spans="1:12" ht="18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</row>
    <row r="721" spans="1:12" ht="18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</row>
    <row r="722" spans="1:12" ht="18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</row>
    <row r="723" spans="1:12" ht="18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</row>
    <row r="724" spans="1:12" ht="18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</row>
    <row r="725" spans="1:12" ht="18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</row>
    <row r="726" spans="1:12" ht="18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</row>
    <row r="727" spans="1:12" ht="18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</row>
    <row r="728" spans="1:12" ht="18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</row>
    <row r="729" spans="1:12" ht="18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</row>
    <row r="730" spans="1:12" ht="18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</row>
    <row r="731" spans="1:12" ht="18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</row>
    <row r="732" spans="1:12" ht="18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</row>
    <row r="733" spans="1:12" ht="18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</row>
    <row r="734" spans="1:12" ht="18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</row>
    <row r="735" spans="1:12" ht="18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</row>
    <row r="736" spans="1:12" ht="18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</row>
    <row r="737" spans="1:12" ht="18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</row>
    <row r="738" spans="1:12" ht="18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</row>
    <row r="739" spans="1:12" ht="18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</row>
    <row r="740" spans="1:12" ht="18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</row>
    <row r="741" spans="1:12" ht="18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</row>
    <row r="742" spans="1:12" ht="18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</row>
    <row r="743" spans="1:12" ht="18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</row>
    <row r="744" spans="1:12" ht="18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</row>
    <row r="745" spans="1:12" ht="18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</row>
    <row r="746" spans="1:12" ht="18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</row>
    <row r="747" spans="1:12" ht="18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</row>
    <row r="748" spans="1:12" ht="18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</row>
    <row r="749" spans="1:12" ht="18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</row>
    <row r="750" spans="1:12" ht="18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</row>
    <row r="751" spans="1:12" ht="18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</row>
    <row r="752" spans="1:12" ht="18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</row>
    <row r="753" spans="1:12" ht="18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</row>
    <row r="754" spans="1:12" ht="18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</row>
    <row r="755" spans="1:12" ht="18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</row>
    <row r="756" spans="1:12" ht="18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</row>
    <row r="757" spans="1:12" ht="18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</row>
    <row r="758" spans="1:12" ht="18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</row>
    <row r="759" spans="1:12" ht="18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</row>
    <row r="760" spans="1:12" ht="18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</row>
    <row r="761" spans="1:12" ht="18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</row>
    <row r="762" spans="1:12" ht="18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</row>
    <row r="763" spans="1:12" ht="18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</row>
    <row r="764" spans="1:12" ht="18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</row>
    <row r="765" spans="1:12" ht="18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</row>
    <row r="766" spans="1:12" ht="18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</row>
    <row r="767" spans="1:12" ht="18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</row>
    <row r="768" spans="1:12" ht="18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</row>
    <row r="769" spans="1:12" ht="18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</row>
    <row r="770" spans="1:12" ht="18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</row>
    <row r="771" spans="1:12" ht="18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</row>
    <row r="772" spans="1:12" ht="18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</row>
    <row r="773" spans="1:12" ht="18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</row>
    <row r="774" spans="1:12" ht="18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</row>
    <row r="775" spans="1:12" ht="18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</row>
    <row r="776" spans="1:12" ht="18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</row>
    <row r="777" spans="1:12" ht="18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</row>
    <row r="778" spans="1:12" ht="18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</row>
    <row r="779" spans="1:12" ht="18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</row>
    <row r="780" spans="1:12" ht="18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</row>
  </sheetData>
  <mergeCells count="18">
    <mergeCell ref="A80:L80"/>
    <mergeCell ref="F4:F6"/>
    <mergeCell ref="G4:L4"/>
    <mergeCell ref="G5:H5"/>
    <mergeCell ref="K5:L5"/>
    <mergeCell ref="A78:B78"/>
    <mergeCell ref="D4:D6"/>
    <mergeCell ref="I5:J5"/>
    <mergeCell ref="M3:O3"/>
    <mergeCell ref="M4:M6"/>
    <mergeCell ref="N4:N6"/>
    <mergeCell ref="O4:O6"/>
    <mergeCell ref="A1:L1"/>
    <mergeCell ref="A3:A6"/>
    <mergeCell ref="B3:B6"/>
    <mergeCell ref="C3:L3"/>
    <mergeCell ref="C4:C6"/>
    <mergeCell ref="E4:E6"/>
  </mergeCells>
  <phoneticPr fontId="0" type="noConversion"/>
  <conditionalFormatting sqref="E7:E77">
    <cfRule type="expression" dxfId="1" priority="1" stopIfTrue="1">
      <formula>XEG7=1</formula>
    </cfRule>
  </conditionalFormatting>
  <conditionalFormatting sqref="F7:F77">
    <cfRule type="expression" dxfId="0" priority="2" stopIfTrue="1">
      <formula>XEG7=1</formula>
    </cfRule>
  </conditionalFormatting>
  <printOptions horizontalCentered="1"/>
  <pageMargins left="0.17" right="0.17" top="0.27" bottom="0.15748031496062992" header="0.19" footer="0.15748031496062992"/>
  <pageSetup paperSize="9" scale="60" fitToHeight="2" orientation="landscape" useFirstPageNumber="1" r:id="rId1"/>
  <headerFooter alignWithMargins="0"/>
  <rowBreaks count="2" manualBreakCount="2">
    <brk id="31" max="14" man="1"/>
    <brk id="5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01.07 дотація</vt:lpstr>
      <vt:lpstr>'01.07 дотація'!Заголовки_для_друку</vt:lpstr>
      <vt:lpstr>'01.07 дотація'!Область_друку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101400306</cp:lastModifiedBy>
  <dcterms:created xsi:type="dcterms:W3CDTF">2024-07-01T08:16:02Z</dcterms:created>
  <dcterms:modified xsi:type="dcterms:W3CDTF">2024-07-02T06:33:19Z</dcterms:modified>
</cp:coreProperties>
</file>