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95" yWindow="-90" windowWidth="27600" windowHeight="13455" tabRatio="597" activeTab="1"/>
  </bookViews>
  <sheets>
    <sheet name="програмна за 07 2024" sheetId="53" r:id="rId1"/>
    <sheet name="економічна за 07 2024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07 2024'!$A:$A,'економічна за 07 2024'!$5:$7</definedName>
    <definedName name="_xlnm.Print_Titles" localSheetId="0">'програмна за 07 2024'!$A:$A,'програмна за 07 2024'!$5:$7</definedName>
    <definedName name="_xlnm.Print_Area" localSheetId="1">'економічна за 07 2024'!$A$1:$P$82</definedName>
    <definedName name="_xlnm.Print_Area" localSheetId="0">'програмна за 07 2024'!$A$1:$M$82</definedName>
  </definedNames>
  <calcPr calcId="145621" fullCalcOnLoad="1" fullPrecision="0"/>
</workbook>
</file>

<file path=xl/calcChain.xml><?xml version="1.0" encoding="utf-8"?>
<calcChain xmlns="http://schemas.openxmlformats.org/spreadsheetml/2006/main">
  <c r="D18" i="56" l="1"/>
  <c r="D11" i="56"/>
  <c r="D9" i="56"/>
  <c r="M11" i="56"/>
  <c r="N11" i="56"/>
  <c r="C5" i="56"/>
  <c r="B5" i="56"/>
  <c r="G18" i="53"/>
  <c r="B20" i="56"/>
  <c r="C20" i="56"/>
  <c r="B21" i="56"/>
  <c r="C21" i="56"/>
  <c r="B22" i="56"/>
  <c r="C22" i="56"/>
  <c r="B23" i="56"/>
  <c r="C23" i="56"/>
  <c r="B24" i="56"/>
  <c r="C24" i="56"/>
  <c r="B25" i="56"/>
  <c r="C25" i="56"/>
  <c r="B26" i="56"/>
  <c r="C26" i="56"/>
  <c r="B27" i="56"/>
  <c r="C27" i="56"/>
  <c r="B28" i="56"/>
  <c r="C28" i="56"/>
  <c r="B29" i="56"/>
  <c r="C29" i="56"/>
  <c r="B30" i="56"/>
  <c r="C30" i="56"/>
  <c r="B31" i="56"/>
  <c r="C31" i="56"/>
  <c r="B32" i="56"/>
  <c r="C32" i="56"/>
  <c r="B33" i="56"/>
  <c r="C33" i="56"/>
  <c r="B34" i="56"/>
  <c r="C34" i="56"/>
  <c r="B35" i="56"/>
  <c r="C35" i="56"/>
  <c r="B36" i="56"/>
  <c r="C36" i="56"/>
  <c r="B37" i="56"/>
  <c r="C37" i="56"/>
  <c r="B38" i="56"/>
  <c r="C38" i="56"/>
  <c r="B39" i="56"/>
  <c r="C39" i="56"/>
  <c r="B40" i="56"/>
  <c r="C40" i="56"/>
  <c r="B41" i="56"/>
  <c r="C41" i="56"/>
  <c r="B42" i="56"/>
  <c r="C42" i="56"/>
  <c r="B43" i="56"/>
  <c r="C43" i="56"/>
  <c r="B44" i="56"/>
  <c r="C44" i="56"/>
  <c r="B45" i="56"/>
  <c r="C45" i="56"/>
  <c r="B46" i="56"/>
  <c r="C46" i="56"/>
  <c r="B47" i="56"/>
  <c r="C47" i="56"/>
  <c r="B48" i="56"/>
  <c r="C48" i="56"/>
  <c r="B49" i="56"/>
  <c r="C49" i="56"/>
  <c r="B50" i="56"/>
  <c r="C50" i="56"/>
  <c r="B51" i="56"/>
  <c r="C51" i="56"/>
  <c r="B52" i="56"/>
  <c r="C52" i="56"/>
  <c r="B53" i="56"/>
  <c r="C53" i="56"/>
  <c r="B54" i="56"/>
  <c r="C54" i="56"/>
  <c r="B55" i="56"/>
  <c r="C55" i="56"/>
  <c r="B56" i="56"/>
  <c r="C56" i="56"/>
  <c r="B57" i="56"/>
  <c r="C57" i="56"/>
  <c r="B58" i="56"/>
  <c r="C58" i="56"/>
  <c r="B59" i="56"/>
  <c r="C59" i="56"/>
  <c r="B60" i="56"/>
  <c r="C60" i="56"/>
  <c r="B61" i="56"/>
  <c r="C61" i="56"/>
  <c r="B62" i="56"/>
  <c r="C62" i="56"/>
  <c r="B63" i="56"/>
  <c r="C63" i="56"/>
  <c r="B64" i="56"/>
  <c r="C64" i="56"/>
  <c r="B65" i="56"/>
  <c r="C65" i="56"/>
  <c r="B66" i="56"/>
  <c r="C66" i="56"/>
  <c r="B67" i="56"/>
  <c r="C67" i="56"/>
  <c r="B68" i="56"/>
  <c r="C68" i="56"/>
  <c r="B69" i="56"/>
  <c r="C69" i="56"/>
  <c r="B70" i="56"/>
  <c r="C70" i="56"/>
  <c r="B71" i="56"/>
  <c r="C71" i="56"/>
  <c r="B72" i="56"/>
  <c r="C72" i="56"/>
  <c r="B73" i="56"/>
  <c r="C73" i="56"/>
  <c r="B74" i="56"/>
  <c r="C74" i="56"/>
  <c r="B75" i="56"/>
  <c r="C75" i="56"/>
  <c r="B76" i="56"/>
  <c r="C76" i="56"/>
  <c r="B77" i="56"/>
  <c r="C77" i="56"/>
  <c r="B78" i="56"/>
  <c r="C78" i="56"/>
  <c r="B79" i="56"/>
  <c r="C79" i="56"/>
  <c r="B80" i="56"/>
  <c r="C80" i="56"/>
  <c r="B81" i="56"/>
  <c r="C81" i="56"/>
  <c r="B82" i="56"/>
  <c r="C82" i="56"/>
  <c r="C19" i="56"/>
  <c r="B19" i="56"/>
  <c r="B13" i="56"/>
  <c r="C13" i="56"/>
  <c r="B14" i="56"/>
  <c r="C14" i="56"/>
  <c r="B15" i="56"/>
  <c r="C15" i="56"/>
  <c r="B16" i="56"/>
  <c r="C16" i="56"/>
  <c r="B17" i="56"/>
  <c r="C17" i="56"/>
  <c r="C12" i="56"/>
  <c r="B12" i="56"/>
  <c r="C10" i="56"/>
  <c r="B10" i="56"/>
  <c r="J18" i="53"/>
  <c r="J9" i="53"/>
  <c r="L18" i="53"/>
  <c r="H11" i="53"/>
  <c r="K11" i="53"/>
  <c r="G11" i="53"/>
  <c r="G9" i="53"/>
  <c r="E11" i="53"/>
  <c r="F11" i="53"/>
  <c r="B3" i="56"/>
  <c r="M18" i="56"/>
  <c r="O11" i="56"/>
  <c r="O9" i="56"/>
  <c r="G11" i="56"/>
  <c r="J11" i="56"/>
  <c r="I11" i="56"/>
  <c r="H11" i="56"/>
  <c r="I11" i="53"/>
  <c r="L11" i="56"/>
  <c r="P11" i="56"/>
  <c r="L18" i="56"/>
  <c r="J18" i="56"/>
  <c r="E11" i="56"/>
  <c r="E9" i="56"/>
  <c r="M11" i="53"/>
  <c r="F11" i="56"/>
  <c r="F9" i="56"/>
  <c r="N18" i="56"/>
  <c r="N9" i="56"/>
  <c r="O18" i="56"/>
  <c r="K11" i="56"/>
  <c r="K9" i="56"/>
  <c r="I18" i="56"/>
  <c r="I9" i="56"/>
  <c r="E18" i="56"/>
  <c r="C11" i="53"/>
  <c r="H18" i="56"/>
  <c r="P18" i="56"/>
  <c r="K18" i="56"/>
  <c r="G18" i="56"/>
  <c r="G9" i="56"/>
  <c r="B18" i="53"/>
  <c r="C18" i="53"/>
  <c r="C9" i="53"/>
  <c r="B11" i="53"/>
  <c r="E18" i="53"/>
  <c r="D18" i="53"/>
  <c r="D11" i="53"/>
  <c r="D9" i="53"/>
  <c r="J11" i="53"/>
  <c r="L11" i="53"/>
  <c r="L9" i="53"/>
  <c r="K18" i="53"/>
  <c r="K9" i="53"/>
  <c r="I18" i="53"/>
  <c r="H18" i="53"/>
  <c r="H9" i="53"/>
  <c r="F18" i="53"/>
  <c r="F18" i="56"/>
  <c r="M18" i="53"/>
  <c r="J9" i="56"/>
  <c r="H9" i="56"/>
  <c r="M9" i="56"/>
  <c r="P9" i="56"/>
  <c r="L9" i="56"/>
  <c r="C11" i="56"/>
  <c r="F9" i="53"/>
  <c r="B9" i="53"/>
  <c r="M9" i="53"/>
  <c r="I9" i="53"/>
  <c r="B11" i="56"/>
  <c r="B18" i="56"/>
  <c r="C18" i="56"/>
  <c r="E9" i="53"/>
  <c r="B9" i="56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<sst xmlns="http://schemas.openxmlformats.org/spreadsheetml/2006/main" count="184" uniqueCount="107">
  <si>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</si>
  <si>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</si>
  <si>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</si>
  <si>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</si>
  <si>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</si>
  <si>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</si>
  <si>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</si>
  <si>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</si>
  <si>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</si>
  <si>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</si>
  <si>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</si>
  <si>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</si>
  <si>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</si>
  <si>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</si>
  <si>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</si>
  <si>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</si>
  <si>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</si>
  <si>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</si>
  <si>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</si>
  <si>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</si>
  <si>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</si>
  <si>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</si>
  <si>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</si>
  <si>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</si>
  <si>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</si>
  <si>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</si>
  <si>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</si>
  <si>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</si>
  <si>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</si>
  <si>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</si>
  <si>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</si>
  <si>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</si>
  <si>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</si>
  <si>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</si>
  <si>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</si>
  <si>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</si>
  <si>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</si>
  <si>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</si>
  <si>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</si>
  <si>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</si>
  <si>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</si>
  <si>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</si>
  <si>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</si>
  <si>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</si>
  <si>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</si>
  <si>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</si>
  <si>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</si>
  <si>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</si>
  <si>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</si>
  <si>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</si>
  <si>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</si>
  <si>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</si>
  <si>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</si>
  <si>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</si>
  <si>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</si>
  <si>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</si>
  <si>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</si>
  <si>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</si>
  <si>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</si>
  <si>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</si>
  <si>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</si>
  <si>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</si>
  <si>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</si>
  <si>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</si>
  <si>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</si>
  <si>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</si>
  <si>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</si>
  <si>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</si>
  <si>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</si>
  <si>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</si>
  <si>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</si>
  <si>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</si>
  <si>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</si>
  <si>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</si>
  <si>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</si>
  <si>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</si>
  <si>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</si>
  <si>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</si>
  <si>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</si>
  <si>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</si>
  <si>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</si>
  <si>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</si>
  <si>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</si>
  <si>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</si>
  <si>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</si>
  <si>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</si>
  <si>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</si>
  <si>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</si>
  <si>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</si>
  <si>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</si>
  <si>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</si>
  <si>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</si>
  <si>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</si>
  <si>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</si>
  <si>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</si>
  <si>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</si>
  <si>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</si>
  <si>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</si>
  <si>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</si>
  <si>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</si>
  <si>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</si>
  <si>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</si>
  <si>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</si>
  <si>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>Уточнений план видатків загального та  спеціального фондів                         на 2024 рік</t>
  </si>
  <si>
    <t xml:space="preserve">Інформація щодо видатків місцевих бюджетів Закарпатської області </t>
  </si>
  <si>
    <t>за січень-липень 2024 року</t>
  </si>
  <si>
    <t>Касові видатки всього по загальному та спеціальному фондах                                                                         за січень-липень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</si>
</sst>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0" formatCode="#,##0.0"/>
    <numFmt numFmtId="192" formatCode="_-* #,##0.00\ _р_._-;\-* #,##0.00\ _р_._-;_-* &quot;-&quot;??\ _р_._-;_-@_-"/>
    <numFmt numFmtId="210" formatCode="#,##0.0_ ;[Red]\-#,##0.0\ "/>
  </numFmts>
  <fonts count="46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30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32" fillId="0" borderId="0"/>
    <xf numFmtId="0" fontId="37" fillId="0" borderId="0"/>
    <xf numFmtId="0" fontId="7" fillId="0" borderId="0"/>
    <xf numFmtId="0" fontId="28" fillId="0" borderId="6" applyNumberFormat="0" applyFill="0" applyAlignment="0" applyProtection="0"/>
    <xf numFmtId="0" fontId="23" fillId="21" borderId="8" applyNumberFormat="0" applyAlignment="0" applyProtection="0"/>
    <xf numFmtId="0" fontId="24" fillId="0" borderId="0" applyNumberFormat="0" applyFill="0" applyBorder="0" applyAlignment="0" applyProtection="0"/>
    <xf numFmtId="0" fontId="21" fillId="20" borderId="1" applyNumberFormat="0" applyAlignment="0" applyProtection="0"/>
    <xf numFmtId="0" fontId="15" fillId="0" borderId="0"/>
    <xf numFmtId="0" fontId="31" fillId="0" borderId="0"/>
    <xf numFmtId="0" fontId="36" fillId="0" borderId="0"/>
    <xf numFmtId="0" fontId="39" fillId="0" borderId="0"/>
    <xf numFmtId="0" fontId="38" fillId="0" borderId="0"/>
    <xf numFmtId="0" fontId="22" fillId="0" borderId="7" applyNumberFormat="0" applyFill="0" applyAlignment="0" applyProtection="0"/>
    <xf numFmtId="0" fontId="26" fillId="3" borderId="0" applyNumberFormat="0" applyBorder="0" applyAlignment="0" applyProtection="0"/>
    <xf numFmtId="0" fontId="16" fillId="23" borderId="9" applyNumberFormat="0" applyFont="0" applyAlignment="0" applyProtection="0"/>
    <xf numFmtId="0" fontId="31" fillId="23" borderId="9" applyNumberFormat="0" applyFont="0" applyAlignment="0" applyProtection="0"/>
    <xf numFmtId="0" fontId="15" fillId="23" borderId="9" applyNumberFormat="0" applyFont="0" applyAlignment="0" applyProtection="0"/>
    <xf numFmtId="0" fontId="36" fillId="23" borderId="9" applyNumberFormat="0" applyFont="0" applyAlignment="0" applyProtection="0"/>
    <xf numFmtId="0" fontId="20" fillId="20" borderId="2" applyNumberFormat="0" applyAlignment="0" applyProtection="0"/>
    <xf numFmtId="0" fontId="25" fillId="22" borderId="0" applyNumberFormat="0" applyBorder="0" applyAlignment="0" applyProtection="0"/>
    <xf numFmtId="0" fontId="18" fillId="0" borderId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2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0" fontId="9" fillId="0" borderId="0" xfId="0" applyNumberFormat="1" applyFont="1" applyFill="1" applyBorder="1"/>
    <xf numFmtId="19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0" fontId="10" fillId="0" borderId="0" xfId="0" applyNumberFormat="1" applyFont="1" applyFill="1"/>
    <xf numFmtId="190" fontId="10" fillId="0" borderId="0" xfId="0" applyNumberFormat="1" applyFont="1" applyFill="1" applyBorder="1" applyAlignment="1" applyProtection="1"/>
    <xf numFmtId="210" fontId="9" fillId="0" borderId="0" xfId="0" applyNumberFormat="1" applyFont="1" applyBorder="1"/>
    <xf numFmtId="190" fontId="2" fillId="0" borderId="0" xfId="0" applyNumberFormat="1" applyFont="1" applyFill="1"/>
    <xf numFmtId="210" fontId="9" fillId="0" borderId="0" xfId="0" applyNumberFormat="1" applyFont="1" applyFill="1" applyBorder="1"/>
    <xf numFmtId="0" fontId="9" fillId="0" borderId="0" xfId="0" applyFont="1" applyBorder="1"/>
    <xf numFmtId="210" fontId="8" fillId="0" borderId="0" xfId="0" applyNumberFormat="1" applyFont="1" applyBorder="1"/>
    <xf numFmtId="210" fontId="8" fillId="0" borderId="0" xfId="0" applyNumberFormat="1" applyFont="1" applyFill="1"/>
    <xf numFmtId="190" fontId="9" fillId="0" borderId="0" xfId="0" applyNumberFormat="1" applyFont="1" applyFill="1" applyAlignment="1">
      <alignment horizontal="right"/>
    </xf>
    <xf numFmtId="190" fontId="10" fillId="0" borderId="0" xfId="0" applyNumberFormat="1" applyFont="1" applyFill="1" applyBorder="1" applyAlignment="1" applyProtection="1">
      <alignment horizontal="right"/>
    </xf>
    <xf numFmtId="190" fontId="2" fillId="0" borderId="0" xfId="0" applyNumberFormat="1" applyFont="1" applyFill="1" applyAlignment="1">
      <alignment horizontal="right"/>
    </xf>
    <xf numFmtId="190" fontId="11" fillId="0" borderId="0" xfId="0" applyNumberFormat="1" applyFont="1" applyFill="1" applyAlignment="1">
      <alignment horizontal="right"/>
    </xf>
    <xf numFmtId="210" fontId="2" fillId="0" borderId="0" xfId="0" applyNumberFormat="1" applyFont="1" applyFill="1"/>
    <xf numFmtId="190" fontId="2" fillId="0" borderId="0" xfId="0" applyNumberFormat="1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190" fontId="41" fillId="0" borderId="10" xfId="0" applyNumberFormat="1" applyFont="1" applyFill="1" applyBorder="1" applyAlignment="1">
      <alignment horizontal="right" wrapText="1"/>
    </xf>
    <xf numFmtId="190" fontId="42" fillId="0" borderId="10" xfId="0" applyNumberFormat="1" applyFont="1" applyFill="1" applyBorder="1" applyAlignment="1">
      <alignment horizontal="right" wrapText="1"/>
    </xf>
    <xf numFmtId="190" fontId="43" fillId="0" borderId="0" xfId="0" applyNumberFormat="1" applyFont="1" applyFill="1" applyBorder="1" applyAlignment="1" applyProtection="1"/>
    <xf numFmtId="210" fontId="40" fillId="0" borderId="0" xfId="0" applyNumberFormat="1" applyFont="1" applyFill="1"/>
    <xf numFmtId="0" fontId="40" fillId="0" borderId="0" xfId="0" applyFont="1" applyFill="1"/>
    <xf numFmtId="190" fontId="40" fillId="0" borderId="0" xfId="0" applyNumberFormat="1" applyFont="1" applyFill="1"/>
    <xf numFmtId="190" fontId="41" fillId="0" borderId="10" xfId="0" applyNumberFormat="1" applyFont="1" applyFill="1" applyBorder="1" applyAlignment="1" applyProtection="1">
      <alignment horizontal="right"/>
    </xf>
    <xf numFmtId="190" fontId="42" fillId="0" borderId="10" xfId="0" applyNumberFormat="1" applyFont="1" applyFill="1" applyBorder="1" applyAlignment="1">
      <alignment horizontal="right" vertical="center" wrapText="1"/>
    </xf>
    <xf numFmtId="190" fontId="42" fillId="0" borderId="1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Alignment="1">
      <alignment horizontal="right"/>
    </xf>
    <xf numFmtId="190" fontId="12" fillId="0" borderId="10" xfId="0" applyNumberFormat="1" applyFont="1" applyFill="1" applyBorder="1" applyAlignment="1">
      <alignment horizontal="right" wrapText="1"/>
    </xf>
    <xf numFmtId="190" fontId="12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wrapText="1"/>
    </xf>
    <xf numFmtId="190" fontId="6" fillId="0" borderId="10" xfId="0" applyNumberFormat="1" applyFont="1" applyFill="1" applyBorder="1" applyAlignment="1">
      <alignment horizontal="right"/>
    </xf>
    <xf numFmtId="190" fontId="12" fillId="0" borderId="1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190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0" fontId="6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7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Підсумок" xfId="63"/>
    <cellStyle name="Поганий" xfId="64"/>
    <cellStyle name="Примечание 2" xfId="65"/>
    <cellStyle name="Примітка" xfId="66"/>
    <cellStyle name="Примітка 2" xfId="67"/>
    <cellStyle name="Примітка 3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  <cellStyle name="Тысячи_бюджет 1998 по клас.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zoomScaleNormal="100" workbookViewId="0">
      <selection activeCell="O17" sqref="O17"/>
    </sheetView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ht="17.25" customHeight="1">
      <c r="A2" s="2"/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ht="15.75" customHeight="1">
      <c r="A3" s="60"/>
      <c r="B3" s="64" t="s">
        <v>105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1" t="s">
        <v>102</v>
      </c>
      <c r="B5" s="62" t="s">
        <v>103</v>
      </c>
      <c r="C5" s="62" t="s">
        <v>106</v>
      </c>
      <c r="D5" s="65" t="s">
        <v>69</v>
      </c>
      <c r="E5" s="66"/>
      <c r="F5" s="66"/>
      <c r="G5" s="66"/>
      <c r="H5" s="66"/>
      <c r="I5" s="66"/>
      <c r="J5" s="66"/>
      <c r="K5" s="66"/>
      <c r="L5" s="66"/>
      <c r="M5" s="67"/>
    </row>
    <row r="6" spans="1:14" s="8" customFormat="1" ht="86.25" customHeight="1">
      <c r="A6" s="61"/>
      <c r="B6" s="62"/>
      <c r="C6" s="62"/>
      <c r="D6" s="63" t="s">
        <v>76</v>
      </c>
      <c r="E6" s="63" t="s">
        <v>77</v>
      </c>
      <c r="F6" s="61" t="s">
        <v>78</v>
      </c>
      <c r="G6" s="61" t="s">
        <v>79</v>
      </c>
      <c r="H6" s="61" t="s">
        <v>80</v>
      </c>
      <c r="I6" s="61" t="s">
        <v>81</v>
      </c>
      <c r="J6" s="61" t="s">
        <v>82</v>
      </c>
      <c r="K6" s="61" t="s">
        <v>83</v>
      </c>
      <c r="L6" s="61" t="s">
        <v>84</v>
      </c>
      <c r="M6" s="61" t="s">
        <v>85</v>
      </c>
    </row>
    <row r="7" spans="1:14" s="8" customFormat="1" ht="34.5" customHeight="1">
      <c r="A7" s="61"/>
      <c r="B7" s="62"/>
      <c r="C7" s="62"/>
      <c r="D7" s="63"/>
      <c r="E7" s="63"/>
      <c r="F7" s="61"/>
      <c r="G7" s="61"/>
      <c r="H7" s="61"/>
      <c r="I7" s="61"/>
      <c r="J7" s="61"/>
      <c r="K7" s="61"/>
      <c r="L7" s="61"/>
      <c r="M7" s="61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17912833.5</v>
      </c>
      <c r="C9" s="42">
        <f>C10+C11+C18</f>
        <v>9362037.0999999996</v>
      </c>
      <c r="D9" s="31">
        <f t="shared" ref="D9:L9" si="0">D10+D11+D18</f>
        <v>1123570.8999999999</v>
      </c>
      <c r="E9" s="31">
        <f t="shared" si="0"/>
        <v>5720228.5</v>
      </c>
      <c r="F9" s="42">
        <f t="shared" si="0"/>
        <v>301885.8</v>
      </c>
      <c r="G9" s="42">
        <f t="shared" si="0"/>
        <v>543158.30000000005</v>
      </c>
      <c r="H9" s="42">
        <f t="shared" si="0"/>
        <v>231800.9</v>
      </c>
      <c r="I9" s="42">
        <f t="shared" si="0"/>
        <v>149109.70000000001</v>
      </c>
      <c r="J9" s="42">
        <f t="shared" si="0"/>
        <v>386190.8</v>
      </c>
      <c r="K9" s="42">
        <f t="shared" si="0"/>
        <v>402509.5</v>
      </c>
      <c r="L9" s="42">
        <f t="shared" si="0"/>
        <v>79668.899999999994</v>
      </c>
      <c r="M9" s="42">
        <f>M10+M11+M18</f>
        <v>423913.8</v>
      </c>
      <c r="N9" s="29"/>
    </row>
    <row r="10" spans="1:14" s="10" customFormat="1" ht="20.25" customHeight="1">
      <c r="A10" s="49" t="s">
        <v>70</v>
      </c>
      <c r="B10" s="44">
        <v>2426254.6</v>
      </c>
      <c r="C10" s="44">
        <v>1201326.5</v>
      </c>
      <c r="D10" s="32">
        <v>85450.3</v>
      </c>
      <c r="E10" s="32">
        <v>441482.4</v>
      </c>
      <c r="F10" s="32">
        <v>107438.9</v>
      </c>
      <c r="G10" s="32">
        <v>217275.2</v>
      </c>
      <c r="H10" s="32">
        <v>94968.8</v>
      </c>
      <c r="I10" s="32">
        <v>62099</v>
      </c>
      <c r="J10" s="32">
        <v>733.9</v>
      </c>
      <c r="K10" s="32">
        <v>106821.1</v>
      </c>
      <c r="L10" s="32">
        <v>34197.800000000003</v>
      </c>
      <c r="M10" s="32">
        <v>50859.1</v>
      </c>
      <c r="N10" s="29"/>
    </row>
    <row r="11" spans="1:14" s="11" customFormat="1" ht="24" customHeight="1">
      <c r="A11" s="48" t="s">
        <v>71</v>
      </c>
      <c r="B11" s="46">
        <f>SUM(B12:B17)</f>
        <v>47619.3</v>
      </c>
      <c r="C11" s="46">
        <f>SUM(C12:C17)</f>
        <v>22790</v>
      </c>
      <c r="D11" s="37">
        <f t="shared" ref="D11:M11" si="1">SUM(D12:D17)</f>
        <v>10513.2</v>
      </c>
      <c r="E11" s="37">
        <f t="shared" si="1"/>
        <v>0</v>
      </c>
      <c r="F11" s="43">
        <f t="shared" si="1"/>
        <v>0</v>
      </c>
      <c r="G11" s="43">
        <f t="shared" si="1"/>
        <v>8744.1</v>
      </c>
      <c r="H11" s="43">
        <f t="shared" si="1"/>
        <v>0</v>
      </c>
      <c r="I11" s="43">
        <f t="shared" si="1"/>
        <v>0</v>
      </c>
      <c r="J11" s="43">
        <f t="shared" si="1"/>
        <v>344.4</v>
      </c>
      <c r="K11" s="43">
        <f t="shared" si="1"/>
        <v>63.9</v>
      </c>
      <c r="L11" s="43">
        <f t="shared" si="1"/>
        <v>446.5</v>
      </c>
      <c r="M11" s="43">
        <f t="shared" si="1"/>
        <v>2677.9</v>
      </c>
      <c r="N11" s="29"/>
    </row>
    <row r="12" spans="1:14" s="11" customFormat="1" ht="32.1" customHeight="1">
      <c r="A12" s="49" t="s">
        <v>86</v>
      </c>
      <c r="B12" s="45">
        <v>6997.5</v>
      </c>
      <c r="C12" s="45">
        <v>5651.3</v>
      </c>
      <c r="D12" s="38">
        <v>1538.7</v>
      </c>
      <c r="E12" s="38"/>
      <c r="F12" s="38">
        <v>0</v>
      </c>
      <c r="G12" s="38">
        <v>3405.9</v>
      </c>
      <c r="H12" s="38">
        <v>0</v>
      </c>
      <c r="I12" s="38">
        <v>0</v>
      </c>
      <c r="J12" s="38">
        <v>0</v>
      </c>
      <c r="K12" s="38"/>
      <c r="L12" s="38"/>
      <c r="M12" s="38">
        <v>706.7</v>
      </c>
      <c r="N12" s="29"/>
    </row>
    <row r="13" spans="1:14" s="11" customFormat="1" ht="32.1" customHeight="1">
      <c r="A13" s="49" t="s">
        <v>3</v>
      </c>
      <c r="B13" s="45">
        <v>13575.2</v>
      </c>
      <c r="C13" s="45">
        <v>9365.9</v>
      </c>
      <c r="D13" s="38">
        <v>2986.2</v>
      </c>
      <c r="E13" s="38"/>
      <c r="F13" s="38">
        <v>0</v>
      </c>
      <c r="G13" s="38">
        <v>5338.2</v>
      </c>
      <c r="H13" s="38">
        <v>0</v>
      </c>
      <c r="I13" s="38">
        <v>0</v>
      </c>
      <c r="J13" s="38">
        <v>0</v>
      </c>
      <c r="K13" s="38"/>
      <c r="L13" s="38"/>
      <c r="M13" s="38">
        <v>1041.5</v>
      </c>
      <c r="N13" s="29"/>
    </row>
    <row r="14" spans="1:14" s="11" customFormat="1" ht="32.1" customHeight="1">
      <c r="A14" s="49" t="s">
        <v>73</v>
      </c>
      <c r="B14" s="45">
        <v>5141.3</v>
      </c>
      <c r="C14" s="45">
        <v>1364.1</v>
      </c>
      <c r="D14" s="38">
        <v>1327.8</v>
      </c>
      <c r="E14" s="38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/>
      <c r="L14" s="38"/>
      <c r="M14" s="38">
        <v>36.299999999999997</v>
      </c>
      <c r="N14" s="29"/>
    </row>
    <row r="15" spans="1:14" s="11" customFormat="1" ht="32.1" customHeight="1">
      <c r="A15" s="49" t="s">
        <v>74</v>
      </c>
      <c r="B15" s="45">
        <v>2682.9</v>
      </c>
      <c r="C15" s="45">
        <v>1328.9</v>
      </c>
      <c r="D15" s="38">
        <v>895.6</v>
      </c>
      <c r="E15" s="38"/>
      <c r="F15" s="38">
        <v>0</v>
      </c>
      <c r="G15" s="38">
        <v>0</v>
      </c>
      <c r="H15" s="38">
        <v>0</v>
      </c>
      <c r="I15" s="38">
        <v>0</v>
      </c>
      <c r="J15" s="38">
        <v>344.4</v>
      </c>
      <c r="K15" s="38">
        <v>63.9</v>
      </c>
      <c r="L15" s="38">
        <v>25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6393.7</v>
      </c>
      <c r="C16" s="45">
        <v>2285.3000000000002</v>
      </c>
      <c r="D16" s="38">
        <v>1891.9</v>
      </c>
      <c r="E16" s="38"/>
      <c r="F16" s="38">
        <v>0</v>
      </c>
      <c r="G16" s="38">
        <v>0</v>
      </c>
      <c r="H16" s="38">
        <v>0</v>
      </c>
      <c r="I16" s="38">
        <v>0</v>
      </c>
      <c r="J16" s="38"/>
      <c r="K16" s="38">
        <v>0</v>
      </c>
      <c r="L16" s="38">
        <v>0</v>
      </c>
      <c r="M16" s="38">
        <v>393.4</v>
      </c>
      <c r="N16" s="29"/>
    </row>
    <row r="17" spans="1:14" s="11" customFormat="1" ht="32.1" customHeight="1">
      <c r="A17" s="49" t="s">
        <v>75</v>
      </c>
      <c r="B17" s="45">
        <v>12828.7</v>
      </c>
      <c r="C17" s="45">
        <v>2794.5</v>
      </c>
      <c r="D17" s="38">
        <v>1873</v>
      </c>
      <c r="E17" s="38"/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421.5</v>
      </c>
      <c r="M17" s="38">
        <v>500</v>
      </c>
      <c r="N17" s="29"/>
    </row>
    <row r="18" spans="1:14" s="12" customFormat="1" ht="35.25" customHeight="1">
      <c r="A18" s="48" t="s">
        <v>72</v>
      </c>
      <c r="B18" s="46">
        <f>SUM(B19:B82)</f>
        <v>15438959.6</v>
      </c>
      <c r="C18" s="46">
        <f>SUM(C19:C82)</f>
        <v>8137920.5999999996</v>
      </c>
      <c r="D18" s="37">
        <f>SUM(D19:D82)</f>
        <v>1027607.4</v>
      </c>
      <c r="E18" s="37">
        <f>SUM(E19:E82)</f>
        <v>5278746.0999999996</v>
      </c>
      <c r="F18" s="43">
        <f>SUM(F19:F82)</f>
        <v>194446.9</v>
      </c>
      <c r="G18" s="43">
        <f t="shared" ref="G18:M18" si="2">SUM(G19:G83)</f>
        <v>317139</v>
      </c>
      <c r="H18" s="43">
        <f t="shared" si="2"/>
        <v>136832.1</v>
      </c>
      <c r="I18" s="43">
        <f t="shared" si="2"/>
        <v>87010.7</v>
      </c>
      <c r="J18" s="43">
        <f t="shared" si="2"/>
        <v>385112.5</v>
      </c>
      <c r="K18" s="43">
        <f t="shared" si="2"/>
        <v>295624.5</v>
      </c>
      <c r="L18" s="43">
        <f t="shared" si="2"/>
        <v>45024.6</v>
      </c>
      <c r="M18" s="43">
        <f t="shared" si="2"/>
        <v>370376.8</v>
      </c>
      <c r="N18" s="29"/>
    </row>
    <row r="19" spans="1:14" s="11" customFormat="1" ht="48.75" customHeight="1">
      <c r="A19" s="49" t="s">
        <v>5</v>
      </c>
      <c r="B19" s="45">
        <v>200386.8</v>
      </c>
      <c r="C19" s="45">
        <v>71167.7</v>
      </c>
      <c r="D19" s="39">
        <v>9675.9</v>
      </c>
      <c r="E19" s="39">
        <v>50146.7</v>
      </c>
      <c r="F19" s="39">
        <v>1150.5</v>
      </c>
      <c r="G19" s="39">
        <v>1282.3</v>
      </c>
      <c r="H19" s="58">
        <v>665.2</v>
      </c>
      <c r="I19" s="39">
        <v>4288.2</v>
      </c>
      <c r="J19" s="39">
        <v>2797.2</v>
      </c>
      <c r="K19" s="39">
        <v>961.7</v>
      </c>
      <c r="L19" s="39">
        <v>0</v>
      </c>
      <c r="M19" s="58">
        <v>200</v>
      </c>
      <c r="N19" s="29"/>
    </row>
    <row r="20" spans="1:14" s="11" customFormat="1" ht="35.1" customHeight="1">
      <c r="A20" s="49" t="s">
        <v>6</v>
      </c>
      <c r="B20" s="45">
        <v>320828.40000000002</v>
      </c>
      <c r="C20" s="45">
        <v>147022.6</v>
      </c>
      <c r="D20" s="39">
        <v>22326.3</v>
      </c>
      <c r="E20" s="39">
        <v>82097.7</v>
      </c>
      <c r="F20" s="39">
        <v>8859.4</v>
      </c>
      <c r="G20" s="39">
        <v>2819.1</v>
      </c>
      <c r="H20" s="58">
        <v>3803</v>
      </c>
      <c r="I20" s="39">
        <v>5435.8</v>
      </c>
      <c r="J20" s="39">
        <v>12438.3</v>
      </c>
      <c r="K20" s="39">
        <v>3803.6</v>
      </c>
      <c r="L20" s="39">
        <v>1925.4</v>
      </c>
      <c r="M20" s="58">
        <v>3514</v>
      </c>
      <c r="N20" s="29"/>
    </row>
    <row r="21" spans="1:14" s="11" customFormat="1" ht="35.1" customHeight="1">
      <c r="A21" s="49" t="s">
        <v>7</v>
      </c>
      <c r="B21" s="45">
        <v>188637.7</v>
      </c>
      <c r="C21" s="45">
        <v>113655</v>
      </c>
      <c r="D21" s="39">
        <v>26551.4</v>
      </c>
      <c r="E21" s="39">
        <v>57673.5</v>
      </c>
      <c r="F21" s="39">
        <v>1474.9</v>
      </c>
      <c r="G21" s="39">
        <v>1339</v>
      </c>
      <c r="H21" s="58">
        <v>1596.3</v>
      </c>
      <c r="I21" s="39">
        <v>216</v>
      </c>
      <c r="J21" s="39">
        <v>11401.7</v>
      </c>
      <c r="K21" s="39">
        <v>5912.1</v>
      </c>
      <c r="L21" s="39">
        <v>4503</v>
      </c>
      <c r="M21" s="58">
        <v>2987.1</v>
      </c>
      <c r="N21" s="29"/>
    </row>
    <row r="22" spans="1:14" s="11" customFormat="1" ht="35.1" customHeight="1">
      <c r="A22" s="49" t="s">
        <v>8</v>
      </c>
      <c r="B22" s="45">
        <v>429258</v>
      </c>
      <c r="C22" s="45">
        <v>209506.1</v>
      </c>
      <c r="D22" s="39">
        <v>18518.900000000001</v>
      </c>
      <c r="E22" s="39">
        <v>155593.20000000001</v>
      </c>
      <c r="F22" s="39">
        <v>7582.5</v>
      </c>
      <c r="G22" s="39">
        <v>4030.5</v>
      </c>
      <c r="H22" s="58">
        <v>3595.7</v>
      </c>
      <c r="I22" s="39">
        <v>1908.6</v>
      </c>
      <c r="J22" s="39">
        <v>11622.4</v>
      </c>
      <c r="K22" s="39">
        <v>1715.6</v>
      </c>
      <c r="L22" s="39">
        <v>69.7</v>
      </c>
      <c r="M22" s="58">
        <v>4869</v>
      </c>
      <c r="N22" s="29"/>
    </row>
    <row r="23" spans="1:14" s="11" customFormat="1" ht="35.1" customHeight="1">
      <c r="A23" s="49" t="s">
        <v>9</v>
      </c>
      <c r="B23" s="45">
        <v>203080.6</v>
      </c>
      <c r="C23" s="45">
        <v>98351.3</v>
      </c>
      <c r="D23" s="39">
        <v>17278.099999999999</v>
      </c>
      <c r="E23" s="39">
        <v>49528.9</v>
      </c>
      <c r="F23" s="39">
        <v>3511.6</v>
      </c>
      <c r="G23" s="39">
        <v>4348.8</v>
      </c>
      <c r="H23" s="58">
        <v>2814.4</v>
      </c>
      <c r="I23" s="39">
        <v>2275.1999999999998</v>
      </c>
      <c r="J23" s="39">
        <v>4528.8999999999996</v>
      </c>
      <c r="K23" s="39">
        <v>7536</v>
      </c>
      <c r="L23" s="39">
        <v>1198</v>
      </c>
      <c r="M23" s="58">
        <v>5331.4</v>
      </c>
      <c r="N23" s="29"/>
    </row>
    <row r="24" spans="1:14" s="11" customFormat="1" ht="35.1" customHeight="1">
      <c r="A24" s="49" t="s">
        <v>10</v>
      </c>
      <c r="B24" s="45">
        <v>172237.9</v>
      </c>
      <c r="C24" s="45">
        <v>82518.2</v>
      </c>
      <c r="D24" s="39">
        <v>17113.099999999999</v>
      </c>
      <c r="E24" s="39">
        <v>49415.4</v>
      </c>
      <c r="F24" s="39">
        <v>2631.9</v>
      </c>
      <c r="G24" s="39">
        <v>3233.8</v>
      </c>
      <c r="H24" s="58">
        <v>1410.3</v>
      </c>
      <c r="I24" s="39">
        <v>7.5</v>
      </c>
      <c r="J24" s="39">
        <v>2190.6999999999998</v>
      </c>
      <c r="K24" s="39">
        <v>1320.5</v>
      </c>
      <c r="L24" s="39">
        <v>148.4</v>
      </c>
      <c r="M24" s="58">
        <v>5046.6000000000004</v>
      </c>
      <c r="N24" s="29"/>
    </row>
    <row r="25" spans="1:14" s="11" customFormat="1" ht="35.1" customHeight="1">
      <c r="A25" s="49" t="s">
        <v>11</v>
      </c>
      <c r="B25" s="45">
        <v>1694843.5</v>
      </c>
      <c r="C25" s="45">
        <v>915833.2</v>
      </c>
      <c r="D25" s="39">
        <v>80854.600000000006</v>
      </c>
      <c r="E25" s="39">
        <v>473405.3</v>
      </c>
      <c r="F25" s="39">
        <v>18508.599999999999</v>
      </c>
      <c r="G25" s="39">
        <v>29861.4</v>
      </c>
      <c r="H25" s="58">
        <v>23077.3</v>
      </c>
      <c r="I25" s="39">
        <v>11037</v>
      </c>
      <c r="J25" s="39">
        <v>90577</v>
      </c>
      <c r="K25" s="39">
        <v>46509.8</v>
      </c>
      <c r="L25" s="39">
        <v>0</v>
      </c>
      <c r="M25" s="58">
        <v>142002.20000000001</v>
      </c>
      <c r="N25" s="29"/>
    </row>
    <row r="26" spans="1:14" s="11" customFormat="1" ht="46.5" customHeight="1">
      <c r="A26" s="49" t="s">
        <v>12</v>
      </c>
      <c r="B26" s="45">
        <v>108617.7</v>
      </c>
      <c r="C26" s="45">
        <v>63805.4</v>
      </c>
      <c r="D26" s="39">
        <v>12366.2</v>
      </c>
      <c r="E26" s="39">
        <v>38863.199999999997</v>
      </c>
      <c r="F26" s="39">
        <v>2416.9</v>
      </c>
      <c r="G26" s="39">
        <v>2567</v>
      </c>
      <c r="H26" s="58">
        <v>1922.7</v>
      </c>
      <c r="I26" s="39">
        <v>1025.4000000000001</v>
      </c>
      <c r="J26" s="39">
        <v>3481.5</v>
      </c>
      <c r="K26" s="39">
        <v>34.700000000000003</v>
      </c>
      <c r="L26" s="39">
        <v>177.8</v>
      </c>
      <c r="M26" s="58">
        <v>950</v>
      </c>
      <c r="N26" s="29"/>
    </row>
    <row r="27" spans="1:14" s="11" customFormat="1" ht="48" customHeight="1">
      <c r="A27" s="49" t="s">
        <v>13</v>
      </c>
      <c r="B27" s="45">
        <v>86446.2</v>
      </c>
      <c r="C27" s="45">
        <v>41094.400000000001</v>
      </c>
      <c r="D27" s="39">
        <v>5763.6</v>
      </c>
      <c r="E27" s="39">
        <v>30385.7</v>
      </c>
      <c r="F27" s="39">
        <v>322</v>
      </c>
      <c r="G27" s="39">
        <v>745</v>
      </c>
      <c r="H27" s="58">
        <v>258.39999999999998</v>
      </c>
      <c r="I27" s="39">
        <v>0</v>
      </c>
      <c r="J27" s="39">
        <v>220.5</v>
      </c>
      <c r="K27" s="39">
        <v>34.299999999999997</v>
      </c>
      <c r="L27" s="39">
        <v>0</v>
      </c>
      <c r="M27" s="58">
        <v>3364.9</v>
      </c>
      <c r="N27" s="29"/>
    </row>
    <row r="28" spans="1:14" s="11" customFormat="1" ht="35.1" customHeight="1">
      <c r="A28" s="49" t="s">
        <v>14</v>
      </c>
      <c r="B28" s="45">
        <v>150828.79999999999</v>
      </c>
      <c r="C28" s="45">
        <v>82778.3</v>
      </c>
      <c r="D28" s="39">
        <v>10102.1</v>
      </c>
      <c r="E28" s="39">
        <v>65100.5</v>
      </c>
      <c r="F28" s="39">
        <v>638.79999999999995</v>
      </c>
      <c r="G28" s="39">
        <v>2712.5</v>
      </c>
      <c r="H28" s="58">
        <v>1220.9000000000001</v>
      </c>
      <c r="I28" s="39">
        <v>0</v>
      </c>
      <c r="J28" s="39">
        <v>1884.9</v>
      </c>
      <c r="K28" s="39">
        <v>340</v>
      </c>
      <c r="L28" s="39">
        <v>78.599999999999994</v>
      </c>
      <c r="M28" s="58">
        <v>700</v>
      </c>
      <c r="N28" s="29"/>
    </row>
    <row r="29" spans="1:14" s="11" customFormat="1" ht="35.1" customHeight="1">
      <c r="A29" s="49" t="s">
        <v>15</v>
      </c>
      <c r="B29" s="45">
        <v>110946.7</v>
      </c>
      <c r="C29" s="45">
        <v>49589.3</v>
      </c>
      <c r="D29" s="39">
        <v>9035.6</v>
      </c>
      <c r="E29" s="39">
        <v>34656.300000000003</v>
      </c>
      <c r="F29" s="39">
        <v>326</v>
      </c>
      <c r="G29" s="39">
        <v>1756</v>
      </c>
      <c r="H29" s="58">
        <v>264.7</v>
      </c>
      <c r="I29" s="39">
        <v>216.8</v>
      </c>
      <c r="J29" s="39">
        <v>1086.7</v>
      </c>
      <c r="K29" s="39">
        <v>94.2</v>
      </c>
      <c r="L29" s="39">
        <v>3</v>
      </c>
      <c r="M29" s="58">
        <v>2150</v>
      </c>
      <c r="N29" s="29"/>
    </row>
    <row r="30" spans="1:14" s="11" customFormat="1" ht="35.1" customHeight="1">
      <c r="A30" s="49" t="s">
        <v>16</v>
      </c>
      <c r="B30" s="45">
        <v>99128.3</v>
      </c>
      <c r="C30" s="45">
        <v>59222.6</v>
      </c>
      <c r="D30" s="39">
        <v>7224.3</v>
      </c>
      <c r="E30" s="39">
        <v>43929.5</v>
      </c>
      <c r="F30" s="39">
        <v>372.8</v>
      </c>
      <c r="G30" s="39">
        <v>2282.3000000000002</v>
      </c>
      <c r="H30" s="58">
        <v>910.8</v>
      </c>
      <c r="I30" s="39">
        <v>0</v>
      </c>
      <c r="J30" s="39">
        <v>3573.6</v>
      </c>
      <c r="K30" s="39">
        <v>729.3</v>
      </c>
      <c r="L30" s="39">
        <v>0</v>
      </c>
      <c r="M30" s="58">
        <v>200</v>
      </c>
      <c r="N30" s="29"/>
    </row>
    <row r="31" spans="1:14" s="11" customFormat="1" ht="48.75" customHeight="1">
      <c r="A31" s="49" t="s">
        <v>17</v>
      </c>
      <c r="B31" s="45">
        <v>117333.9</v>
      </c>
      <c r="C31" s="45">
        <v>60913.1</v>
      </c>
      <c r="D31" s="39">
        <v>5282.5</v>
      </c>
      <c r="E31" s="39">
        <v>50623</v>
      </c>
      <c r="F31" s="39">
        <v>710.7</v>
      </c>
      <c r="G31" s="39">
        <v>2264.4</v>
      </c>
      <c r="H31" s="58">
        <v>603.4</v>
      </c>
      <c r="I31" s="39">
        <v>121</v>
      </c>
      <c r="J31" s="39">
        <v>558.4</v>
      </c>
      <c r="K31" s="39">
        <v>14.9</v>
      </c>
      <c r="L31" s="39">
        <v>334.8</v>
      </c>
      <c r="M31" s="58">
        <v>400</v>
      </c>
      <c r="N31" s="29"/>
    </row>
    <row r="32" spans="1:14" s="11" customFormat="1" ht="35.1" customHeight="1">
      <c r="A32" s="49" t="s">
        <v>18</v>
      </c>
      <c r="B32" s="45">
        <v>88155.199999999997</v>
      </c>
      <c r="C32" s="45">
        <v>38130.9</v>
      </c>
      <c r="D32" s="39">
        <v>6182.3</v>
      </c>
      <c r="E32" s="39">
        <v>23038.6</v>
      </c>
      <c r="F32" s="39">
        <v>484.7</v>
      </c>
      <c r="G32" s="39">
        <v>41.5</v>
      </c>
      <c r="H32" s="58">
        <v>522.29999999999995</v>
      </c>
      <c r="I32" s="39">
        <v>60</v>
      </c>
      <c r="J32" s="39">
        <v>512.70000000000005</v>
      </c>
      <c r="K32" s="39">
        <v>4438.8</v>
      </c>
      <c r="L32" s="39">
        <v>0</v>
      </c>
      <c r="M32" s="58">
        <v>2850</v>
      </c>
      <c r="N32" s="29"/>
    </row>
    <row r="33" spans="1:14" s="11" customFormat="1" ht="35.1" customHeight="1">
      <c r="A33" s="49" t="s">
        <v>19</v>
      </c>
      <c r="B33" s="45">
        <v>145066.9</v>
      </c>
      <c r="C33" s="45">
        <v>76504.600000000006</v>
      </c>
      <c r="D33" s="39">
        <v>19018.5</v>
      </c>
      <c r="E33" s="39">
        <v>28495.9</v>
      </c>
      <c r="F33" s="39">
        <v>527</v>
      </c>
      <c r="G33" s="39">
        <v>15298.5</v>
      </c>
      <c r="H33" s="58">
        <v>3493</v>
      </c>
      <c r="I33" s="39">
        <v>2071.1</v>
      </c>
      <c r="J33" s="39">
        <v>4245.3</v>
      </c>
      <c r="K33" s="39">
        <v>1515.2</v>
      </c>
      <c r="L33" s="39">
        <v>809.4</v>
      </c>
      <c r="M33" s="58">
        <v>1030.7</v>
      </c>
      <c r="N33" s="29"/>
    </row>
    <row r="34" spans="1:14" s="11" customFormat="1" ht="35.1" customHeight="1">
      <c r="A34" s="49" t="s">
        <v>20</v>
      </c>
      <c r="B34" s="45">
        <v>408670.7</v>
      </c>
      <c r="C34" s="45">
        <v>157328.1</v>
      </c>
      <c r="D34" s="39">
        <v>24975</v>
      </c>
      <c r="E34" s="39">
        <v>62205</v>
      </c>
      <c r="F34" s="39">
        <v>933.6</v>
      </c>
      <c r="G34" s="39">
        <v>8729.9</v>
      </c>
      <c r="H34" s="58">
        <v>2648.3</v>
      </c>
      <c r="I34" s="39">
        <v>7897.1</v>
      </c>
      <c r="J34" s="39">
        <v>8561.2000000000007</v>
      </c>
      <c r="K34" s="39">
        <v>21924.7</v>
      </c>
      <c r="L34" s="39">
        <v>1408.4</v>
      </c>
      <c r="M34" s="58">
        <v>18044.900000000001</v>
      </c>
      <c r="N34" s="29"/>
    </row>
    <row r="35" spans="1:14" s="11" customFormat="1" ht="35.1" customHeight="1">
      <c r="A35" s="49" t="s">
        <v>21</v>
      </c>
      <c r="B35" s="45">
        <v>483558.2</v>
      </c>
      <c r="C35" s="45">
        <v>269333.2</v>
      </c>
      <c r="D35" s="39">
        <v>40752.6</v>
      </c>
      <c r="E35" s="39">
        <v>172391.5</v>
      </c>
      <c r="F35" s="39">
        <v>5227.3999999999996</v>
      </c>
      <c r="G35" s="39">
        <v>8592.1</v>
      </c>
      <c r="H35" s="58">
        <v>6446.6</v>
      </c>
      <c r="I35" s="39">
        <v>1359.2</v>
      </c>
      <c r="J35" s="39">
        <v>21137.1</v>
      </c>
      <c r="K35" s="39">
        <v>7860.1</v>
      </c>
      <c r="L35" s="39">
        <v>3441.4</v>
      </c>
      <c r="M35" s="58">
        <v>2125.1999999999998</v>
      </c>
      <c r="N35" s="29"/>
    </row>
    <row r="36" spans="1:14" s="11" customFormat="1" ht="35.1" customHeight="1">
      <c r="A36" s="49" t="s">
        <v>22</v>
      </c>
      <c r="B36" s="45">
        <v>118679.7</v>
      </c>
      <c r="C36" s="45">
        <v>64403.8</v>
      </c>
      <c r="D36" s="39">
        <v>6793.5</v>
      </c>
      <c r="E36" s="39">
        <v>49904.7</v>
      </c>
      <c r="F36" s="39">
        <v>783.4</v>
      </c>
      <c r="G36" s="39">
        <v>1255.4000000000001</v>
      </c>
      <c r="H36" s="58">
        <v>733.6</v>
      </c>
      <c r="I36" s="39">
        <v>0</v>
      </c>
      <c r="J36" s="39">
        <v>762.4</v>
      </c>
      <c r="K36" s="39">
        <v>197.1</v>
      </c>
      <c r="L36" s="39">
        <v>2923.7</v>
      </c>
      <c r="M36" s="58">
        <v>1050</v>
      </c>
      <c r="N36" s="29"/>
    </row>
    <row r="37" spans="1:14" s="11" customFormat="1" ht="50.25" customHeight="1">
      <c r="A37" s="49" t="s">
        <v>23</v>
      </c>
      <c r="B37" s="45">
        <v>59590.400000000001</v>
      </c>
      <c r="C37" s="45">
        <v>31947</v>
      </c>
      <c r="D37" s="39">
        <v>5041.8999999999996</v>
      </c>
      <c r="E37" s="39">
        <v>23649.5</v>
      </c>
      <c r="F37" s="39">
        <v>210.7</v>
      </c>
      <c r="G37" s="39">
        <v>219.7</v>
      </c>
      <c r="H37" s="58">
        <v>630</v>
      </c>
      <c r="I37" s="39">
        <v>325.39999999999998</v>
      </c>
      <c r="J37" s="39">
        <v>999.6</v>
      </c>
      <c r="K37" s="39">
        <v>520.70000000000005</v>
      </c>
      <c r="L37" s="39">
        <v>99.5</v>
      </c>
      <c r="M37" s="58">
        <v>250</v>
      </c>
      <c r="N37" s="29"/>
    </row>
    <row r="38" spans="1:14" s="11" customFormat="1" ht="35.1" customHeight="1">
      <c r="A38" s="49" t="s">
        <v>24</v>
      </c>
      <c r="B38" s="45">
        <v>196553.60000000001</v>
      </c>
      <c r="C38" s="45">
        <v>110677.6</v>
      </c>
      <c r="D38" s="39">
        <v>8801.7000000000007</v>
      </c>
      <c r="E38" s="39">
        <v>88191.5</v>
      </c>
      <c r="F38" s="39">
        <v>1070.5999999999999</v>
      </c>
      <c r="G38" s="39">
        <v>1559.5</v>
      </c>
      <c r="H38" s="58">
        <v>1049.4000000000001</v>
      </c>
      <c r="I38" s="39">
        <v>0</v>
      </c>
      <c r="J38" s="39">
        <v>6892.9</v>
      </c>
      <c r="K38" s="39">
        <v>1232.5999999999999</v>
      </c>
      <c r="L38" s="39">
        <v>159.4</v>
      </c>
      <c r="M38" s="58">
        <v>1720</v>
      </c>
      <c r="N38" s="29"/>
    </row>
    <row r="39" spans="1:14" s="11" customFormat="1" ht="35.1" customHeight="1">
      <c r="A39" s="49" t="s">
        <v>25</v>
      </c>
      <c r="B39" s="45">
        <v>150243.79999999999</v>
      </c>
      <c r="C39" s="45">
        <v>81298</v>
      </c>
      <c r="D39" s="39">
        <v>10816.2</v>
      </c>
      <c r="E39" s="39">
        <v>57474.6</v>
      </c>
      <c r="F39" s="39">
        <v>184.9</v>
      </c>
      <c r="G39" s="39">
        <v>5196.3</v>
      </c>
      <c r="H39" s="58">
        <v>1603.8</v>
      </c>
      <c r="I39" s="39">
        <v>292.10000000000002</v>
      </c>
      <c r="J39" s="39">
        <v>2461.1</v>
      </c>
      <c r="K39" s="39">
        <v>29.5</v>
      </c>
      <c r="L39" s="39">
        <v>1743.8</v>
      </c>
      <c r="M39" s="58">
        <v>1495.7</v>
      </c>
      <c r="N39" s="29"/>
    </row>
    <row r="40" spans="1:14" s="11" customFormat="1" ht="35.1" customHeight="1">
      <c r="A40" s="49" t="s">
        <v>26</v>
      </c>
      <c r="B40" s="45">
        <v>204131.8</v>
      </c>
      <c r="C40" s="45">
        <v>107823.5</v>
      </c>
      <c r="D40" s="39">
        <v>15881.3</v>
      </c>
      <c r="E40" s="39">
        <v>79312.2</v>
      </c>
      <c r="F40" s="39">
        <v>417.6</v>
      </c>
      <c r="G40" s="39">
        <v>3475.4</v>
      </c>
      <c r="H40" s="58">
        <v>965.9</v>
      </c>
      <c r="I40" s="39">
        <v>700.1</v>
      </c>
      <c r="J40" s="39">
        <v>2481.1</v>
      </c>
      <c r="K40" s="39">
        <v>3135.9</v>
      </c>
      <c r="L40" s="39">
        <v>1404</v>
      </c>
      <c r="M40" s="58">
        <v>50</v>
      </c>
      <c r="N40" s="29"/>
    </row>
    <row r="41" spans="1:14" s="11" customFormat="1" ht="50.25" customHeight="1">
      <c r="A41" s="49" t="s">
        <v>27</v>
      </c>
      <c r="B41" s="45">
        <v>58749.8</v>
      </c>
      <c r="C41" s="45">
        <v>30022.1</v>
      </c>
      <c r="D41" s="39">
        <v>4587.3999999999996</v>
      </c>
      <c r="E41" s="39">
        <v>23738.1</v>
      </c>
      <c r="F41" s="39">
        <v>147.1</v>
      </c>
      <c r="G41" s="39">
        <v>34.700000000000003</v>
      </c>
      <c r="H41" s="58">
        <v>529.79999999999995</v>
      </c>
      <c r="I41" s="39">
        <v>0</v>
      </c>
      <c r="J41" s="39">
        <v>382.7</v>
      </c>
      <c r="K41" s="39">
        <v>1</v>
      </c>
      <c r="L41" s="39">
        <v>1.3</v>
      </c>
      <c r="M41" s="58">
        <v>600</v>
      </c>
      <c r="N41" s="29"/>
    </row>
    <row r="42" spans="1:14" s="11" customFormat="1" ht="48" customHeight="1">
      <c r="A42" s="49" t="s">
        <v>28</v>
      </c>
      <c r="B42" s="45">
        <v>57977.4</v>
      </c>
      <c r="C42" s="45">
        <v>32484.5</v>
      </c>
      <c r="D42" s="39">
        <v>10364.5</v>
      </c>
      <c r="E42" s="39">
        <v>15998.4</v>
      </c>
      <c r="F42" s="39">
        <v>206.7</v>
      </c>
      <c r="G42" s="39">
        <v>503.7</v>
      </c>
      <c r="H42" s="58">
        <v>2147.4</v>
      </c>
      <c r="I42" s="39">
        <v>797.7</v>
      </c>
      <c r="J42" s="39">
        <v>915.3</v>
      </c>
      <c r="K42" s="39">
        <v>1151.3</v>
      </c>
      <c r="L42" s="39">
        <v>115.5</v>
      </c>
      <c r="M42" s="58">
        <v>284</v>
      </c>
      <c r="N42" s="29"/>
    </row>
    <row r="43" spans="1:14" s="11" customFormat="1" ht="53.25" customHeight="1">
      <c r="A43" s="49" t="s">
        <v>29</v>
      </c>
      <c r="B43" s="45">
        <v>271067.40000000002</v>
      </c>
      <c r="C43" s="45">
        <v>154918.70000000001</v>
      </c>
      <c r="D43" s="39">
        <v>13849</v>
      </c>
      <c r="E43" s="39">
        <v>119691.3</v>
      </c>
      <c r="F43" s="39">
        <v>2416.9</v>
      </c>
      <c r="G43" s="39">
        <v>4069.4</v>
      </c>
      <c r="H43" s="58">
        <v>3894.4</v>
      </c>
      <c r="I43" s="39">
        <v>1203.3</v>
      </c>
      <c r="J43" s="39">
        <v>7322</v>
      </c>
      <c r="K43" s="39">
        <v>16.5</v>
      </c>
      <c r="L43" s="39">
        <v>1334.2</v>
      </c>
      <c r="M43" s="58">
        <v>1121.7</v>
      </c>
      <c r="N43" s="29"/>
    </row>
    <row r="44" spans="1:14" s="11" customFormat="1" ht="48.75" customHeight="1">
      <c r="A44" s="49" t="s">
        <v>30</v>
      </c>
      <c r="B44" s="45">
        <v>112976.1</v>
      </c>
      <c r="C44" s="45">
        <v>60498.9</v>
      </c>
      <c r="D44" s="39">
        <v>10328.9</v>
      </c>
      <c r="E44" s="39">
        <v>33341.699999999997</v>
      </c>
      <c r="F44" s="39">
        <v>0</v>
      </c>
      <c r="G44" s="39">
        <v>3454.3</v>
      </c>
      <c r="H44" s="58">
        <v>380.9</v>
      </c>
      <c r="I44" s="39">
        <v>0</v>
      </c>
      <c r="J44" s="39">
        <v>1850.5</v>
      </c>
      <c r="K44" s="39">
        <v>50.7</v>
      </c>
      <c r="L44" s="39">
        <v>0</v>
      </c>
      <c r="M44" s="58">
        <v>11091.9</v>
      </c>
      <c r="N44" s="29"/>
    </row>
    <row r="45" spans="1:14" s="11" customFormat="1" ht="47.25" customHeight="1">
      <c r="A45" s="49" t="s">
        <v>31</v>
      </c>
      <c r="B45" s="45">
        <v>221868.2</v>
      </c>
      <c r="C45" s="45">
        <v>110595.1</v>
      </c>
      <c r="D45" s="39">
        <v>12743.8</v>
      </c>
      <c r="E45" s="39">
        <v>76571.199999999997</v>
      </c>
      <c r="F45" s="39">
        <v>1466.3</v>
      </c>
      <c r="G45" s="39">
        <v>4630.3</v>
      </c>
      <c r="H45" s="58">
        <v>519.20000000000005</v>
      </c>
      <c r="I45" s="39">
        <v>0</v>
      </c>
      <c r="J45" s="39">
        <v>1120.2</v>
      </c>
      <c r="K45" s="39">
        <v>33.4</v>
      </c>
      <c r="L45" s="39">
        <v>73.900000000000006</v>
      </c>
      <c r="M45" s="58">
        <v>13436.8</v>
      </c>
      <c r="N45" s="29"/>
    </row>
    <row r="46" spans="1:14" s="11" customFormat="1" ht="50.25" customHeight="1">
      <c r="A46" s="49" t="s">
        <v>32</v>
      </c>
      <c r="B46" s="45">
        <v>81665.600000000006</v>
      </c>
      <c r="C46" s="45">
        <v>45181.8</v>
      </c>
      <c r="D46" s="39">
        <v>9320</v>
      </c>
      <c r="E46" s="39">
        <v>32054.1</v>
      </c>
      <c r="F46" s="39">
        <v>784</v>
      </c>
      <c r="G46" s="39">
        <v>953.9</v>
      </c>
      <c r="H46" s="58">
        <v>486.8</v>
      </c>
      <c r="I46" s="39">
        <v>38.200000000000003</v>
      </c>
      <c r="J46" s="39">
        <v>422.9</v>
      </c>
      <c r="K46" s="39">
        <v>0</v>
      </c>
      <c r="L46" s="39">
        <v>461.9</v>
      </c>
      <c r="M46" s="58">
        <v>660</v>
      </c>
      <c r="N46" s="29"/>
    </row>
    <row r="47" spans="1:14" s="11" customFormat="1" ht="35.1" customHeight="1">
      <c r="A47" s="49" t="s">
        <v>33</v>
      </c>
      <c r="B47" s="45">
        <v>116874.7</v>
      </c>
      <c r="C47" s="45">
        <v>67716.100000000006</v>
      </c>
      <c r="D47" s="39">
        <v>11816.4</v>
      </c>
      <c r="E47" s="39">
        <v>52901.7</v>
      </c>
      <c r="F47" s="39">
        <v>335.1</v>
      </c>
      <c r="G47" s="39">
        <v>246.3</v>
      </c>
      <c r="H47" s="58">
        <v>743.9</v>
      </c>
      <c r="I47" s="39">
        <v>20</v>
      </c>
      <c r="J47" s="39">
        <v>934</v>
      </c>
      <c r="K47" s="39">
        <v>0</v>
      </c>
      <c r="L47" s="39">
        <v>0</v>
      </c>
      <c r="M47" s="58">
        <v>718.7</v>
      </c>
      <c r="N47" s="29"/>
    </row>
    <row r="48" spans="1:14" s="11" customFormat="1" ht="35.1" customHeight="1">
      <c r="A48" s="49" t="s">
        <v>34</v>
      </c>
      <c r="B48" s="45">
        <v>689707.1</v>
      </c>
      <c r="C48" s="45">
        <v>357572.7</v>
      </c>
      <c r="D48" s="39">
        <v>26674.9</v>
      </c>
      <c r="E48" s="39">
        <v>261201.3</v>
      </c>
      <c r="F48" s="39">
        <v>6708.4</v>
      </c>
      <c r="G48" s="39">
        <v>6196.3</v>
      </c>
      <c r="H48" s="58">
        <v>5509.7</v>
      </c>
      <c r="I48" s="39">
        <v>3684.5</v>
      </c>
      <c r="J48" s="39">
        <v>19287.900000000001</v>
      </c>
      <c r="K48" s="39">
        <v>22802.7</v>
      </c>
      <c r="L48" s="39">
        <v>1547.1</v>
      </c>
      <c r="M48" s="58">
        <v>3959.9</v>
      </c>
      <c r="N48" s="29"/>
    </row>
    <row r="49" spans="1:14" s="11" customFormat="1" ht="35.1" customHeight="1">
      <c r="A49" s="49" t="s">
        <v>35</v>
      </c>
      <c r="B49" s="45">
        <v>139314.6</v>
      </c>
      <c r="C49" s="45">
        <v>84907.8</v>
      </c>
      <c r="D49" s="39">
        <v>13465.7</v>
      </c>
      <c r="E49" s="39">
        <v>64887.1</v>
      </c>
      <c r="F49" s="39">
        <v>541.1</v>
      </c>
      <c r="G49" s="58">
        <v>2802.7</v>
      </c>
      <c r="H49" s="58">
        <v>582.6</v>
      </c>
      <c r="I49" s="39">
        <v>548.1</v>
      </c>
      <c r="J49" s="39">
        <v>1592</v>
      </c>
      <c r="K49" s="39">
        <v>89.5</v>
      </c>
      <c r="L49" s="39">
        <v>9</v>
      </c>
      <c r="M49" s="58">
        <v>390</v>
      </c>
      <c r="N49" s="29"/>
    </row>
    <row r="50" spans="1:14" s="11" customFormat="1" ht="35.1" customHeight="1">
      <c r="A50" s="49" t="s">
        <v>36</v>
      </c>
      <c r="B50" s="45">
        <v>106614</v>
      </c>
      <c r="C50" s="45">
        <v>57993.4</v>
      </c>
      <c r="D50" s="39">
        <v>6682.5</v>
      </c>
      <c r="E50" s="39">
        <v>41872.1</v>
      </c>
      <c r="F50" s="39">
        <v>2541.6</v>
      </c>
      <c r="G50" s="39">
        <v>1930.8</v>
      </c>
      <c r="H50" s="58">
        <v>956.3</v>
      </c>
      <c r="I50" s="39">
        <v>1008.8</v>
      </c>
      <c r="J50" s="39">
        <v>1987.6</v>
      </c>
      <c r="K50" s="39">
        <v>13.7</v>
      </c>
      <c r="L50" s="39">
        <v>0</v>
      </c>
      <c r="M50" s="58">
        <v>1000</v>
      </c>
      <c r="N50" s="29"/>
    </row>
    <row r="51" spans="1:14" s="11" customFormat="1" ht="48.75" customHeight="1">
      <c r="A51" s="49" t="s">
        <v>37</v>
      </c>
      <c r="B51" s="45">
        <v>122409.8</v>
      </c>
      <c r="C51" s="45">
        <v>70120.899999999994</v>
      </c>
      <c r="D51" s="39">
        <v>6484.4</v>
      </c>
      <c r="E51" s="39">
        <v>57737.5</v>
      </c>
      <c r="F51" s="39">
        <v>216.3</v>
      </c>
      <c r="G51" s="39">
        <v>3242.8</v>
      </c>
      <c r="H51" s="58">
        <v>986.3</v>
      </c>
      <c r="I51" s="39">
        <v>31.2</v>
      </c>
      <c r="J51" s="39">
        <v>155.6</v>
      </c>
      <c r="K51" s="39">
        <v>0</v>
      </c>
      <c r="L51" s="39">
        <v>0</v>
      </c>
      <c r="M51" s="58">
        <v>1266.8</v>
      </c>
      <c r="N51" s="29"/>
    </row>
    <row r="52" spans="1:14" s="11" customFormat="1" ht="35.1" customHeight="1">
      <c r="A52" s="49" t="s">
        <v>38</v>
      </c>
      <c r="B52" s="45">
        <v>120019.4</v>
      </c>
      <c r="C52" s="45">
        <v>63195</v>
      </c>
      <c r="D52" s="39">
        <v>7698</v>
      </c>
      <c r="E52" s="39">
        <v>49062.1</v>
      </c>
      <c r="F52" s="39">
        <v>2365.9</v>
      </c>
      <c r="G52" s="39">
        <v>1138.4000000000001</v>
      </c>
      <c r="H52" s="58">
        <v>942.7</v>
      </c>
      <c r="I52" s="39">
        <v>0</v>
      </c>
      <c r="J52" s="39">
        <v>495.1</v>
      </c>
      <c r="K52" s="39">
        <v>160.1</v>
      </c>
      <c r="L52" s="39">
        <v>263.2</v>
      </c>
      <c r="M52" s="58">
        <v>1069.5</v>
      </c>
      <c r="N52" s="29"/>
    </row>
    <row r="53" spans="1:14" s="11" customFormat="1" ht="35.1" customHeight="1">
      <c r="A53" s="49" t="s">
        <v>39</v>
      </c>
      <c r="B53" s="45">
        <v>251602.7</v>
      </c>
      <c r="C53" s="45">
        <v>115001</v>
      </c>
      <c r="D53" s="39">
        <v>9773.1</v>
      </c>
      <c r="E53" s="39">
        <v>96758.3</v>
      </c>
      <c r="F53" s="39">
        <v>1290.0999999999999</v>
      </c>
      <c r="G53" s="39">
        <v>2767</v>
      </c>
      <c r="H53" s="58">
        <v>664.5</v>
      </c>
      <c r="I53" s="39">
        <v>171</v>
      </c>
      <c r="J53" s="39">
        <v>928.5</v>
      </c>
      <c r="K53" s="39">
        <v>2051</v>
      </c>
      <c r="L53" s="39">
        <v>547.5</v>
      </c>
      <c r="M53" s="58">
        <v>50</v>
      </c>
      <c r="N53" s="29"/>
    </row>
    <row r="54" spans="1:14" s="11" customFormat="1" ht="49.5" customHeight="1">
      <c r="A54" s="49" t="s">
        <v>40</v>
      </c>
      <c r="B54" s="45">
        <v>73789.600000000006</v>
      </c>
      <c r="C54" s="45">
        <v>41953.4</v>
      </c>
      <c r="D54" s="39">
        <v>15493.9</v>
      </c>
      <c r="E54" s="39">
        <v>24424</v>
      </c>
      <c r="F54" s="39">
        <v>128.5</v>
      </c>
      <c r="G54" s="39">
        <v>528.70000000000005</v>
      </c>
      <c r="H54" s="58">
        <v>916.1</v>
      </c>
      <c r="I54" s="39">
        <v>0</v>
      </c>
      <c r="J54" s="39">
        <v>448.6</v>
      </c>
      <c r="K54" s="39">
        <v>10</v>
      </c>
      <c r="L54" s="39">
        <v>3.6</v>
      </c>
      <c r="M54" s="58">
        <v>0</v>
      </c>
      <c r="N54" s="29"/>
    </row>
    <row r="55" spans="1:14" s="11" customFormat="1" ht="35.1" customHeight="1">
      <c r="A55" s="49" t="s">
        <v>41</v>
      </c>
      <c r="B55" s="45">
        <v>45658.3</v>
      </c>
      <c r="C55" s="45">
        <v>24537.7</v>
      </c>
      <c r="D55" s="39">
        <v>3686.8</v>
      </c>
      <c r="E55" s="39">
        <v>18165.3</v>
      </c>
      <c r="F55" s="39">
        <v>203.9</v>
      </c>
      <c r="G55" s="39">
        <v>623.70000000000005</v>
      </c>
      <c r="H55" s="58">
        <v>921.8</v>
      </c>
      <c r="I55" s="39">
        <v>0</v>
      </c>
      <c r="J55" s="39">
        <v>816.2</v>
      </c>
      <c r="K55" s="39">
        <v>0</v>
      </c>
      <c r="L55" s="39">
        <v>0</v>
      </c>
      <c r="M55" s="58">
        <v>120</v>
      </c>
      <c r="N55" s="29"/>
    </row>
    <row r="56" spans="1:14" s="11" customFormat="1" ht="35.1" customHeight="1">
      <c r="A56" s="49" t="s">
        <v>42</v>
      </c>
      <c r="B56" s="45">
        <v>118361</v>
      </c>
      <c r="C56" s="45">
        <v>58374.2</v>
      </c>
      <c r="D56" s="39">
        <v>10723.3</v>
      </c>
      <c r="E56" s="39">
        <v>39176</v>
      </c>
      <c r="F56" s="39">
        <v>2151.5</v>
      </c>
      <c r="G56" s="39">
        <v>908.5</v>
      </c>
      <c r="H56" s="58">
        <v>1055.9000000000001</v>
      </c>
      <c r="I56" s="39">
        <v>0</v>
      </c>
      <c r="J56" s="39">
        <v>1591.9</v>
      </c>
      <c r="K56" s="39">
        <v>319.8</v>
      </c>
      <c r="L56" s="39">
        <v>10</v>
      </c>
      <c r="M56" s="58">
        <v>2437.3000000000002</v>
      </c>
      <c r="N56" s="29"/>
    </row>
    <row r="57" spans="1:14" s="11" customFormat="1" ht="35.1" customHeight="1">
      <c r="A57" s="49" t="s">
        <v>43</v>
      </c>
      <c r="B57" s="45">
        <v>105131.4</v>
      </c>
      <c r="C57" s="45">
        <v>66371.600000000006</v>
      </c>
      <c r="D57" s="39">
        <v>10683.2</v>
      </c>
      <c r="E57" s="39">
        <v>51754.9</v>
      </c>
      <c r="F57" s="39">
        <v>595.1</v>
      </c>
      <c r="G57" s="39">
        <v>1420.6</v>
      </c>
      <c r="H57" s="58">
        <v>1389.4</v>
      </c>
      <c r="I57" s="39">
        <v>0</v>
      </c>
      <c r="J57" s="39">
        <v>118.5</v>
      </c>
      <c r="K57" s="39">
        <v>309.89999999999998</v>
      </c>
      <c r="L57" s="39">
        <v>0</v>
      </c>
      <c r="M57" s="58">
        <v>100</v>
      </c>
      <c r="N57" s="29"/>
    </row>
    <row r="58" spans="1:14" s="11" customFormat="1" ht="35.1" customHeight="1">
      <c r="A58" s="49" t="s">
        <v>44</v>
      </c>
      <c r="B58" s="45">
        <v>191072.8</v>
      </c>
      <c r="C58" s="45">
        <v>113670.9</v>
      </c>
      <c r="D58" s="39">
        <v>9700</v>
      </c>
      <c r="E58" s="39">
        <v>42241.3</v>
      </c>
      <c r="F58" s="39">
        <v>772.9</v>
      </c>
      <c r="G58" s="39">
        <v>2701.1</v>
      </c>
      <c r="H58" s="58">
        <v>1551.6</v>
      </c>
      <c r="I58" s="39">
        <v>881.5</v>
      </c>
      <c r="J58" s="39">
        <v>1372.2</v>
      </c>
      <c r="K58" s="39">
        <v>50492.4</v>
      </c>
      <c r="L58" s="39">
        <v>927.9</v>
      </c>
      <c r="M58" s="58">
        <v>3030</v>
      </c>
      <c r="N58" s="29"/>
    </row>
    <row r="59" spans="1:14" s="11" customFormat="1" ht="35.1" customHeight="1">
      <c r="A59" s="49" t="s">
        <v>45</v>
      </c>
      <c r="B59" s="45">
        <v>160033.20000000001</v>
      </c>
      <c r="C59" s="45">
        <v>93692.5</v>
      </c>
      <c r="D59" s="39">
        <v>11760.7</v>
      </c>
      <c r="E59" s="39">
        <v>74939.199999999997</v>
      </c>
      <c r="F59" s="39">
        <v>694.7</v>
      </c>
      <c r="G59" s="39">
        <v>1054.5999999999999</v>
      </c>
      <c r="H59" s="58">
        <v>1835.4</v>
      </c>
      <c r="I59" s="39">
        <v>30.3</v>
      </c>
      <c r="J59" s="39">
        <v>2219.9</v>
      </c>
      <c r="K59" s="39">
        <v>122.7</v>
      </c>
      <c r="L59" s="39">
        <v>675</v>
      </c>
      <c r="M59" s="58">
        <v>360</v>
      </c>
      <c r="N59" s="29"/>
    </row>
    <row r="60" spans="1:14" s="11" customFormat="1" ht="35.1" customHeight="1">
      <c r="A60" s="49" t="s">
        <v>46</v>
      </c>
      <c r="B60" s="45">
        <v>56308.800000000003</v>
      </c>
      <c r="C60" s="45">
        <v>34519.300000000003</v>
      </c>
      <c r="D60" s="39">
        <v>6449.3</v>
      </c>
      <c r="E60" s="39">
        <v>23512.799999999999</v>
      </c>
      <c r="F60" s="39">
        <v>176.7</v>
      </c>
      <c r="G60" s="39">
        <v>2899.8</v>
      </c>
      <c r="H60" s="58">
        <v>638.9</v>
      </c>
      <c r="I60" s="39">
        <v>8.1999999999999993</v>
      </c>
      <c r="J60" s="39">
        <v>260.60000000000002</v>
      </c>
      <c r="K60" s="39">
        <v>287.8</v>
      </c>
      <c r="L60" s="39">
        <v>0</v>
      </c>
      <c r="M60" s="58">
        <v>285.2</v>
      </c>
      <c r="N60" s="29"/>
    </row>
    <row r="61" spans="1:14" s="11" customFormat="1" ht="35.1" customHeight="1">
      <c r="A61" s="49" t="s">
        <v>47</v>
      </c>
      <c r="B61" s="45">
        <v>297011.40000000002</v>
      </c>
      <c r="C61" s="45">
        <v>166348.4</v>
      </c>
      <c r="D61" s="39">
        <v>21279.7</v>
      </c>
      <c r="E61" s="39">
        <v>121192.3</v>
      </c>
      <c r="F61" s="39">
        <v>4038.4</v>
      </c>
      <c r="G61" s="39">
        <v>9463.4</v>
      </c>
      <c r="H61" s="58">
        <v>807.8</v>
      </c>
      <c r="I61" s="39">
        <v>1124.7</v>
      </c>
      <c r="J61" s="39">
        <v>5871.4</v>
      </c>
      <c r="K61" s="39">
        <v>2026.9</v>
      </c>
      <c r="L61" s="39">
        <v>43.8</v>
      </c>
      <c r="M61" s="58">
        <v>500</v>
      </c>
      <c r="N61" s="29"/>
    </row>
    <row r="62" spans="1:14" s="11" customFormat="1" ht="35.1" customHeight="1">
      <c r="A62" s="49" t="s">
        <v>48</v>
      </c>
      <c r="B62" s="45">
        <v>59846</v>
      </c>
      <c r="C62" s="45">
        <v>31236.7</v>
      </c>
      <c r="D62" s="39">
        <v>6678.1</v>
      </c>
      <c r="E62" s="39">
        <v>18380.900000000001</v>
      </c>
      <c r="F62" s="39">
        <v>0</v>
      </c>
      <c r="G62" s="39">
        <v>472</v>
      </c>
      <c r="H62" s="58">
        <v>266</v>
      </c>
      <c r="I62" s="39">
        <v>0</v>
      </c>
      <c r="J62" s="39">
        <v>602</v>
      </c>
      <c r="K62" s="39">
        <v>289.5</v>
      </c>
      <c r="L62" s="39">
        <v>0</v>
      </c>
      <c r="M62" s="58">
        <v>4548.2</v>
      </c>
      <c r="N62" s="29"/>
    </row>
    <row r="63" spans="1:14" s="11" customFormat="1" ht="35.1" customHeight="1">
      <c r="A63" s="49" t="s">
        <v>49</v>
      </c>
      <c r="B63" s="45">
        <v>291228.59999999998</v>
      </c>
      <c r="C63" s="45">
        <v>158223.1</v>
      </c>
      <c r="D63" s="39">
        <v>14809.8</v>
      </c>
      <c r="E63" s="39">
        <v>129175.6</v>
      </c>
      <c r="F63" s="39">
        <v>1166.2</v>
      </c>
      <c r="G63" s="39">
        <v>3056.8</v>
      </c>
      <c r="H63" s="58">
        <v>2361.3000000000002</v>
      </c>
      <c r="I63" s="39">
        <v>0</v>
      </c>
      <c r="J63" s="39">
        <v>1200.5</v>
      </c>
      <c r="K63" s="39">
        <v>701.1</v>
      </c>
      <c r="L63" s="39">
        <v>3701.8</v>
      </c>
      <c r="M63" s="58">
        <v>2050</v>
      </c>
      <c r="N63" s="29"/>
    </row>
    <row r="64" spans="1:14" s="11" customFormat="1" ht="51.75" customHeight="1">
      <c r="A64" s="49" t="s">
        <v>50</v>
      </c>
      <c r="B64" s="45">
        <v>102485.3</v>
      </c>
      <c r="C64" s="45">
        <v>58448.2</v>
      </c>
      <c r="D64" s="39">
        <v>5970.8</v>
      </c>
      <c r="E64" s="39">
        <v>45629.5</v>
      </c>
      <c r="F64" s="39">
        <v>306.89999999999998</v>
      </c>
      <c r="G64" s="39">
        <v>3934.5</v>
      </c>
      <c r="H64" s="58">
        <v>397.3</v>
      </c>
      <c r="I64" s="39">
        <v>0</v>
      </c>
      <c r="J64" s="39">
        <v>870.4</v>
      </c>
      <c r="K64" s="39">
        <v>0</v>
      </c>
      <c r="L64" s="39">
        <v>531.20000000000005</v>
      </c>
      <c r="M64" s="58">
        <v>807.6</v>
      </c>
      <c r="N64" s="29"/>
    </row>
    <row r="65" spans="1:14" s="11" customFormat="1" ht="48.75" customHeight="1">
      <c r="A65" s="49" t="s">
        <v>51</v>
      </c>
      <c r="B65" s="45">
        <v>160308.5</v>
      </c>
      <c r="C65" s="45">
        <v>92674</v>
      </c>
      <c r="D65" s="39">
        <v>12713</v>
      </c>
      <c r="E65" s="39">
        <v>74104.399999999994</v>
      </c>
      <c r="F65" s="39">
        <v>320.60000000000002</v>
      </c>
      <c r="G65" s="39">
        <v>581.1</v>
      </c>
      <c r="H65" s="58">
        <v>1035.8</v>
      </c>
      <c r="I65" s="39">
        <v>18.899999999999999</v>
      </c>
      <c r="J65" s="39">
        <v>817.5</v>
      </c>
      <c r="K65" s="39">
        <v>95</v>
      </c>
      <c r="L65" s="39">
        <v>1192.2</v>
      </c>
      <c r="M65" s="58">
        <v>1795.5</v>
      </c>
      <c r="N65" s="29"/>
    </row>
    <row r="66" spans="1:14" s="11" customFormat="1" ht="35.1" customHeight="1">
      <c r="A66" s="49" t="s">
        <v>52</v>
      </c>
      <c r="B66" s="45">
        <v>78384.3</v>
      </c>
      <c r="C66" s="45">
        <v>45204.3</v>
      </c>
      <c r="D66" s="39">
        <v>6725.6</v>
      </c>
      <c r="E66" s="39">
        <v>32171.9</v>
      </c>
      <c r="F66" s="39">
        <v>155.5</v>
      </c>
      <c r="G66" s="39">
        <v>2395.6</v>
      </c>
      <c r="H66" s="58">
        <v>698.3</v>
      </c>
      <c r="I66" s="39">
        <v>739.4</v>
      </c>
      <c r="J66" s="39">
        <v>586.70000000000005</v>
      </c>
      <c r="K66" s="39">
        <v>973.3</v>
      </c>
      <c r="L66" s="39">
        <v>498</v>
      </c>
      <c r="M66" s="58">
        <v>260</v>
      </c>
      <c r="N66" s="29"/>
    </row>
    <row r="67" spans="1:14" s="11" customFormat="1" ht="35.1" customHeight="1">
      <c r="A67" s="49" t="s">
        <v>53</v>
      </c>
      <c r="B67" s="45">
        <v>259177.1</v>
      </c>
      <c r="C67" s="45">
        <v>153869</v>
      </c>
      <c r="D67" s="39">
        <v>13720.8</v>
      </c>
      <c r="E67" s="39">
        <v>112592.7</v>
      </c>
      <c r="F67" s="39">
        <v>6873.6</v>
      </c>
      <c r="G67" s="39">
        <v>4454.8</v>
      </c>
      <c r="H67" s="58">
        <v>4402</v>
      </c>
      <c r="I67" s="39">
        <v>1397.7</v>
      </c>
      <c r="J67" s="39">
        <v>9850.4</v>
      </c>
      <c r="K67" s="39">
        <v>577</v>
      </c>
      <c r="L67" s="39">
        <v>0</v>
      </c>
      <c r="M67" s="58">
        <v>0</v>
      </c>
      <c r="N67" s="29"/>
    </row>
    <row r="68" spans="1:14" s="11" customFormat="1" ht="35.1" customHeight="1">
      <c r="A68" s="49" t="s">
        <v>54</v>
      </c>
      <c r="B68" s="45">
        <v>297016.09999999998</v>
      </c>
      <c r="C68" s="45">
        <v>171122.3</v>
      </c>
      <c r="D68" s="39">
        <v>18410.400000000001</v>
      </c>
      <c r="E68" s="39">
        <v>118920.3</v>
      </c>
      <c r="F68" s="39">
        <v>5613.2</v>
      </c>
      <c r="G68" s="39">
        <v>4897.2</v>
      </c>
      <c r="H68" s="58">
        <v>4167.7</v>
      </c>
      <c r="I68" s="39">
        <v>2145.1</v>
      </c>
      <c r="J68" s="39">
        <v>9734.7000000000007</v>
      </c>
      <c r="K68" s="39">
        <v>2677.8</v>
      </c>
      <c r="L68" s="39">
        <v>290</v>
      </c>
      <c r="M68" s="58">
        <v>4265.8999999999996</v>
      </c>
      <c r="N68" s="29"/>
    </row>
    <row r="69" spans="1:14" s="11" customFormat="1" ht="56.25" customHeight="1">
      <c r="A69" s="49" t="s">
        <v>55</v>
      </c>
      <c r="B69" s="45">
        <v>156402.9</v>
      </c>
      <c r="C69" s="45">
        <v>87317.7</v>
      </c>
      <c r="D69" s="39">
        <v>15206.8</v>
      </c>
      <c r="E69" s="39">
        <v>64435.7</v>
      </c>
      <c r="F69" s="39">
        <v>346.9</v>
      </c>
      <c r="G69" s="39">
        <v>771.2</v>
      </c>
      <c r="H69" s="58">
        <v>1288.5</v>
      </c>
      <c r="I69" s="39">
        <v>2540.6</v>
      </c>
      <c r="J69" s="39">
        <v>1753.8</v>
      </c>
      <c r="K69" s="39">
        <v>224.2</v>
      </c>
      <c r="L69" s="39">
        <v>0</v>
      </c>
      <c r="M69" s="58">
        <v>750</v>
      </c>
      <c r="N69" s="29"/>
    </row>
    <row r="70" spans="1:14" s="11" customFormat="1" ht="35.1" customHeight="1">
      <c r="A70" s="49" t="s">
        <v>56</v>
      </c>
      <c r="B70" s="45">
        <v>77898.600000000006</v>
      </c>
      <c r="C70" s="45">
        <v>45059.9</v>
      </c>
      <c r="D70" s="39">
        <v>7712.4</v>
      </c>
      <c r="E70" s="39">
        <v>32308.6</v>
      </c>
      <c r="F70" s="39">
        <v>398.3</v>
      </c>
      <c r="G70" s="39">
        <v>2180.6999999999998</v>
      </c>
      <c r="H70" s="58">
        <v>480</v>
      </c>
      <c r="I70" s="39">
        <v>305.8</v>
      </c>
      <c r="J70" s="39">
        <v>470.5</v>
      </c>
      <c r="K70" s="39">
        <v>500</v>
      </c>
      <c r="L70" s="39">
        <v>3.6</v>
      </c>
      <c r="M70" s="58">
        <v>700</v>
      </c>
      <c r="N70" s="29"/>
    </row>
    <row r="71" spans="1:14" s="11" customFormat="1" ht="48" customHeight="1">
      <c r="A71" s="49" t="s">
        <v>57</v>
      </c>
      <c r="B71" s="45">
        <v>274904.5</v>
      </c>
      <c r="C71" s="45">
        <v>138934.5</v>
      </c>
      <c r="D71" s="39">
        <v>16440.400000000001</v>
      </c>
      <c r="E71" s="39">
        <v>98453</v>
      </c>
      <c r="F71" s="39">
        <v>1926.4</v>
      </c>
      <c r="G71" s="39">
        <v>1844.6</v>
      </c>
      <c r="H71" s="58">
        <v>3445.8</v>
      </c>
      <c r="I71" s="39">
        <v>3574.3</v>
      </c>
      <c r="J71" s="39">
        <v>4042.8</v>
      </c>
      <c r="K71" s="39">
        <v>3458.9</v>
      </c>
      <c r="L71" s="39">
        <v>4748.3</v>
      </c>
      <c r="M71" s="58">
        <v>1000</v>
      </c>
      <c r="N71" s="29"/>
    </row>
    <row r="72" spans="1:14" s="12" customFormat="1" ht="35.1" customHeight="1">
      <c r="A72" s="49" t="s">
        <v>58</v>
      </c>
      <c r="B72" s="45">
        <v>63975.4</v>
      </c>
      <c r="C72" s="45">
        <v>40308.300000000003</v>
      </c>
      <c r="D72" s="39">
        <v>7919.1</v>
      </c>
      <c r="E72" s="39">
        <v>28041.3</v>
      </c>
      <c r="F72" s="39">
        <v>265.3</v>
      </c>
      <c r="G72" s="39">
        <v>1476.9</v>
      </c>
      <c r="H72" s="58">
        <v>2086.1999999999998</v>
      </c>
      <c r="I72" s="39">
        <v>0</v>
      </c>
      <c r="J72" s="39">
        <v>206.1</v>
      </c>
      <c r="K72" s="39">
        <v>70.400000000000006</v>
      </c>
      <c r="L72" s="39">
        <v>0</v>
      </c>
      <c r="M72" s="58">
        <v>243</v>
      </c>
      <c r="N72" s="29"/>
    </row>
    <row r="73" spans="1:14" s="12" customFormat="1" ht="35.1" customHeight="1">
      <c r="A73" s="49" t="s">
        <v>59</v>
      </c>
      <c r="B73" s="45">
        <v>94829.6</v>
      </c>
      <c r="C73" s="45">
        <v>48942.9</v>
      </c>
      <c r="D73" s="39">
        <v>15751.3</v>
      </c>
      <c r="E73" s="39">
        <v>28631.599999999999</v>
      </c>
      <c r="F73" s="39">
        <v>407.1</v>
      </c>
      <c r="G73" s="39">
        <v>334.1</v>
      </c>
      <c r="H73" s="58">
        <v>1360.2</v>
      </c>
      <c r="I73" s="39">
        <v>0</v>
      </c>
      <c r="J73" s="39">
        <v>860.5</v>
      </c>
      <c r="K73" s="39">
        <v>244.4</v>
      </c>
      <c r="L73" s="39">
        <v>314.89999999999998</v>
      </c>
      <c r="M73" s="58">
        <v>1038.8</v>
      </c>
      <c r="N73" s="29"/>
    </row>
    <row r="74" spans="1:14" s="11" customFormat="1" ht="45.75" customHeight="1">
      <c r="A74" s="49" t="s">
        <v>60</v>
      </c>
      <c r="B74" s="45">
        <v>139497.9</v>
      </c>
      <c r="C74" s="45">
        <v>72569.100000000006</v>
      </c>
      <c r="D74" s="39">
        <v>8309.2000000000007</v>
      </c>
      <c r="E74" s="39">
        <v>54083.8</v>
      </c>
      <c r="F74" s="39">
        <v>380</v>
      </c>
      <c r="G74" s="39">
        <v>4063.4</v>
      </c>
      <c r="H74" s="58">
        <v>540.70000000000005</v>
      </c>
      <c r="I74" s="39">
        <v>532.79999999999995</v>
      </c>
      <c r="J74" s="39">
        <v>1352.3</v>
      </c>
      <c r="K74" s="39">
        <v>418.4</v>
      </c>
      <c r="L74" s="39">
        <v>2188.5</v>
      </c>
      <c r="M74" s="58">
        <v>700</v>
      </c>
      <c r="N74" s="29"/>
    </row>
    <row r="75" spans="1:14" s="11" customFormat="1" ht="45" customHeight="1">
      <c r="A75" s="49" t="s">
        <v>61</v>
      </c>
      <c r="B75" s="45">
        <v>167742.20000000001</v>
      </c>
      <c r="C75" s="45">
        <v>96904.4</v>
      </c>
      <c r="D75" s="39">
        <v>11657.8</v>
      </c>
      <c r="E75" s="39">
        <v>74142.8</v>
      </c>
      <c r="F75" s="39">
        <v>875</v>
      </c>
      <c r="G75" s="39">
        <v>5163.6000000000004</v>
      </c>
      <c r="H75" s="58">
        <v>3243.8</v>
      </c>
      <c r="I75" s="39">
        <v>41.6</v>
      </c>
      <c r="J75" s="39">
        <v>624.5</v>
      </c>
      <c r="K75" s="39">
        <v>745.9</v>
      </c>
      <c r="L75" s="39">
        <v>0</v>
      </c>
      <c r="M75" s="58">
        <v>409.4</v>
      </c>
      <c r="N75" s="29"/>
    </row>
    <row r="76" spans="1:14" s="11" customFormat="1" ht="35.1" customHeight="1">
      <c r="A76" s="49" t="s">
        <v>62</v>
      </c>
      <c r="B76" s="45">
        <v>102556.7</v>
      </c>
      <c r="C76" s="45">
        <v>59539.4</v>
      </c>
      <c r="D76" s="39">
        <v>9016</v>
      </c>
      <c r="E76" s="39">
        <v>45789.5</v>
      </c>
      <c r="F76" s="39">
        <v>1109</v>
      </c>
      <c r="G76" s="39">
        <v>188.4</v>
      </c>
      <c r="H76" s="58">
        <v>564.5</v>
      </c>
      <c r="I76" s="39">
        <v>0</v>
      </c>
      <c r="J76" s="39">
        <v>176.8</v>
      </c>
      <c r="K76" s="39">
        <v>796</v>
      </c>
      <c r="L76" s="39">
        <v>1059.2</v>
      </c>
      <c r="M76" s="58">
        <v>840</v>
      </c>
      <c r="N76" s="29"/>
    </row>
    <row r="77" spans="1:14" s="11" customFormat="1" ht="35.1" customHeight="1">
      <c r="A77" s="49" t="s">
        <v>63</v>
      </c>
      <c r="B77" s="45">
        <v>2304143.5</v>
      </c>
      <c r="C77" s="45">
        <v>1190196.5</v>
      </c>
      <c r="D77" s="39">
        <v>145312</v>
      </c>
      <c r="E77" s="39">
        <v>645514.69999999995</v>
      </c>
      <c r="F77" s="39">
        <v>69977.8</v>
      </c>
      <c r="G77" s="39">
        <v>88015.1</v>
      </c>
      <c r="H77" s="58">
        <v>7784.9</v>
      </c>
      <c r="I77" s="39">
        <v>18663</v>
      </c>
      <c r="J77" s="39">
        <v>73066.8</v>
      </c>
      <c r="K77" s="39">
        <v>84051.3</v>
      </c>
      <c r="L77" s="39">
        <v>3577.4</v>
      </c>
      <c r="M77" s="39">
        <v>54233.5</v>
      </c>
      <c r="N77" s="29"/>
    </row>
    <row r="78" spans="1:14" s="14" customFormat="1" ht="48.75" customHeight="1">
      <c r="A78" s="49" t="s">
        <v>64</v>
      </c>
      <c r="B78" s="45">
        <v>100835.4</v>
      </c>
      <c r="C78" s="45">
        <v>55309.599999999999</v>
      </c>
      <c r="D78" s="39">
        <v>6870.7</v>
      </c>
      <c r="E78" s="39">
        <v>44485.4</v>
      </c>
      <c r="F78" s="39">
        <v>51</v>
      </c>
      <c r="G78" s="39">
        <v>2146.4</v>
      </c>
      <c r="H78" s="58">
        <v>236.2</v>
      </c>
      <c r="I78" s="39">
        <v>0</v>
      </c>
      <c r="J78" s="39">
        <v>138.5</v>
      </c>
      <c r="K78" s="39">
        <v>1156.4000000000001</v>
      </c>
      <c r="L78" s="39">
        <v>0</v>
      </c>
      <c r="M78" s="58">
        <v>225</v>
      </c>
      <c r="N78" s="29"/>
    </row>
    <row r="79" spans="1:14" s="11" customFormat="1" ht="35.1" customHeight="1">
      <c r="A79" s="49" t="s">
        <v>65</v>
      </c>
      <c r="B79" s="45">
        <v>835996.1</v>
      </c>
      <c r="C79" s="45">
        <v>457761.4</v>
      </c>
      <c r="D79" s="39">
        <v>39964.400000000001</v>
      </c>
      <c r="E79" s="39">
        <v>342148.6</v>
      </c>
      <c r="F79" s="39">
        <v>11037.5</v>
      </c>
      <c r="G79" s="39">
        <v>21957.9</v>
      </c>
      <c r="H79" s="58">
        <v>8805.7000000000007</v>
      </c>
      <c r="I79" s="39">
        <v>6770.3</v>
      </c>
      <c r="J79" s="39">
        <v>22768.6</v>
      </c>
      <c r="K79" s="39">
        <v>2035.3</v>
      </c>
      <c r="L79" s="39">
        <v>417.1</v>
      </c>
      <c r="M79" s="58">
        <v>1856</v>
      </c>
      <c r="N79" s="29"/>
    </row>
    <row r="80" spans="1:14" s="15" customFormat="1" ht="35.1" customHeight="1">
      <c r="A80" s="49" t="s">
        <v>66</v>
      </c>
      <c r="B80" s="45">
        <v>162311.70000000001</v>
      </c>
      <c r="C80" s="45">
        <v>75774.7</v>
      </c>
      <c r="D80" s="39">
        <v>8527</v>
      </c>
      <c r="E80" s="39">
        <v>57207.9</v>
      </c>
      <c r="F80" s="39">
        <v>325.3</v>
      </c>
      <c r="G80" s="39">
        <v>2201.9</v>
      </c>
      <c r="H80" s="58">
        <v>1888.7</v>
      </c>
      <c r="I80" s="39">
        <v>0</v>
      </c>
      <c r="J80" s="39">
        <v>2029.6</v>
      </c>
      <c r="K80" s="39">
        <v>1634.3</v>
      </c>
      <c r="L80" s="39">
        <v>0</v>
      </c>
      <c r="M80" s="58">
        <v>1960</v>
      </c>
      <c r="N80" s="29"/>
    </row>
    <row r="81" spans="1:14" s="15" customFormat="1" ht="35.1" customHeight="1">
      <c r="A81" s="50" t="s">
        <v>67</v>
      </c>
      <c r="B81" s="45">
        <v>313082</v>
      </c>
      <c r="C81" s="45">
        <v>143775.6</v>
      </c>
      <c r="D81" s="39">
        <v>25837.4</v>
      </c>
      <c r="E81" s="39">
        <v>50936.800000000003</v>
      </c>
      <c r="F81" s="39">
        <v>3628.3</v>
      </c>
      <c r="G81" s="39">
        <v>2913.5</v>
      </c>
      <c r="H81" s="58">
        <v>1932.4</v>
      </c>
      <c r="I81" s="39">
        <v>828.5</v>
      </c>
      <c r="J81" s="39">
        <v>6985.7</v>
      </c>
      <c r="K81" s="39">
        <v>3419.5</v>
      </c>
      <c r="L81" s="39">
        <v>4.5999999999999996</v>
      </c>
      <c r="M81" s="58">
        <v>47288.9</v>
      </c>
      <c r="N81" s="29"/>
    </row>
    <row r="82" spans="1:14" s="15" customFormat="1" ht="35.1" customHeight="1">
      <c r="A82" s="50" t="s">
        <v>68</v>
      </c>
      <c r="B82" s="45">
        <v>260899.1</v>
      </c>
      <c r="C82" s="45">
        <v>132169.1</v>
      </c>
      <c r="D82" s="39">
        <v>16133.3</v>
      </c>
      <c r="E82" s="39">
        <v>94288</v>
      </c>
      <c r="F82" s="39">
        <v>3155.3</v>
      </c>
      <c r="G82" s="39">
        <v>8907.9</v>
      </c>
      <c r="H82" s="58">
        <v>2148.6999999999998</v>
      </c>
      <c r="I82" s="39">
        <v>668.7</v>
      </c>
      <c r="J82" s="39">
        <v>2465</v>
      </c>
      <c r="K82" s="39">
        <v>1755.1</v>
      </c>
      <c r="L82" s="39">
        <v>55.6</v>
      </c>
      <c r="M82" s="58">
        <v>2591.5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  <mergeCell ref="H6:H7"/>
    <mergeCell ref="C5:C7"/>
    <mergeCell ref="A5:A7"/>
    <mergeCell ref="F6:F7"/>
    <mergeCell ref="B5:B7"/>
    <mergeCell ref="E6:E7"/>
    <mergeCell ref="D6:D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Zeros="0" tabSelected="1" zoomScaleNormal="100" workbookViewId="0">
      <selection activeCell="R9" sqref="R9"/>
    </sheetView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20" width="18.7109375" style="7" customWidth="1"/>
    <col min="21" max="16384" width="9.140625" style="7"/>
  </cols>
  <sheetData>
    <row r="1" spans="1:16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7.25" customHeight="1">
      <c r="A2" s="2"/>
      <c r="B2" s="64" t="s">
        <v>87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.75" customHeight="1">
      <c r="A3" s="71"/>
      <c r="B3" s="64" t="str">
        <f>'програмна за 07 2024'!B3:M3</f>
        <v>за січень-липень 2024 року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57" customFormat="1" ht="18.75" customHeight="1">
      <c r="A4" s="71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</row>
    <row r="5" spans="1:16" ht="17.25" customHeight="1">
      <c r="A5" s="61" t="s">
        <v>102</v>
      </c>
      <c r="B5" s="62" t="str">
        <f>'програмна за 07 2024'!B5:B7</f>
        <v>Уточнений план видатків загального та  спеціального фондів                         на 2024 рік</v>
      </c>
      <c r="C5" s="62" t="str">
        <f>'програмна за 07 2024'!C5:C7</f>
        <v>Касові видатки всього по загальному та спеціальному фондах                                                                         за січень-липень 2024 року</v>
      </c>
      <c r="D5" s="65" t="s">
        <v>88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6" s="8" customFormat="1" ht="86.25" customHeight="1">
      <c r="A6" s="61"/>
      <c r="B6" s="62"/>
      <c r="C6" s="62"/>
      <c r="D6" s="68" t="s">
        <v>89</v>
      </c>
      <c r="E6" s="68" t="s">
        <v>90</v>
      </c>
      <c r="F6" s="62" t="s">
        <v>91</v>
      </c>
      <c r="G6" s="62" t="s">
        <v>92</v>
      </c>
      <c r="H6" s="62" t="s">
        <v>93</v>
      </c>
      <c r="I6" s="62" t="s">
        <v>100</v>
      </c>
      <c r="J6" s="62" t="s">
        <v>94</v>
      </c>
      <c r="K6" s="62" t="s">
        <v>95</v>
      </c>
      <c r="L6" s="62" t="s">
        <v>99</v>
      </c>
      <c r="M6" s="69" t="s">
        <v>96</v>
      </c>
      <c r="N6" s="69" t="s">
        <v>101</v>
      </c>
      <c r="O6" s="62" t="s">
        <v>97</v>
      </c>
      <c r="P6" s="62" t="s">
        <v>98</v>
      </c>
    </row>
    <row r="7" spans="1:16" s="8" customFormat="1" ht="58.5" customHeight="1">
      <c r="A7" s="61"/>
      <c r="B7" s="62"/>
      <c r="C7" s="62"/>
      <c r="D7" s="68"/>
      <c r="E7" s="68"/>
      <c r="F7" s="62"/>
      <c r="G7" s="62"/>
      <c r="H7" s="62"/>
      <c r="I7" s="62"/>
      <c r="J7" s="62"/>
      <c r="K7" s="62"/>
      <c r="L7" s="62"/>
      <c r="M7" s="70"/>
      <c r="N7" s="70"/>
      <c r="O7" s="62"/>
      <c r="P7" s="62"/>
    </row>
    <row r="8" spans="1:16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6" s="10" customFormat="1" ht="36" customHeight="1">
      <c r="A9" s="48" t="s">
        <v>2</v>
      </c>
      <c r="B9" s="42">
        <f>B10+B11+B18</f>
        <v>17912833.5</v>
      </c>
      <c r="C9" s="42">
        <f>C10+C11+C18</f>
        <v>9362037.0999999996</v>
      </c>
      <c r="D9" s="31">
        <f t="shared" ref="D9:O9" si="0">D10+D11+D18</f>
        <v>5116707.5</v>
      </c>
      <c r="E9" s="31">
        <f t="shared" si="0"/>
        <v>1118913.3</v>
      </c>
      <c r="F9" s="42">
        <f t="shared" si="0"/>
        <v>149235.9</v>
      </c>
      <c r="G9" s="42">
        <f t="shared" si="0"/>
        <v>5434</v>
      </c>
      <c r="H9" s="42">
        <f t="shared" si="0"/>
        <v>230507.2</v>
      </c>
      <c r="I9" s="42">
        <f t="shared" si="0"/>
        <v>214711.9</v>
      </c>
      <c r="J9" s="42">
        <f t="shared" si="0"/>
        <v>4409.3</v>
      </c>
      <c r="K9" s="42">
        <f t="shared" si="0"/>
        <v>438516.6</v>
      </c>
      <c r="L9" s="42">
        <f t="shared" si="0"/>
        <v>148678.70000000001</v>
      </c>
      <c r="M9" s="42">
        <f t="shared" si="0"/>
        <v>873523.19999999995</v>
      </c>
      <c r="N9" s="42">
        <f t="shared" si="0"/>
        <v>268802.90000000002</v>
      </c>
      <c r="O9" s="42">
        <f t="shared" si="0"/>
        <v>18455.400000000001</v>
      </c>
      <c r="P9" s="42">
        <f>P10+P11+P18</f>
        <v>774141.2</v>
      </c>
    </row>
    <row r="10" spans="1:16" s="10" customFormat="1" ht="20.25" customHeight="1">
      <c r="A10" s="49" t="s">
        <v>70</v>
      </c>
      <c r="B10" s="44">
        <f>'програмна за 07 2024'!B10</f>
        <v>2426254.6</v>
      </c>
      <c r="C10" s="44">
        <f>'програмна за 07 2024'!C10</f>
        <v>1201326.5</v>
      </c>
      <c r="D10" s="32">
        <v>371742.2</v>
      </c>
      <c r="E10" s="32">
        <v>79724</v>
      </c>
      <c r="F10" s="32">
        <v>24659.7</v>
      </c>
      <c r="G10" s="32">
        <v>4011.3</v>
      </c>
      <c r="H10" s="32">
        <v>34783.199999999997</v>
      </c>
      <c r="I10" s="32">
        <v>21875.599999999999</v>
      </c>
      <c r="J10" s="32">
        <v>741.6</v>
      </c>
      <c r="K10" s="44">
        <v>46397</v>
      </c>
      <c r="L10" s="32">
        <v>128221.1</v>
      </c>
      <c r="M10" s="32">
        <v>229328.5</v>
      </c>
      <c r="N10" s="32">
        <v>77052.3</v>
      </c>
      <c r="O10" s="32">
        <v>2543.5</v>
      </c>
      <c r="P10" s="32">
        <v>180246.5</v>
      </c>
    </row>
    <row r="11" spans="1:16" s="11" customFormat="1" ht="24" customHeight="1">
      <c r="A11" s="48" t="s">
        <v>71</v>
      </c>
      <c r="B11" s="46">
        <f>SUM(B12:B17)</f>
        <v>47619.3</v>
      </c>
      <c r="C11" s="46">
        <f>SUM(C12:C17)</f>
        <v>22790</v>
      </c>
      <c r="D11" s="37">
        <f t="shared" ref="D11:P11" si="1">SUM(D12:D17)</f>
        <v>7719.1</v>
      </c>
      <c r="E11" s="37">
        <f t="shared" si="1"/>
        <v>1668.6</v>
      </c>
      <c r="F11" s="43">
        <f t="shared" si="1"/>
        <v>456</v>
      </c>
      <c r="G11" s="43">
        <f t="shared" si="1"/>
        <v>0</v>
      </c>
      <c r="H11" s="43">
        <f t="shared" si="1"/>
        <v>0</v>
      </c>
      <c r="I11" s="43">
        <f t="shared" si="1"/>
        <v>104.1</v>
      </c>
      <c r="J11" s="43">
        <f t="shared" si="1"/>
        <v>0</v>
      </c>
      <c r="K11" s="43">
        <f t="shared" si="1"/>
        <v>1293.2</v>
      </c>
      <c r="L11" s="43">
        <f t="shared" si="1"/>
        <v>0</v>
      </c>
      <c r="M11" s="43">
        <f t="shared" si="1"/>
        <v>715.6</v>
      </c>
      <c r="N11" s="43">
        <f t="shared" si="1"/>
        <v>0</v>
      </c>
      <c r="O11" s="43">
        <f t="shared" si="1"/>
        <v>26.4</v>
      </c>
      <c r="P11" s="43">
        <f t="shared" si="1"/>
        <v>10807</v>
      </c>
    </row>
    <row r="12" spans="1:16" s="11" customFormat="1" ht="32.1" customHeight="1">
      <c r="A12" s="49" t="s">
        <v>86</v>
      </c>
      <c r="B12" s="45">
        <f>'програмна за 07 2024'!B12</f>
        <v>6997.5</v>
      </c>
      <c r="C12" s="45">
        <f>'програмна за 07 2024'!C12</f>
        <v>5651.3</v>
      </c>
      <c r="D12" s="38">
        <v>1200</v>
      </c>
      <c r="E12" s="38">
        <v>261.10000000000002</v>
      </c>
      <c r="F12" s="38">
        <v>0</v>
      </c>
      <c r="G12" s="38">
        <v>0</v>
      </c>
      <c r="H12" s="38"/>
      <c r="I12" s="38">
        <v>34.200000000000003</v>
      </c>
      <c r="J12" s="38">
        <v>0</v>
      </c>
      <c r="K12" s="59">
        <v>43.4</v>
      </c>
      <c r="L12" s="38">
        <v>0</v>
      </c>
      <c r="M12" s="38">
        <v>115</v>
      </c>
      <c r="N12" s="38">
        <v>0</v>
      </c>
      <c r="O12" s="38">
        <v>0</v>
      </c>
      <c r="P12" s="38">
        <v>3997.6</v>
      </c>
    </row>
    <row r="13" spans="1:16" s="11" customFormat="1" ht="32.1" customHeight="1">
      <c r="A13" s="49" t="s">
        <v>3</v>
      </c>
      <c r="B13" s="45">
        <f>'програмна за 07 2024'!B13</f>
        <v>13575.2</v>
      </c>
      <c r="C13" s="45">
        <f>'програмна за 07 2024'!C13</f>
        <v>9365.9</v>
      </c>
      <c r="D13" s="38">
        <v>2218.4</v>
      </c>
      <c r="E13" s="38">
        <v>474.4</v>
      </c>
      <c r="F13" s="38">
        <v>0</v>
      </c>
      <c r="G13" s="38">
        <v>0</v>
      </c>
      <c r="H13" s="38">
        <v>0</v>
      </c>
      <c r="I13" s="38">
        <v>2.7</v>
      </c>
      <c r="J13" s="38"/>
      <c r="K13" s="59">
        <v>290.7</v>
      </c>
      <c r="L13" s="38"/>
      <c r="M13" s="38"/>
      <c r="N13" s="38"/>
      <c r="O13" s="38"/>
      <c r="P13" s="38">
        <v>6379.7</v>
      </c>
    </row>
    <row r="14" spans="1:16" s="11" customFormat="1" ht="32.1" customHeight="1">
      <c r="A14" s="49" t="s">
        <v>73</v>
      </c>
      <c r="B14" s="45">
        <f>'програмна за 07 2024'!B14</f>
        <v>5141.3</v>
      </c>
      <c r="C14" s="45">
        <f>'програмна за 07 2024'!C14</f>
        <v>1364.1</v>
      </c>
      <c r="D14" s="38">
        <v>926.7</v>
      </c>
      <c r="E14" s="38">
        <v>199.5</v>
      </c>
      <c r="F14" s="38">
        <v>5</v>
      </c>
      <c r="G14" s="38">
        <v>0</v>
      </c>
      <c r="H14" s="38">
        <v>0</v>
      </c>
      <c r="I14" s="38">
        <v>6.9</v>
      </c>
      <c r="J14" s="38"/>
      <c r="K14" s="59">
        <v>189.7</v>
      </c>
      <c r="L14" s="38">
        <v>0</v>
      </c>
      <c r="M14" s="38">
        <v>0</v>
      </c>
      <c r="N14" s="38">
        <v>0</v>
      </c>
      <c r="O14" s="38">
        <v>0</v>
      </c>
      <c r="P14" s="38">
        <v>36.299999999999997</v>
      </c>
    </row>
    <row r="15" spans="1:16" s="11" customFormat="1" ht="32.1" customHeight="1">
      <c r="A15" s="49" t="s">
        <v>74</v>
      </c>
      <c r="B15" s="45">
        <f>'програмна за 07 2024'!B15</f>
        <v>2682.9</v>
      </c>
      <c r="C15" s="45">
        <f>'програмна за 07 2024'!C15</f>
        <v>1328.9</v>
      </c>
      <c r="D15" s="38">
        <v>970.9</v>
      </c>
      <c r="E15" s="38">
        <v>207.2</v>
      </c>
      <c r="F15" s="38">
        <v>5</v>
      </c>
      <c r="G15" s="38">
        <v>0</v>
      </c>
      <c r="H15" s="38">
        <v>0</v>
      </c>
      <c r="I15" s="38">
        <v>22.9</v>
      </c>
      <c r="J15" s="38">
        <v>0</v>
      </c>
      <c r="K15" s="59">
        <v>22.3</v>
      </c>
      <c r="L15" s="38">
        <v>0</v>
      </c>
      <c r="M15" s="38">
        <v>100.6</v>
      </c>
      <c r="N15" s="38">
        <v>0</v>
      </c>
      <c r="O15" s="38">
        <v>0</v>
      </c>
      <c r="P15" s="38">
        <v>0</v>
      </c>
    </row>
    <row r="16" spans="1:16" s="11" customFormat="1" ht="32.1" customHeight="1">
      <c r="A16" s="49" t="s">
        <v>4</v>
      </c>
      <c r="B16" s="45">
        <f>'програмна за 07 2024'!B16</f>
        <v>6393.7</v>
      </c>
      <c r="C16" s="45">
        <f>'програмна за 07 2024'!C16</f>
        <v>2285.3000000000002</v>
      </c>
      <c r="D16" s="38">
        <v>1201.3</v>
      </c>
      <c r="E16" s="38">
        <v>273.7</v>
      </c>
      <c r="F16" s="38">
        <v>14.5</v>
      </c>
      <c r="G16" s="38">
        <v>0</v>
      </c>
      <c r="H16" s="38">
        <v>0</v>
      </c>
      <c r="I16" s="38">
        <v>8.1999999999999993</v>
      </c>
      <c r="J16" s="38">
        <v>0</v>
      </c>
      <c r="K16" s="59">
        <v>383.9</v>
      </c>
      <c r="L16" s="38">
        <v>0</v>
      </c>
      <c r="M16" s="38">
        <v>0</v>
      </c>
      <c r="N16" s="38">
        <v>0</v>
      </c>
      <c r="O16" s="38">
        <v>10.3</v>
      </c>
      <c r="P16" s="38">
        <v>393.4</v>
      </c>
    </row>
    <row r="17" spans="1:16" s="11" customFormat="1" ht="32.1" customHeight="1">
      <c r="A17" s="49" t="s">
        <v>75</v>
      </c>
      <c r="B17" s="45">
        <f>'програмна за 07 2024'!B17</f>
        <v>12828.7</v>
      </c>
      <c r="C17" s="45">
        <f>'програмна за 07 2024'!C17</f>
        <v>2794.5</v>
      </c>
      <c r="D17" s="38">
        <v>1201.8</v>
      </c>
      <c r="E17" s="38">
        <v>252.7</v>
      </c>
      <c r="F17" s="38">
        <v>431.5</v>
      </c>
      <c r="G17" s="38">
        <v>0</v>
      </c>
      <c r="H17" s="38">
        <v>0</v>
      </c>
      <c r="I17" s="38">
        <v>29.2</v>
      </c>
      <c r="J17" s="38">
        <v>0</v>
      </c>
      <c r="K17" s="59">
        <v>363.2</v>
      </c>
      <c r="L17" s="38"/>
      <c r="M17" s="38">
        <v>500</v>
      </c>
      <c r="N17" s="38"/>
      <c r="O17" s="38">
        <v>16.100000000000001</v>
      </c>
      <c r="P17" s="38">
        <v>0</v>
      </c>
    </row>
    <row r="18" spans="1:16" s="12" customFormat="1" ht="35.25" customHeight="1">
      <c r="A18" s="48" t="s">
        <v>72</v>
      </c>
      <c r="B18" s="46">
        <f t="shared" ref="B18:P18" si="2">SUM(B19:B82)</f>
        <v>15438959.6</v>
      </c>
      <c r="C18" s="46">
        <f t="shared" si="2"/>
        <v>8137920.5999999996</v>
      </c>
      <c r="D18" s="37">
        <f t="shared" si="2"/>
        <v>4737246.2</v>
      </c>
      <c r="E18" s="37">
        <f t="shared" si="2"/>
        <v>1037520.7</v>
      </c>
      <c r="F18" s="43">
        <f t="shared" si="2"/>
        <v>124120.2</v>
      </c>
      <c r="G18" s="43">
        <f t="shared" si="2"/>
        <v>1422.7</v>
      </c>
      <c r="H18" s="43">
        <f t="shared" si="2"/>
        <v>195724</v>
      </c>
      <c r="I18" s="43">
        <f t="shared" si="2"/>
        <v>192732.2</v>
      </c>
      <c r="J18" s="43">
        <f t="shared" si="2"/>
        <v>3667.7</v>
      </c>
      <c r="K18" s="43">
        <f t="shared" si="2"/>
        <v>390826.4</v>
      </c>
      <c r="L18" s="43">
        <f t="shared" si="2"/>
        <v>20457.599999999999</v>
      </c>
      <c r="M18" s="43">
        <f t="shared" si="2"/>
        <v>643479.1</v>
      </c>
      <c r="N18" s="43">
        <f t="shared" si="2"/>
        <v>191750.6</v>
      </c>
      <c r="O18" s="43">
        <f t="shared" si="2"/>
        <v>15885.5</v>
      </c>
      <c r="P18" s="43">
        <f t="shared" si="2"/>
        <v>583087.69999999995</v>
      </c>
    </row>
    <row r="19" spans="1:16" s="11" customFormat="1" ht="48.75" customHeight="1">
      <c r="A19" s="49" t="s">
        <v>5</v>
      </c>
      <c r="B19" s="45">
        <f>'програмна за 07 2024'!B19</f>
        <v>200386.8</v>
      </c>
      <c r="C19" s="45">
        <f>'програмна за 07 2024'!C19</f>
        <v>71167.7</v>
      </c>
      <c r="D19" s="39">
        <v>43085.8</v>
      </c>
      <c r="E19" s="39">
        <v>11068.3</v>
      </c>
      <c r="F19" s="58">
        <v>2010.9</v>
      </c>
      <c r="G19" s="39">
        <v>0</v>
      </c>
      <c r="H19" s="39">
        <v>1318</v>
      </c>
      <c r="I19" s="58">
        <v>1271.0999999999999</v>
      </c>
      <c r="J19" s="39">
        <v>0</v>
      </c>
      <c r="K19" s="58">
        <v>2874.5</v>
      </c>
      <c r="L19" s="39">
        <v>1.6</v>
      </c>
      <c r="M19" s="58">
        <v>7047.7</v>
      </c>
      <c r="N19" s="39">
        <v>276.2</v>
      </c>
      <c r="O19" s="39">
        <v>0</v>
      </c>
      <c r="P19" s="58">
        <v>2213.6</v>
      </c>
    </row>
    <row r="20" spans="1:16" s="11" customFormat="1" ht="35.1" customHeight="1">
      <c r="A20" s="49" t="s">
        <v>6</v>
      </c>
      <c r="B20" s="45">
        <f>'програмна за 07 2024'!B20</f>
        <v>320828.40000000002</v>
      </c>
      <c r="C20" s="45">
        <f>'програмна за 07 2024'!C20</f>
        <v>147022.6</v>
      </c>
      <c r="D20" s="39">
        <v>75009.100000000006</v>
      </c>
      <c r="E20" s="39">
        <v>15824.4</v>
      </c>
      <c r="F20" s="58">
        <v>2240.5</v>
      </c>
      <c r="G20" s="39">
        <v>0</v>
      </c>
      <c r="H20" s="39">
        <v>1770</v>
      </c>
      <c r="I20" s="58">
        <v>8032.1</v>
      </c>
      <c r="J20" s="39">
        <v>280.60000000000002</v>
      </c>
      <c r="K20" s="58">
        <v>5932</v>
      </c>
      <c r="L20" s="39">
        <v>149.5</v>
      </c>
      <c r="M20" s="58">
        <v>16395.8</v>
      </c>
      <c r="N20" s="39">
        <v>938.9</v>
      </c>
      <c r="O20" s="39">
        <v>114.4</v>
      </c>
      <c r="P20" s="58">
        <v>20335.3</v>
      </c>
    </row>
    <row r="21" spans="1:16" s="11" customFormat="1" ht="35.1" customHeight="1">
      <c r="A21" s="49" t="s">
        <v>7</v>
      </c>
      <c r="B21" s="45">
        <f>'програмна за 07 2024'!B21</f>
        <v>188637.7</v>
      </c>
      <c r="C21" s="45">
        <f>'програмна за 07 2024'!C21</f>
        <v>113655</v>
      </c>
      <c r="D21" s="39">
        <v>63133.2</v>
      </c>
      <c r="E21" s="39">
        <v>13958.1</v>
      </c>
      <c r="F21" s="58">
        <v>4505.8</v>
      </c>
      <c r="G21" s="39">
        <v>0</v>
      </c>
      <c r="H21" s="39">
        <v>3998.9</v>
      </c>
      <c r="I21" s="58">
        <v>5058.2</v>
      </c>
      <c r="J21" s="39">
        <v>38.4</v>
      </c>
      <c r="K21" s="58">
        <v>4861.1000000000004</v>
      </c>
      <c r="L21" s="39">
        <v>174.9</v>
      </c>
      <c r="M21" s="58">
        <v>2515.4</v>
      </c>
      <c r="N21" s="39">
        <v>1183.5999999999999</v>
      </c>
      <c r="O21" s="39">
        <v>70.099999999999994</v>
      </c>
      <c r="P21" s="58">
        <v>14157.3</v>
      </c>
    </row>
    <row r="22" spans="1:16" s="11" customFormat="1" ht="35.1" customHeight="1">
      <c r="A22" s="49" t="s">
        <v>8</v>
      </c>
      <c r="B22" s="45">
        <f>'програмна за 07 2024'!B22</f>
        <v>429258</v>
      </c>
      <c r="C22" s="45">
        <f>'програмна за 07 2024'!C22</f>
        <v>209506.1</v>
      </c>
      <c r="D22" s="39">
        <v>130561.4</v>
      </c>
      <c r="E22" s="39">
        <v>28853.200000000001</v>
      </c>
      <c r="F22" s="58">
        <v>4041.4</v>
      </c>
      <c r="G22" s="39">
        <v>0</v>
      </c>
      <c r="H22" s="39">
        <v>4693.5</v>
      </c>
      <c r="I22" s="58">
        <v>4287.3999999999996</v>
      </c>
      <c r="J22" s="39">
        <v>18.7</v>
      </c>
      <c r="K22" s="58">
        <v>11736.3</v>
      </c>
      <c r="L22" s="39">
        <v>442.4</v>
      </c>
      <c r="M22" s="58">
        <v>15516.8</v>
      </c>
      <c r="N22" s="39">
        <v>2629.5</v>
      </c>
      <c r="O22" s="39">
        <v>76.5</v>
      </c>
      <c r="P22" s="58">
        <v>6649</v>
      </c>
    </row>
    <row r="23" spans="1:16" s="11" customFormat="1" ht="35.1" customHeight="1">
      <c r="A23" s="49" t="s">
        <v>9</v>
      </c>
      <c r="B23" s="45">
        <f>'програмна за 07 2024'!B23</f>
        <v>203080.6</v>
      </c>
      <c r="C23" s="45">
        <f>'програмна за 07 2024'!C23</f>
        <v>98351.3</v>
      </c>
      <c r="D23" s="39">
        <v>48987.3</v>
      </c>
      <c r="E23" s="39">
        <v>10790.5</v>
      </c>
      <c r="F23" s="58">
        <v>3537.7</v>
      </c>
      <c r="G23" s="39">
        <v>0</v>
      </c>
      <c r="H23" s="39">
        <v>2786</v>
      </c>
      <c r="I23" s="58">
        <v>5424.3</v>
      </c>
      <c r="J23" s="39">
        <v>105.7</v>
      </c>
      <c r="K23" s="58">
        <v>6052.1</v>
      </c>
      <c r="L23" s="39">
        <v>1.8</v>
      </c>
      <c r="M23" s="58">
        <v>6936.1</v>
      </c>
      <c r="N23" s="39">
        <v>2857.5</v>
      </c>
      <c r="O23" s="39">
        <v>2.6</v>
      </c>
      <c r="P23" s="58">
        <v>10869.7</v>
      </c>
    </row>
    <row r="24" spans="1:16" s="11" customFormat="1" ht="35.1" customHeight="1">
      <c r="A24" s="49" t="s">
        <v>10</v>
      </c>
      <c r="B24" s="45">
        <f>'програмна за 07 2024'!B24</f>
        <v>172237.9</v>
      </c>
      <c r="C24" s="45">
        <f>'програмна за 07 2024'!C24</f>
        <v>82518.2</v>
      </c>
      <c r="D24" s="39">
        <v>48102.2</v>
      </c>
      <c r="E24" s="39">
        <v>10517</v>
      </c>
      <c r="F24" s="58">
        <v>1448.3</v>
      </c>
      <c r="G24" s="39">
        <v>0</v>
      </c>
      <c r="H24" s="39">
        <v>2124.4</v>
      </c>
      <c r="I24" s="58">
        <v>2267.4</v>
      </c>
      <c r="J24" s="39">
        <v>0</v>
      </c>
      <c r="K24" s="58">
        <v>4647.3999999999996</v>
      </c>
      <c r="L24" s="39">
        <v>30.5</v>
      </c>
      <c r="M24" s="58">
        <v>5092.5</v>
      </c>
      <c r="N24" s="39">
        <v>2757.8</v>
      </c>
      <c r="O24" s="39">
        <v>295.60000000000002</v>
      </c>
      <c r="P24" s="58">
        <v>5235.1000000000004</v>
      </c>
    </row>
    <row r="25" spans="1:16" s="11" customFormat="1" ht="35.1" customHeight="1">
      <c r="A25" s="49" t="s">
        <v>11</v>
      </c>
      <c r="B25" s="45">
        <f>'програмна за 07 2024'!B25</f>
        <v>1694843.5</v>
      </c>
      <c r="C25" s="45">
        <f>'програмна за 07 2024'!C25</f>
        <v>915833.2</v>
      </c>
      <c r="D25" s="39">
        <v>406088.7</v>
      </c>
      <c r="E25" s="39">
        <v>89392.1</v>
      </c>
      <c r="F25" s="58">
        <v>7975.5</v>
      </c>
      <c r="G25" s="39">
        <v>46.9</v>
      </c>
      <c r="H25" s="39">
        <v>28019.4</v>
      </c>
      <c r="I25" s="58">
        <v>45149.599999999999</v>
      </c>
      <c r="J25" s="39">
        <v>198.5</v>
      </c>
      <c r="K25" s="58">
        <v>32242.5</v>
      </c>
      <c r="L25" s="39">
        <v>501.1</v>
      </c>
      <c r="M25" s="58">
        <v>176664.4</v>
      </c>
      <c r="N25" s="39">
        <v>28690.7</v>
      </c>
      <c r="O25" s="39">
        <v>569.9</v>
      </c>
      <c r="P25" s="58">
        <v>100293.9</v>
      </c>
    </row>
    <row r="26" spans="1:16" s="11" customFormat="1" ht="46.5" customHeight="1">
      <c r="A26" s="49" t="s">
        <v>12</v>
      </c>
      <c r="B26" s="45">
        <f>'програмна за 07 2024'!B26</f>
        <v>108617.7</v>
      </c>
      <c r="C26" s="45">
        <f>'програмна за 07 2024'!C26</f>
        <v>63805.4</v>
      </c>
      <c r="D26" s="39">
        <v>37489.699999999997</v>
      </c>
      <c r="E26" s="39">
        <v>8334.2000000000007</v>
      </c>
      <c r="F26" s="58">
        <v>1321.8</v>
      </c>
      <c r="G26" s="39">
        <v>9.8000000000000007</v>
      </c>
      <c r="H26" s="39">
        <v>1075.9000000000001</v>
      </c>
      <c r="I26" s="58">
        <v>1174.9000000000001</v>
      </c>
      <c r="J26" s="39">
        <v>86.8</v>
      </c>
      <c r="K26" s="58">
        <v>3861.1</v>
      </c>
      <c r="L26" s="39">
        <v>123</v>
      </c>
      <c r="M26" s="58">
        <v>5729.5</v>
      </c>
      <c r="N26" s="39">
        <v>1053.4000000000001</v>
      </c>
      <c r="O26" s="39">
        <v>10.9</v>
      </c>
      <c r="P26" s="58">
        <v>3534.4</v>
      </c>
    </row>
    <row r="27" spans="1:16" s="11" customFormat="1" ht="48" customHeight="1">
      <c r="A27" s="49" t="s">
        <v>13</v>
      </c>
      <c r="B27" s="45">
        <f>'програмна за 07 2024'!B27</f>
        <v>86446.2</v>
      </c>
      <c r="C27" s="45">
        <f>'програмна за 07 2024'!C27</f>
        <v>41094.400000000001</v>
      </c>
      <c r="D27" s="39">
        <v>26804.6</v>
      </c>
      <c r="E27" s="39">
        <v>5882</v>
      </c>
      <c r="F27" s="58">
        <v>336</v>
      </c>
      <c r="G27" s="39">
        <v>0</v>
      </c>
      <c r="H27" s="39">
        <v>1147.5</v>
      </c>
      <c r="I27" s="58">
        <v>307.7</v>
      </c>
      <c r="J27" s="39">
        <v>0</v>
      </c>
      <c r="K27" s="58">
        <v>2108.3000000000002</v>
      </c>
      <c r="L27" s="39">
        <v>0</v>
      </c>
      <c r="M27" s="58">
        <v>2274.3000000000002</v>
      </c>
      <c r="N27" s="39">
        <v>894.5</v>
      </c>
      <c r="O27" s="39">
        <v>0</v>
      </c>
      <c r="P27" s="58">
        <v>1339.5</v>
      </c>
    </row>
    <row r="28" spans="1:16" s="11" customFormat="1" ht="35.1" customHeight="1">
      <c r="A28" s="49" t="s">
        <v>14</v>
      </c>
      <c r="B28" s="45">
        <f>'програмна за 07 2024'!B28</f>
        <v>150828.79999999999</v>
      </c>
      <c r="C28" s="45">
        <f>'програмна за 07 2024'!C28</f>
        <v>82778.3</v>
      </c>
      <c r="D28" s="39">
        <v>54703.7</v>
      </c>
      <c r="E28" s="39">
        <v>12021.5</v>
      </c>
      <c r="F28" s="58">
        <v>995</v>
      </c>
      <c r="G28" s="39">
        <v>11.7</v>
      </c>
      <c r="H28" s="39">
        <v>1695</v>
      </c>
      <c r="I28" s="58">
        <v>1072.7</v>
      </c>
      <c r="J28" s="39">
        <v>44.8</v>
      </c>
      <c r="K28" s="58">
        <v>3583.5</v>
      </c>
      <c r="L28" s="39">
        <v>103.4</v>
      </c>
      <c r="M28" s="58">
        <v>1411.8</v>
      </c>
      <c r="N28" s="39">
        <v>1510.7</v>
      </c>
      <c r="O28" s="39">
        <v>43.7</v>
      </c>
      <c r="P28" s="58">
        <v>5580.8</v>
      </c>
    </row>
    <row r="29" spans="1:16" s="11" customFormat="1" ht="35.1" customHeight="1">
      <c r="A29" s="49" t="s">
        <v>15</v>
      </c>
      <c r="B29" s="45">
        <f>'програмна за 07 2024'!B29</f>
        <v>110946.7</v>
      </c>
      <c r="C29" s="45">
        <f>'програмна за 07 2024'!C29</f>
        <v>49589.3</v>
      </c>
      <c r="D29" s="39">
        <v>31126.799999999999</v>
      </c>
      <c r="E29" s="39">
        <v>6976.3</v>
      </c>
      <c r="F29" s="58">
        <v>1789</v>
      </c>
      <c r="G29" s="39">
        <v>0</v>
      </c>
      <c r="H29" s="39">
        <v>1021.1</v>
      </c>
      <c r="I29" s="58">
        <v>642.70000000000005</v>
      </c>
      <c r="J29" s="39">
        <v>9.3000000000000007</v>
      </c>
      <c r="K29" s="58">
        <v>2369.9</v>
      </c>
      <c r="L29" s="39">
        <v>225.9</v>
      </c>
      <c r="M29" s="58">
        <v>1826</v>
      </c>
      <c r="N29" s="39">
        <v>1224.9000000000001</v>
      </c>
      <c r="O29" s="39">
        <v>27.9</v>
      </c>
      <c r="P29" s="58">
        <v>2349.5</v>
      </c>
    </row>
    <row r="30" spans="1:16" s="11" customFormat="1" ht="35.1" customHeight="1">
      <c r="A30" s="49" t="s">
        <v>16</v>
      </c>
      <c r="B30" s="45">
        <f>'програмна за 07 2024'!B30</f>
        <v>99128.3</v>
      </c>
      <c r="C30" s="45">
        <f>'програмна за 07 2024'!C30</f>
        <v>59222.6</v>
      </c>
      <c r="D30" s="39">
        <v>38977</v>
      </c>
      <c r="E30" s="39">
        <v>8743.5</v>
      </c>
      <c r="F30" s="58">
        <v>1387.3</v>
      </c>
      <c r="G30" s="39">
        <v>0</v>
      </c>
      <c r="H30" s="39">
        <v>1241.5999999999999</v>
      </c>
      <c r="I30" s="58">
        <v>1447.5</v>
      </c>
      <c r="J30" s="39">
        <v>0</v>
      </c>
      <c r="K30" s="58">
        <v>3332.3</v>
      </c>
      <c r="L30" s="39">
        <v>31.6</v>
      </c>
      <c r="M30" s="58">
        <v>572.79999999999995</v>
      </c>
      <c r="N30" s="39">
        <v>651.70000000000005</v>
      </c>
      <c r="O30" s="39">
        <v>25</v>
      </c>
      <c r="P30" s="58">
        <v>2812.3</v>
      </c>
    </row>
    <row r="31" spans="1:16" s="11" customFormat="1" ht="48.75" customHeight="1">
      <c r="A31" s="49" t="s">
        <v>17</v>
      </c>
      <c r="B31" s="45">
        <f>'програмна за 07 2024'!B31</f>
        <v>117333.9</v>
      </c>
      <c r="C31" s="45">
        <f>'програмна за 07 2024'!C31</f>
        <v>60913.1</v>
      </c>
      <c r="D31" s="39">
        <v>42092</v>
      </c>
      <c r="E31" s="39">
        <v>9286.2999999999993</v>
      </c>
      <c r="F31" s="58">
        <v>568.29999999999995</v>
      </c>
      <c r="G31" s="39">
        <v>0</v>
      </c>
      <c r="H31" s="39">
        <v>1924</v>
      </c>
      <c r="I31" s="58">
        <v>582.4</v>
      </c>
      <c r="J31" s="39">
        <v>0</v>
      </c>
      <c r="K31" s="58">
        <v>2186.1999999999998</v>
      </c>
      <c r="L31" s="39">
        <v>147.9</v>
      </c>
      <c r="M31" s="58">
        <v>833.1</v>
      </c>
      <c r="N31" s="39">
        <v>2575.5</v>
      </c>
      <c r="O31" s="39">
        <v>203.8</v>
      </c>
      <c r="P31" s="58">
        <v>513.6</v>
      </c>
    </row>
    <row r="32" spans="1:16" s="11" customFormat="1" ht="35.1" customHeight="1">
      <c r="A32" s="49" t="s">
        <v>18</v>
      </c>
      <c r="B32" s="45">
        <f>'програмна за 07 2024'!B32</f>
        <v>88155.199999999997</v>
      </c>
      <c r="C32" s="45">
        <f>'програмна за 07 2024'!C32</f>
        <v>38130.9</v>
      </c>
      <c r="D32" s="39">
        <v>21955</v>
      </c>
      <c r="E32" s="39">
        <v>4917.3999999999996</v>
      </c>
      <c r="F32" s="58">
        <v>577.79999999999995</v>
      </c>
      <c r="G32" s="39">
        <v>0</v>
      </c>
      <c r="H32" s="39">
        <v>473.3</v>
      </c>
      <c r="I32" s="58">
        <v>279.8</v>
      </c>
      <c r="J32" s="39">
        <v>0</v>
      </c>
      <c r="K32" s="58">
        <v>2140.5</v>
      </c>
      <c r="L32" s="39">
        <v>59.2</v>
      </c>
      <c r="M32" s="58">
        <v>3334.7</v>
      </c>
      <c r="N32" s="39">
        <v>41.5</v>
      </c>
      <c r="O32" s="39">
        <v>0</v>
      </c>
      <c r="P32" s="58">
        <v>4351.7</v>
      </c>
    </row>
    <row r="33" spans="1:16" s="11" customFormat="1" ht="35.1" customHeight="1">
      <c r="A33" s="49" t="s">
        <v>19</v>
      </c>
      <c r="B33" s="45">
        <f>'програмна за 07 2024'!B33</f>
        <v>145066.9</v>
      </c>
      <c r="C33" s="45">
        <f>'програмна за 07 2024'!C33</f>
        <v>76504.600000000006</v>
      </c>
      <c r="D33" s="39">
        <v>37973.1</v>
      </c>
      <c r="E33" s="39">
        <v>8247.5</v>
      </c>
      <c r="F33" s="58">
        <v>2683.3</v>
      </c>
      <c r="G33" s="39">
        <v>0</v>
      </c>
      <c r="H33" s="39">
        <v>1634.1</v>
      </c>
      <c r="I33" s="58">
        <v>4004</v>
      </c>
      <c r="J33" s="39">
        <v>138.1</v>
      </c>
      <c r="K33" s="58">
        <v>4163</v>
      </c>
      <c r="L33" s="39">
        <v>161.80000000000001</v>
      </c>
      <c r="M33" s="58">
        <v>3854.8</v>
      </c>
      <c r="N33" s="39">
        <v>10545.8</v>
      </c>
      <c r="O33" s="39">
        <v>234.2</v>
      </c>
      <c r="P33" s="58">
        <v>2864.9</v>
      </c>
    </row>
    <row r="34" spans="1:16" s="11" customFormat="1" ht="35.1" customHeight="1">
      <c r="A34" s="49" t="s">
        <v>20</v>
      </c>
      <c r="B34" s="45">
        <f>'програмна за 07 2024'!B34</f>
        <v>408670.7</v>
      </c>
      <c r="C34" s="45">
        <f>'програмна за 07 2024'!C34</f>
        <v>157328.1</v>
      </c>
      <c r="D34" s="39">
        <v>67736</v>
      </c>
      <c r="E34" s="39">
        <v>14857.9</v>
      </c>
      <c r="F34" s="58">
        <v>1596.5</v>
      </c>
      <c r="G34" s="39">
        <v>0</v>
      </c>
      <c r="H34" s="39">
        <v>4024.3</v>
      </c>
      <c r="I34" s="58">
        <v>15343.4</v>
      </c>
      <c r="J34" s="39">
        <v>1375.7</v>
      </c>
      <c r="K34" s="58">
        <v>5712</v>
      </c>
      <c r="L34" s="39">
        <v>231.1</v>
      </c>
      <c r="M34" s="58">
        <v>12385.6</v>
      </c>
      <c r="N34" s="39">
        <v>8936.2000000000007</v>
      </c>
      <c r="O34" s="39">
        <v>832.5</v>
      </c>
      <c r="P34" s="58">
        <v>24296.9</v>
      </c>
    </row>
    <row r="35" spans="1:16" s="11" customFormat="1" ht="35.1" customHeight="1">
      <c r="A35" s="49" t="s">
        <v>21</v>
      </c>
      <c r="B35" s="45">
        <f>'програмна за 07 2024'!B35</f>
        <v>483558.2</v>
      </c>
      <c r="C35" s="45">
        <f>'програмна за 07 2024'!C35</f>
        <v>269333.2</v>
      </c>
      <c r="D35" s="39">
        <v>160469.70000000001</v>
      </c>
      <c r="E35" s="39">
        <v>35051.199999999997</v>
      </c>
      <c r="F35" s="58">
        <v>4474.3999999999996</v>
      </c>
      <c r="G35" s="39">
        <v>449.7</v>
      </c>
      <c r="H35" s="39">
        <v>5461.9</v>
      </c>
      <c r="I35" s="58">
        <v>15151</v>
      </c>
      <c r="J35" s="39">
        <v>53.9</v>
      </c>
      <c r="K35" s="58">
        <v>19050.5</v>
      </c>
      <c r="L35" s="39">
        <v>163.30000000000001</v>
      </c>
      <c r="M35" s="58">
        <v>10863.3</v>
      </c>
      <c r="N35" s="39">
        <v>2838.8</v>
      </c>
      <c r="O35" s="39">
        <v>111.1</v>
      </c>
      <c r="P35" s="58">
        <v>15194.4</v>
      </c>
    </row>
    <row r="36" spans="1:16" s="11" customFormat="1" ht="35.1" customHeight="1">
      <c r="A36" s="49" t="s">
        <v>22</v>
      </c>
      <c r="B36" s="45">
        <f>'програмна за 07 2024'!B36</f>
        <v>118679.7</v>
      </c>
      <c r="C36" s="45">
        <f>'програмна за 07 2024'!C36</f>
        <v>64403.8</v>
      </c>
      <c r="D36" s="39">
        <v>42392.2</v>
      </c>
      <c r="E36" s="39">
        <v>9420.1</v>
      </c>
      <c r="F36" s="58">
        <v>949.9</v>
      </c>
      <c r="G36" s="39">
        <v>0</v>
      </c>
      <c r="H36" s="39">
        <v>974.9</v>
      </c>
      <c r="I36" s="58">
        <v>211.3</v>
      </c>
      <c r="J36" s="39">
        <v>0</v>
      </c>
      <c r="K36" s="58">
        <v>3589.1</v>
      </c>
      <c r="L36" s="39">
        <v>0</v>
      </c>
      <c r="M36" s="58">
        <v>1975.6</v>
      </c>
      <c r="N36" s="39">
        <v>1272.9000000000001</v>
      </c>
      <c r="O36" s="39">
        <v>613.79999999999995</v>
      </c>
      <c r="P36" s="58">
        <v>3004</v>
      </c>
    </row>
    <row r="37" spans="1:16" s="11" customFormat="1" ht="50.25" customHeight="1">
      <c r="A37" s="49" t="s">
        <v>23</v>
      </c>
      <c r="B37" s="45">
        <f>'програмна за 07 2024'!B37</f>
        <v>59590.400000000001</v>
      </c>
      <c r="C37" s="45">
        <f>'програмна за 07 2024'!C37</f>
        <v>31947</v>
      </c>
      <c r="D37" s="39">
        <v>21831.4</v>
      </c>
      <c r="E37" s="39">
        <v>4738.7</v>
      </c>
      <c r="F37" s="58">
        <v>584.79999999999995</v>
      </c>
      <c r="G37" s="39">
        <v>0</v>
      </c>
      <c r="H37" s="39">
        <v>578.79999999999995</v>
      </c>
      <c r="I37" s="58">
        <v>922.2</v>
      </c>
      <c r="J37" s="39">
        <v>0</v>
      </c>
      <c r="K37" s="58">
        <v>1337.8</v>
      </c>
      <c r="L37" s="39">
        <v>0</v>
      </c>
      <c r="M37" s="58">
        <v>1024</v>
      </c>
      <c r="N37" s="39">
        <v>303.39999999999998</v>
      </c>
      <c r="O37" s="39">
        <v>2.7</v>
      </c>
      <c r="P37" s="58">
        <v>623.20000000000005</v>
      </c>
    </row>
    <row r="38" spans="1:16" s="11" customFormat="1" ht="35.1" customHeight="1">
      <c r="A38" s="49" t="s">
        <v>24</v>
      </c>
      <c r="B38" s="45">
        <f>'програмна за 07 2024'!B38</f>
        <v>196553.60000000001</v>
      </c>
      <c r="C38" s="45">
        <f>'програмна за 07 2024'!C38</f>
        <v>110677.6</v>
      </c>
      <c r="D38" s="39">
        <v>73453.899999999994</v>
      </c>
      <c r="E38" s="39">
        <v>16364.8</v>
      </c>
      <c r="F38" s="58">
        <v>2049.1999999999998</v>
      </c>
      <c r="G38" s="39">
        <v>0</v>
      </c>
      <c r="H38" s="39">
        <v>2472.6999999999998</v>
      </c>
      <c r="I38" s="58">
        <v>3404.4</v>
      </c>
      <c r="J38" s="39">
        <v>7.6</v>
      </c>
      <c r="K38" s="58">
        <v>3419.2</v>
      </c>
      <c r="L38" s="39">
        <v>11.9</v>
      </c>
      <c r="M38" s="58">
        <v>3970.7</v>
      </c>
      <c r="N38" s="39">
        <v>892.4</v>
      </c>
      <c r="O38" s="39">
        <v>13.3</v>
      </c>
      <c r="P38" s="58">
        <v>4617.5</v>
      </c>
    </row>
    <row r="39" spans="1:16" s="11" customFormat="1" ht="35.1" customHeight="1">
      <c r="A39" s="49" t="s">
        <v>25</v>
      </c>
      <c r="B39" s="45">
        <f>'програмна за 07 2024'!B39</f>
        <v>150243.79999999999</v>
      </c>
      <c r="C39" s="45">
        <f>'програмна за 07 2024'!C39</f>
        <v>81298</v>
      </c>
      <c r="D39" s="39">
        <v>54991.9</v>
      </c>
      <c r="E39" s="39">
        <v>11982.8</v>
      </c>
      <c r="F39" s="58">
        <v>2311.4</v>
      </c>
      <c r="G39" s="39">
        <v>0</v>
      </c>
      <c r="H39" s="39">
        <v>658.2</v>
      </c>
      <c r="I39" s="58">
        <v>651.4</v>
      </c>
      <c r="J39" s="39">
        <v>13.6</v>
      </c>
      <c r="K39" s="58">
        <v>2682.8</v>
      </c>
      <c r="L39" s="39">
        <v>50.5</v>
      </c>
      <c r="M39" s="58">
        <v>3423.5</v>
      </c>
      <c r="N39" s="39">
        <v>1657.7</v>
      </c>
      <c r="O39" s="39">
        <v>130.19999999999999</v>
      </c>
      <c r="P39" s="58">
        <v>2744</v>
      </c>
    </row>
    <row r="40" spans="1:16" s="11" customFormat="1" ht="35.1" customHeight="1">
      <c r="A40" s="49" t="s">
        <v>26</v>
      </c>
      <c r="B40" s="45">
        <f>'програмна за 07 2024'!B40</f>
        <v>204131.8</v>
      </c>
      <c r="C40" s="45">
        <f>'програмна за 07 2024'!C40</f>
        <v>107823.5</v>
      </c>
      <c r="D40" s="39">
        <v>72090.8</v>
      </c>
      <c r="E40" s="39">
        <v>15512.6</v>
      </c>
      <c r="F40" s="58">
        <v>1740.3</v>
      </c>
      <c r="G40" s="39">
        <v>16.399999999999999</v>
      </c>
      <c r="H40" s="39">
        <v>2385.3000000000002</v>
      </c>
      <c r="I40" s="58">
        <v>1805.2</v>
      </c>
      <c r="J40" s="39">
        <v>3</v>
      </c>
      <c r="K40" s="58">
        <v>6961.5</v>
      </c>
      <c r="L40" s="39">
        <v>0</v>
      </c>
      <c r="M40" s="58">
        <v>2493.6999999999998</v>
      </c>
      <c r="N40" s="39">
        <v>2180.9</v>
      </c>
      <c r="O40" s="39">
        <v>618.1</v>
      </c>
      <c r="P40" s="58">
        <v>2015.7</v>
      </c>
    </row>
    <row r="41" spans="1:16" s="11" customFormat="1" ht="50.25" customHeight="1">
      <c r="A41" s="49" t="s">
        <v>27</v>
      </c>
      <c r="B41" s="45">
        <f>'програмна за 07 2024'!B41</f>
        <v>58749.8</v>
      </c>
      <c r="C41" s="45">
        <f>'програмна за 07 2024'!C41</f>
        <v>30022.1</v>
      </c>
      <c r="D41" s="39">
        <v>21402.799999999999</v>
      </c>
      <c r="E41" s="39">
        <v>4613.3999999999996</v>
      </c>
      <c r="F41" s="58">
        <v>499.7</v>
      </c>
      <c r="G41" s="39">
        <v>0</v>
      </c>
      <c r="H41" s="39">
        <v>640.5</v>
      </c>
      <c r="I41" s="58">
        <v>198.9</v>
      </c>
      <c r="J41" s="39">
        <v>0</v>
      </c>
      <c r="K41" s="58">
        <v>1301.7</v>
      </c>
      <c r="L41" s="39">
        <v>0</v>
      </c>
      <c r="M41" s="58">
        <v>547.1</v>
      </c>
      <c r="N41" s="39">
        <v>34.700000000000003</v>
      </c>
      <c r="O41" s="39">
        <v>67.3</v>
      </c>
      <c r="P41" s="58">
        <v>716</v>
      </c>
    </row>
    <row r="42" spans="1:16" s="11" customFormat="1" ht="48" customHeight="1">
      <c r="A42" s="49" t="s">
        <v>28</v>
      </c>
      <c r="B42" s="45">
        <f>'програмна за 07 2024'!B42</f>
        <v>57977.4</v>
      </c>
      <c r="C42" s="45">
        <f>'програмна за 07 2024'!C42</f>
        <v>32484.5</v>
      </c>
      <c r="D42" s="39">
        <v>19331</v>
      </c>
      <c r="E42" s="39">
        <v>4300.1000000000004</v>
      </c>
      <c r="F42" s="58">
        <v>1772.8</v>
      </c>
      <c r="G42" s="39">
        <v>0</v>
      </c>
      <c r="H42" s="39">
        <v>908.9</v>
      </c>
      <c r="I42" s="58">
        <v>655.8</v>
      </c>
      <c r="J42" s="39">
        <v>0</v>
      </c>
      <c r="K42" s="58">
        <v>1398.5</v>
      </c>
      <c r="L42" s="39">
        <v>122.5</v>
      </c>
      <c r="M42" s="58">
        <v>390.7</v>
      </c>
      <c r="N42" s="39">
        <v>11</v>
      </c>
      <c r="O42" s="39">
        <v>432.9</v>
      </c>
      <c r="P42" s="58">
        <v>3160.3</v>
      </c>
    </row>
    <row r="43" spans="1:16" s="11" customFormat="1" ht="53.25" customHeight="1">
      <c r="A43" s="49" t="s">
        <v>29</v>
      </c>
      <c r="B43" s="45">
        <f>'програмна за 07 2024'!B43</f>
        <v>271067.40000000002</v>
      </c>
      <c r="C43" s="45">
        <f>'програмна за 07 2024'!C43</f>
        <v>154918.70000000001</v>
      </c>
      <c r="D43" s="39">
        <v>104126.6</v>
      </c>
      <c r="E43" s="39">
        <v>22393</v>
      </c>
      <c r="F43" s="58">
        <v>1742.3</v>
      </c>
      <c r="G43" s="39">
        <v>0</v>
      </c>
      <c r="H43" s="39">
        <v>2567.9</v>
      </c>
      <c r="I43" s="58">
        <v>1539.5</v>
      </c>
      <c r="J43" s="39">
        <v>69.599999999999994</v>
      </c>
      <c r="K43" s="58">
        <v>7050</v>
      </c>
      <c r="L43" s="39">
        <v>32.5</v>
      </c>
      <c r="M43" s="58">
        <v>10364.1</v>
      </c>
      <c r="N43" s="39">
        <v>2498.6</v>
      </c>
      <c r="O43" s="39">
        <v>0</v>
      </c>
      <c r="P43" s="58">
        <v>2534.6</v>
      </c>
    </row>
    <row r="44" spans="1:16" s="11" customFormat="1" ht="48.75" customHeight="1">
      <c r="A44" s="49" t="s">
        <v>30</v>
      </c>
      <c r="B44" s="45">
        <f>'програмна за 07 2024'!B44</f>
        <v>112976.1</v>
      </c>
      <c r="C44" s="45">
        <f>'програмна за 07 2024'!C44</f>
        <v>60498.9</v>
      </c>
      <c r="D44" s="39">
        <v>34015.300000000003</v>
      </c>
      <c r="E44" s="39">
        <v>7487.5</v>
      </c>
      <c r="F44" s="58">
        <v>223.1</v>
      </c>
      <c r="G44" s="39">
        <v>123.5</v>
      </c>
      <c r="H44" s="39">
        <v>1889.8</v>
      </c>
      <c r="I44" s="58">
        <v>808.5</v>
      </c>
      <c r="J44" s="39">
        <v>0</v>
      </c>
      <c r="K44" s="58">
        <v>3309.4</v>
      </c>
      <c r="L44" s="39">
        <v>28</v>
      </c>
      <c r="M44" s="58">
        <v>3870</v>
      </c>
      <c r="N44" s="39">
        <v>131.4</v>
      </c>
      <c r="O44" s="39">
        <v>7</v>
      </c>
      <c r="P44" s="58">
        <v>8605.4</v>
      </c>
    </row>
    <row r="45" spans="1:16" s="11" customFormat="1" ht="47.25" customHeight="1">
      <c r="A45" s="49" t="s">
        <v>31</v>
      </c>
      <c r="B45" s="45">
        <f>'програмна за 07 2024'!B45</f>
        <v>221868.2</v>
      </c>
      <c r="C45" s="45">
        <f>'програмна за 07 2024'!C45</f>
        <v>110595.1</v>
      </c>
      <c r="D45" s="39">
        <v>66839.100000000006</v>
      </c>
      <c r="E45" s="39">
        <v>14545.4</v>
      </c>
      <c r="F45" s="58">
        <v>295.8</v>
      </c>
      <c r="G45" s="39">
        <v>0</v>
      </c>
      <c r="H45" s="39">
        <v>2820.5</v>
      </c>
      <c r="I45" s="58">
        <v>1432.9</v>
      </c>
      <c r="J45" s="39">
        <v>0</v>
      </c>
      <c r="K45" s="58">
        <v>4928.8999999999996</v>
      </c>
      <c r="L45" s="39">
        <v>0</v>
      </c>
      <c r="M45" s="58">
        <v>8878.9</v>
      </c>
      <c r="N45" s="39">
        <v>4739.7</v>
      </c>
      <c r="O45" s="39">
        <v>0</v>
      </c>
      <c r="P45" s="58">
        <v>6113.9</v>
      </c>
    </row>
    <row r="46" spans="1:16" s="11" customFormat="1" ht="50.25" customHeight="1">
      <c r="A46" s="49" t="s">
        <v>32</v>
      </c>
      <c r="B46" s="45">
        <f>'програмна за 07 2024'!B46</f>
        <v>81665.600000000006</v>
      </c>
      <c r="C46" s="45">
        <f>'програмна за 07 2024'!C46</f>
        <v>45181.8</v>
      </c>
      <c r="D46" s="39">
        <v>28202.3</v>
      </c>
      <c r="E46" s="39">
        <v>6282.7</v>
      </c>
      <c r="F46" s="58">
        <v>477.4</v>
      </c>
      <c r="G46" s="39">
        <v>0</v>
      </c>
      <c r="H46" s="39">
        <v>1186</v>
      </c>
      <c r="I46" s="58">
        <v>1111.9000000000001</v>
      </c>
      <c r="J46" s="39">
        <v>0</v>
      </c>
      <c r="K46" s="58">
        <v>1975</v>
      </c>
      <c r="L46" s="39">
        <v>0</v>
      </c>
      <c r="M46" s="58">
        <v>944</v>
      </c>
      <c r="N46" s="39">
        <v>1010.7</v>
      </c>
      <c r="O46" s="39">
        <v>3</v>
      </c>
      <c r="P46" s="58">
        <v>3988.8</v>
      </c>
    </row>
    <row r="47" spans="1:16" s="11" customFormat="1" ht="35.1" customHeight="1">
      <c r="A47" s="49" t="s">
        <v>33</v>
      </c>
      <c r="B47" s="45">
        <f>'програмна за 07 2024'!B47</f>
        <v>116874.7</v>
      </c>
      <c r="C47" s="45">
        <f>'програмна за 07 2024'!C47</f>
        <v>67716.100000000006</v>
      </c>
      <c r="D47" s="39">
        <v>47821.3</v>
      </c>
      <c r="E47" s="39">
        <v>10322.6</v>
      </c>
      <c r="F47" s="58">
        <v>1089.7</v>
      </c>
      <c r="G47" s="39">
        <v>0</v>
      </c>
      <c r="H47" s="39">
        <v>1808.3</v>
      </c>
      <c r="I47" s="58">
        <v>911.8</v>
      </c>
      <c r="J47" s="39">
        <v>118.3</v>
      </c>
      <c r="K47" s="58">
        <v>3460.3</v>
      </c>
      <c r="L47" s="39">
        <v>0</v>
      </c>
      <c r="M47" s="58">
        <v>535.1</v>
      </c>
      <c r="N47" s="39">
        <v>251.7</v>
      </c>
      <c r="O47" s="39">
        <v>58.3</v>
      </c>
      <c r="P47" s="58">
        <v>1338.7</v>
      </c>
    </row>
    <row r="48" spans="1:16" s="11" customFormat="1" ht="35.1" customHeight="1">
      <c r="A48" s="49" t="s">
        <v>34</v>
      </c>
      <c r="B48" s="45">
        <f>'програмна за 07 2024'!B48</f>
        <v>689707.1</v>
      </c>
      <c r="C48" s="45">
        <f>'програмна за 07 2024'!C48</f>
        <v>357572.7</v>
      </c>
      <c r="D48" s="39">
        <v>220112.4</v>
      </c>
      <c r="E48" s="39">
        <v>47596.7</v>
      </c>
      <c r="F48" s="58">
        <v>3736.3</v>
      </c>
      <c r="G48" s="39">
        <v>0</v>
      </c>
      <c r="H48" s="39">
        <v>10679.3</v>
      </c>
      <c r="I48" s="58">
        <v>11086.5</v>
      </c>
      <c r="J48" s="39">
        <v>53.2</v>
      </c>
      <c r="K48" s="58">
        <v>22632.400000000001</v>
      </c>
      <c r="L48" s="39">
        <v>427.7</v>
      </c>
      <c r="M48" s="58">
        <v>16390.5</v>
      </c>
      <c r="N48" s="39">
        <v>1555.8</v>
      </c>
      <c r="O48" s="39">
        <v>136.1</v>
      </c>
      <c r="P48" s="58">
        <v>23165.8</v>
      </c>
    </row>
    <row r="49" spans="1:16" s="11" customFormat="1" ht="35.1" customHeight="1">
      <c r="A49" s="49" t="s">
        <v>35</v>
      </c>
      <c r="B49" s="45">
        <f>'програмна за 07 2024'!B49</f>
        <v>139314.6</v>
      </c>
      <c r="C49" s="45">
        <f>'програмна за 07 2024'!C49</f>
        <v>84907.8</v>
      </c>
      <c r="D49" s="39">
        <v>57277.9</v>
      </c>
      <c r="E49" s="39">
        <v>12382.6</v>
      </c>
      <c r="F49" s="58">
        <v>1276.8</v>
      </c>
      <c r="G49" s="39">
        <v>0</v>
      </c>
      <c r="H49" s="39">
        <v>1843.3</v>
      </c>
      <c r="I49" s="58">
        <v>619.29999999999995</v>
      </c>
      <c r="J49" s="39">
        <v>0</v>
      </c>
      <c r="K49" s="58">
        <v>3667.6</v>
      </c>
      <c r="L49" s="39">
        <v>0</v>
      </c>
      <c r="M49" s="58">
        <v>1737.4</v>
      </c>
      <c r="N49" s="39">
        <v>613.70000000000005</v>
      </c>
      <c r="O49" s="39">
        <v>377</v>
      </c>
      <c r="P49" s="58">
        <v>5112.2</v>
      </c>
    </row>
    <row r="50" spans="1:16" s="11" customFormat="1" ht="35.1" customHeight="1">
      <c r="A50" s="49" t="s">
        <v>36</v>
      </c>
      <c r="B50" s="45">
        <f>'програмна за 07 2024'!B50</f>
        <v>106614</v>
      </c>
      <c r="C50" s="45">
        <f>'програмна за 07 2024'!C50</f>
        <v>57993.4</v>
      </c>
      <c r="D50" s="39">
        <v>36442.1</v>
      </c>
      <c r="E50" s="39">
        <v>8074.6</v>
      </c>
      <c r="F50" s="58">
        <v>1028.7</v>
      </c>
      <c r="G50" s="39">
        <v>0</v>
      </c>
      <c r="H50" s="39">
        <v>942.7</v>
      </c>
      <c r="I50" s="58">
        <v>322.39999999999998</v>
      </c>
      <c r="J50" s="39">
        <v>0</v>
      </c>
      <c r="K50" s="58">
        <v>4587.5</v>
      </c>
      <c r="L50" s="39">
        <v>161.9</v>
      </c>
      <c r="M50" s="58">
        <v>4739.8</v>
      </c>
      <c r="N50" s="39">
        <v>832</v>
      </c>
      <c r="O50" s="39">
        <v>17.600000000000001</v>
      </c>
      <c r="P50" s="58">
        <v>844.1</v>
      </c>
    </row>
    <row r="51" spans="1:16" s="11" customFormat="1" ht="48.75" customHeight="1">
      <c r="A51" s="49" t="s">
        <v>37</v>
      </c>
      <c r="B51" s="45">
        <f>'програмна за 07 2024'!B51</f>
        <v>122409.8</v>
      </c>
      <c r="C51" s="45">
        <f>'програмна за 07 2024'!C51</f>
        <v>70120.899999999994</v>
      </c>
      <c r="D51" s="39">
        <v>49346.3</v>
      </c>
      <c r="E51" s="39">
        <v>10907.4</v>
      </c>
      <c r="F51" s="58">
        <v>1868.1</v>
      </c>
      <c r="G51" s="39">
        <v>4</v>
      </c>
      <c r="H51" s="39">
        <v>1149.3</v>
      </c>
      <c r="I51" s="58">
        <v>177.8</v>
      </c>
      <c r="J51" s="39">
        <v>0</v>
      </c>
      <c r="K51" s="58">
        <v>3573.4</v>
      </c>
      <c r="L51" s="39">
        <v>0</v>
      </c>
      <c r="M51" s="58">
        <v>216.3</v>
      </c>
      <c r="N51" s="39">
        <v>884.4</v>
      </c>
      <c r="O51" s="39">
        <v>473.3</v>
      </c>
      <c r="P51" s="58">
        <v>1520.6</v>
      </c>
    </row>
    <row r="52" spans="1:16" s="11" customFormat="1" ht="35.1" customHeight="1">
      <c r="A52" s="49" t="s">
        <v>38</v>
      </c>
      <c r="B52" s="45">
        <f>'програмна за 07 2024'!B52</f>
        <v>120019.4</v>
      </c>
      <c r="C52" s="45">
        <f>'програмна за 07 2024'!C52</f>
        <v>63195</v>
      </c>
      <c r="D52" s="39">
        <v>44433.8</v>
      </c>
      <c r="E52" s="39">
        <v>9533.7000000000007</v>
      </c>
      <c r="F52" s="58">
        <v>454.1</v>
      </c>
      <c r="G52" s="39">
        <v>0</v>
      </c>
      <c r="H52" s="39">
        <v>1193.0999999999999</v>
      </c>
      <c r="I52" s="58">
        <v>461.1</v>
      </c>
      <c r="J52" s="39">
        <v>0</v>
      </c>
      <c r="K52" s="58">
        <v>2155.1</v>
      </c>
      <c r="L52" s="39">
        <v>0</v>
      </c>
      <c r="M52" s="58">
        <v>2224.3000000000002</v>
      </c>
      <c r="N52" s="39">
        <v>342.1</v>
      </c>
      <c r="O52" s="39">
        <v>39.9</v>
      </c>
      <c r="P52" s="58">
        <v>2357.8000000000002</v>
      </c>
    </row>
    <row r="53" spans="1:16" s="11" customFormat="1" ht="35.1" customHeight="1">
      <c r="A53" s="49" t="s">
        <v>39</v>
      </c>
      <c r="B53" s="45">
        <f>'програмна за 07 2024'!B53</f>
        <v>251602.7</v>
      </c>
      <c r="C53" s="45">
        <f>'програмна за 07 2024'!C53</f>
        <v>115001</v>
      </c>
      <c r="D53" s="39">
        <v>80894.600000000006</v>
      </c>
      <c r="E53" s="39">
        <v>17471.3</v>
      </c>
      <c r="F53" s="58">
        <v>1369.1</v>
      </c>
      <c r="G53" s="39">
        <v>0</v>
      </c>
      <c r="H53" s="39">
        <v>1961.5</v>
      </c>
      <c r="I53" s="58">
        <v>574.4</v>
      </c>
      <c r="J53" s="39">
        <v>7.5</v>
      </c>
      <c r="K53" s="58">
        <v>4895.1000000000004</v>
      </c>
      <c r="L53" s="39">
        <v>17.899999999999999</v>
      </c>
      <c r="M53" s="58">
        <v>3238.9</v>
      </c>
      <c r="N53" s="39">
        <v>1357.6</v>
      </c>
      <c r="O53" s="39">
        <v>38.700000000000003</v>
      </c>
      <c r="P53" s="58">
        <v>3174.4</v>
      </c>
    </row>
    <row r="54" spans="1:16" s="11" customFormat="1" ht="49.5" customHeight="1">
      <c r="A54" s="49" t="s">
        <v>40</v>
      </c>
      <c r="B54" s="45">
        <f>'програмна за 07 2024'!B54</f>
        <v>73789.600000000006</v>
      </c>
      <c r="C54" s="45">
        <f>'програмна за 07 2024'!C54</f>
        <v>41953.4</v>
      </c>
      <c r="D54" s="39">
        <v>30731.3</v>
      </c>
      <c r="E54" s="39">
        <v>6633.3</v>
      </c>
      <c r="F54" s="58">
        <v>717.4</v>
      </c>
      <c r="G54" s="39">
        <v>0</v>
      </c>
      <c r="H54" s="39">
        <v>564.9</v>
      </c>
      <c r="I54" s="58">
        <v>655.7</v>
      </c>
      <c r="J54" s="39">
        <v>0</v>
      </c>
      <c r="K54" s="58">
        <v>2233.4</v>
      </c>
      <c r="L54" s="39">
        <v>0</v>
      </c>
      <c r="M54" s="58">
        <v>128.5</v>
      </c>
      <c r="N54" s="39">
        <v>120</v>
      </c>
      <c r="O54" s="39">
        <v>12.4</v>
      </c>
      <c r="P54" s="58">
        <v>156.5</v>
      </c>
    </row>
    <row r="55" spans="1:16" s="11" customFormat="1" ht="35.1" customHeight="1">
      <c r="A55" s="49" t="s">
        <v>41</v>
      </c>
      <c r="B55" s="45">
        <f>'програмна за 07 2024'!B55</f>
        <v>45658.3</v>
      </c>
      <c r="C55" s="45">
        <f>'програмна за 07 2024'!C55</f>
        <v>24537.7</v>
      </c>
      <c r="D55" s="39">
        <v>17428.3</v>
      </c>
      <c r="E55" s="39">
        <v>3899.1</v>
      </c>
      <c r="F55" s="58">
        <v>398.1</v>
      </c>
      <c r="G55" s="39">
        <v>0</v>
      </c>
      <c r="H55" s="39">
        <v>421.3</v>
      </c>
      <c r="I55" s="58">
        <v>241.5</v>
      </c>
      <c r="J55" s="39">
        <v>0</v>
      </c>
      <c r="K55" s="58">
        <v>1313.4</v>
      </c>
      <c r="L55" s="39">
        <v>322.2</v>
      </c>
      <c r="M55" s="58">
        <v>259.60000000000002</v>
      </c>
      <c r="N55" s="39">
        <v>177.2</v>
      </c>
      <c r="O55" s="39">
        <v>4</v>
      </c>
      <c r="P55" s="58">
        <v>73</v>
      </c>
    </row>
    <row r="56" spans="1:16" s="11" customFormat="1" ht="35.1" customHeight="1">
      <c r="A56" s="49" t="s">
        <v>42</v>
      </c>
      <c r="B56" s="45">
        <f>'програмна за 07 2024'!B56</f>
        <v>118361</v>
      </c>
      <c r="C56" s="45">
        <f>'програмна за 07 2024'!C56</f>
        <v>58374.2</v>
      </c>
      <c r="D56" s="39">
        <v>34200.800000000003</v>
      </c>
      <c r="E56" s="39">
        <v>7657.9</v>
      </c>
      <c r="F56" s="58">
        <v>837.3</v>
      </c>
      <c r="G56" s="39">
        <v>2.8</v>
      </c>
      <c r="H56" s="39">
        <v>1520.1</v>
      </c>
      <c r="I56" s="58">
        <v>1576.4</v>
      </c>
      <c r="J56" s="39">
        <v>0</v>
      </c>
      <c r="K56" s="58">
        <v>3457.3</v>
      </c>
      <c r="L56" s="39">
        <v>0</v>
      </c>
      <c r="M56" s="58">
        <v>1863.1</v>
      </c>
      <c r="N56" s="39">
        <v>1125.0999999999999</v>
      </c>
      <c r="O56" s="39">
        <v>1</v>
      </c>
      <c r="P56" s="58">
        <v>6132.4</v>
      </c>
    </row>
    <row r="57" spans="1:16" s="11" customFormat="1" ht="35.1" customHeight="1">
      <c r="A57" s="49" t="s">
        <v>43</v>
      </c>
      <c r="B57" s="45">
        <f>'програмна за 07 2024'!B57</f>
        <v>105131.4</v>
      </c>
      <c r="C57" s="45">
        <f>'програмна за 07 2024'!C57</f>
        <v>66371.600000000006</v>
      </c>
      <c r="D57" s="39">
        <v>46498.8</v>
      </c>
      <c r="E57" s="39">
        <v>10293.5</v>
      </c>
      <c r="F57" s="58">
        <v>936.1</v>
      </c>
      <c r="G57" s="39">
        <v>0</v>
      </c>
      <c r="H57" s="39">
        <v>442.2</v>
      </c>
      <c r="I57" s="58">
        <v>376.2</v>
      </c>
      <c r="J57" s="39">
        <v>0</v>
      </c>
      <c r="K57" s="58">
        <v>3800.4</v>
      </c>
      <c r="L57" s="39">
        <v>424.8</v>
      </c>
      <c r="M57" s="58">
        <v>695.1</v>
      </c>
      <c r="N57" s="39">
        <v>347</v>
      </c>
      <c r="O57" s="39">
        <v>522.79999999999995</v>
      </c>
      <c r="P57" s="58">
        <v>2034.7</v>
      </c>
    </row>
    <row r="58" spans="1:16" s="11" customFormat="1" ht="35.1" customHeight="1">
      <c r="A58" s="49" t="s">
        <v>44</v>
      </c>
      <c r="B58" s="45">
        <f>'програмна за 07 2024'!B58</f>
        <v>191072.8</v>
      </c>
      <c r="C58" s="45">
        <f>'програмна за 07 2024'!C58</f>
        <v>113670.9</v>
      </c>
      <c r="D58" s="39">
        <v>38502.9</v>
      </c>
      <c r="E58" s="39">
        <v>8414.2000000000007</v>
      </c>
      <c r="F58" s="58">
        <v>1084.3</v>
      </c>
      <c r="G58" s="39">
        <v>52.8</v>
      </c>
      <c r="H58" s="39">
        <v>1645.8</v>
      </c>
      <c r="I58" s="58">
        <v>1777.8</v>
      </c>
      <c r="J58" s="39">
        <v>0</v>
      </c>
      <c r="K58" s="58">
        <v>4379.5</v>
      </c>
      <c r="L58" s="39">
        <v>57.2</v>
      </c>
      <c r="M58" s="58">
        <v>7115.5</v>
      </c>
      <c r="N58" s="39">
        <v>1836.8</v>
      </c>
      <c r="O58" s="39">
        <v>34.6</v>
      </c>
      <c r="P58" s="58">
        <v>48769.5</v>
      </c>
    </row>
    <row r="59" spans="1:16" s="11" customFormat="1" ht="35.1" customHeight="1">
      <c r="A59" s="49" t="s">
        <v>45</v>
      </c>
      <c r="B59" s="45">
        <f>'програмна за 07 2024'!B59</f>
        <v>160033.20000000001</v>
      </c>
      <c r="C59" s="45">
        <f>'програмна за 07 2024'!C59</f>
        <v>93692.5</v>
      </c>
      <c r="D59" s="39">
        <v>65728.899999999994</v>
      </c>
      <c r="E59" s="39">
        <v>14182.2</v>
      </c>
      <c r="F59" s="58">
        <v>893.4</v>
      </c>
      <c r="G59" s="39">
        <v>0</v>
      </c>
      <c r="H59" s="39">
        <v>3619.8</v>
      </c>
      <c r="I59" s="58">
        <v>395.6</v>
      </c>
      <c r="J59" s="39">
        <v>15.8</v>
      </c>
      <c r="K59" s="58">
        <v>5654.5</v>
      </c>
      <c r="L59" s="39">
        <v>172.7</v>
      </c>
      <c r="M59" s="58">
        <v>1747.3</v>
      </c>
      <c r="N59" s="39">
        <v>558</v>
      </c>
      <c r="O59" s="39">
        <v>464.3</v>
      </c>
      <c r="P59" s="58">
        <v>260</v>
      </c>
    </row>
    <row r="60" spans="1:16" s="11" customFormat="1" ht="35.1" customHeight="1">
      <c r="A60" s="49" t="s">
        <v>46</v>
      </c>
      <c r="B60" s="45">
        <f>'програмна за 07 2024'!B60</f>
        <v>56308.800000000003</v>
      </c>
      <c r="C60" s="45">
        <f>'програмна за 07 2024'!C60</f>
        <v>34519.300000000003</v>
      </c>
      <c r="D60" s="39">
        <v>22059.3</v>
      </c>
      <c r="E60" s="39">
        <v>4732.5</v>
      </c>
      <c r="F60" s="58">
        <v>558.4</v>
      </c>
      <c r="G60" s="39">
        <v>49.6</v>
      </c>
      <c r="H60" s="39">
        <v>661.1</v>
      </c>
      <c r="I60" s="58">
        <v>391.7</v>
      </c>
      <c r="J60" s="39">
        <v>54.8</v>
      </c>
      <c r="K60" s="58">
        <v>1279.2</v>
      </c>
      <c r="L60" s="39">
        <v>0</v>
      </c>
      <c r="M60" s="58">
        <v>204.6</v>
      </c>
      <c r="N60" s="39">
        <v>519.1</v>
      </c>
      <c r="O60" s="39">
        <v>19.8</v>
      </c>
      <c r="P60" s="58">
        <v>3989.2</v>
      </c>
    </row>
    <row r="61" spans="1:16" s="11" customFormat="1" ht="35.1" customHeight="1">
      <c r="A61" s="49" t="s">
        <v>47</v>
      </c>
      <c r="B61" s="45">
        <f>'програмна за 07 2024'!B61</f>
        <v>297011.40000000002</v>
      </c>
      <c r="C61" s="45">
        <f>'програмна за 07 2024'!C61</f>
        <v>166348.4</v>
      </c>
      <c r="D61" s="39">
        <v>105851.2</v>
      </c>
      <c r="E61" s="39">
        <v>22685.8</v>
      </c>
      <c r="F61" s="58">
        <v>4977.3</v>
      </c>
      <c r="G61" s="39">
        <v>0</v>
      </c>
      <c r="H61" s="39">
        <v>3647</v>
      </c>
      <c r="I61" s="58">
        <v>2544.1999999999998</v>
      </c>
      <c r="J61" s="39">
        <v>11.3</v>
      </c>
      <c r="K61" s="58">
        <v>7577.5</v>
      </c>
      <c r="L61" s="39">
        <v>3026.9</v>
      </c>
      <c r="M61" s="58">
        <v>8545.6</v>
      </c>
      <c r="N61" s="39">
        <v>3263.2</v>
      </c>
      <c r="O61" s="39">
        <v>1688.5</v>
      </c>
      <c r="P61" s="58">
        <v>2529.9</v>
      </c>
    </row>
    <row r="62" spans="1:16" s="11" customFormat="1" ht="35.1" customHeight="1">
      <c r="A62" s="49" t="s">
        <v>48</v>
      </c>
      <c r="B62" s="45">
        <f>'програмна за 07 2024'!B62</f>
        <v>59846</v>
      </c>
      <c r="C62" s="45">
        <f>'програмна за 07 2024'!C62</f>
        <v>31236.7</v>
      </c>
      <c r="D62" s="39">
        <v>18809.5</v>
      </c>
      <c r="E62" s="39">
        <v>4076.5</v>
      </c>
      <c r="F62" s="58">
        <v>432.5</v>
      </c>
      <c r="G62" s="39">
        <v>0</v>
      </c>
      <c r="H62" s="39">
        <v>890.7</v>
      </c>
      <c r="I62" s="58">
        <v>336.1</v>
      </c>
      <c r="J62" s="39">
        <v>10</v>
      </c>
      <c r="K62" s="58">
        <v>947.4</v>
      </c>
      <c r="L62" s="39">
        <v>289.5</v>
      </c>
      <c r="M62" s="58">
        <v>3390</v>
      </c>
      <c r="N62" s="39">
        <v>472</v>
      </c>
      <c r="O62" s="39">
        <v>0</v>
      </c>
      <c r="P62" s="58">
        <v>1582.5</v>
      </c>
    </row>
    <row r="63" spans="1:16" s="11" customFormat="1" ht="35.1" customHeight="1">
      <c r="A63" s="49" t="s">
        <v>49</v>
      </c>
      <c r="B63" s="45">
        <f>'програмна за 07 2024'!B63</f>
        <v>291228.59999999998</v>
      </c>
      <c r="C63" s="45">
        <f>'програмна за 07 2024'!C63</f>
        <v>158223.1</v>
      </c>
      <c r="D63" s="39">
        <v>113784.9</v>
      </c>
      <c r="E63" s="39">
        <v>24641.200000000001</v>
      </c>
      <c r="F63" s="58">
        <v>1976.4</v>
      </c>
      <c r="G63" s="39">
        <v>7.2</v>
      </c>
      <c r="H63" s="39">
        <v>3476.4</v>
      </c>
      <c r="I63" s="58">
        <v>1668.4</v>
      </c>
      <c r="J63" s="39">
        <v>0</v>
      </c>
      <c r="K63" s="58">
        <v>6480.2</v>
      </c>
      <c r="L63" s="39">
        <v>92.2</v>
      </c>
      <c r="M63" s="58">
        <v>2216.1999999999998</v>
      </c>
      <c r="N63" s="39">
        <v>475.6</v>
      </c>
      <c r="O63" s="39">
        <v>146</v>
      </c>
      <c r="P63" s="58">
        <v>3258.4</v>
      </c>
    </row>
    <row r="64" spans="1:16" s="11" customFormat="1" ht="51.75" customHeight="1">
      <c r="A64" s="49" t="s">
        <v>50</v>
      </c>
      <c r="B64" s="45">
        <f>'програмна за 07 2024'!B64</f>
        <v>102485.3</v>
      </c>
      <c r="C64" s="45">
        <f>'програмна за 07 2024'!C64</f>
        <v>58448.2</v>
      </c>
      <c r="D64" s="39">
        <v>40576.699999999997</v>
      </c>
      <c r="E64" s="39">
        <v>8988.7000000000007</v>
      </c>
      <c r="F64" s="58">
        <v>1514.3</v>
      </c>
      <c r="G64" s="39">
        <v>67.7</v>
      </c>
      <c r="H64" s="39">
        <v>1400.7</v>
      </c>
      <c r="I64" s="58">
        <v>347.6</v>
      </c>
      <c r="J64" s="39">
        <v>15.2</v>
      </c>
      <c r="K64" s="58">
        <v>2652.8</v>
      </c>
      <c r="L64" s="39">
        <v>3.4</v>
      </c>
      <c r="M64" s="58">
        <v>466.9</v>
      </c>
      <c r="N64" s="39">
        <v>578.6</v>
      </c>
      <c r="O64" s="39">
        <v>452.6</v>
      </c>
      <c r="P64" s="58">
        <v>1383</v>
      </c>
    </row>
    <row r="65" spans="1:16" s="11" customFormat="1" ht="48.75" customHeight="1">
      <c r="A65" s="49" t="s">
        <v>51</v>
      </c>
      <c r="B65" s="45">
        <f>'програмна за 07 2024'!B65</f>
        <v>160308.5</v>
      </c>
      <c r="C65" s="45">
        <f>'програмна за 07 2024'!C65</f>
        <v>92674</v>
      </c>
      <c r="D65" s="39">
        <v>63037.7</v>
      </c>
      <c r="E65" s="39">
        <v>13755.1</v>
      </c>
      <c r="F65" s="58">
        <v>1445.5</v>
      </c>
      <c r="G65" s="39">
        <v>0</v>
      </c>
      <c r="H65" s="39">
        <v>3206.9</v>
      </c>
      <c r="I65" s="58">
        <v>430.5</v>
      </c>
      <c r="J65" s="39">
        <v>0</v>
      </c>
      <c r="K65" s="58">
        <v>5462.5</v>
      </c>
      <c r="L65" s="39">
        <v>95</v>
      </c>
      <c r="M65" s="58">
        <v>1031.0999999999999</v>
      </c>
      <c r="N65" s="39">
        <v>566.1</v>
      </c>
      <c r="O65" s="39">
        <v>1.4</v>
      </c>
      <c r="P65" s="58">
        <v>3642.2</v>
      </c>
    </row>
    <row r="66" spans="1:16" s="11" customFormat="1" ht="35.1" customHeight="1">
      <c r="A66" s="49" t="s">
        <v>52</v>
      </c>
      <c r="B66" s="45">
        <f>'програмна за 07 2024'!B66</f>
        <v>78384.3</v>
      </c>
      <c r="C66" s="45">
        <f>'програмна за 07 2024'!C66</f>
        <v>45204.3</v>
      </c>
      <c r="D66" s="39">
        <v>28273.9</v>
      </c>
      <c r="E66" s="39">
        <v>6313.3</v>
      </c>
      <c r="F66" s="58">
        <v>1551.5</v>
      </c>
      <c r="G66" s="39">
        <v>0</v>
      </c>
      <c r="H66" s="39">
        <v>779.3</v>
      </c>
      <c r="I66" s="58">
        <v>632.29999999999995</v>
      </c>
      <c r="J66" s="39">
        <v>0</v>
      </c>
      <c r="K66" s="58">
        <v>3000.2</v>
      </c>
      <c r="L66" s="39">
        <v>48.6</v>
      </c>
      <c r="M66" s="58">
        <v>504.3</v>
      </c>
      <c r="N66" s="39">
        <v>478</v>
      </c>
      <c r="O66" s="39">
        <v>85.5</v>
      </c>
      <c r="P66" s="58">
        <v>3537.4</v>
      </c>
    </row>
    <row r="67" spans="1:16" s="11" customFormat="1" ht="35.1" customHeight="1">
      <c r="A67" s="49" t="s">
        <v>53</v>
      </c>
      <c r="B67" s="45">
        <f>'програмна за 07 2024'!B67</f>
        <v>259177.1</v>
      </c>
      <c r="C67" s="45">
        <f>'програмна за 07 2024'!C67</f>
        <v>153869</v>
      </c>
      <c r="D67" s="39">
        <v>96733</v>
      </c>
      <c r="E67" s="39">
        <v>21210.6</v>
      </c>
      <c r="F67" s="58">
        <v>1340.3</v>
      </c>
      <c r="G67" s="39">
        <v>0</v>
      </c>
      <c r="H67" s="39">
        <v>2406.5</v>
      </c>
      <c r="I67" s="58">
        <v>1606.6</v>
      </c>
      <c r="J67" s="39">
        <v>0</v>
      </c>
      <c r="K67" s="58">
        <v>13067</v>
      </c>
      <c r="L67" s="39">
        <v>1.4</v>
      </c>
      <c r="M67" s="58">
        <v>16082.4</v>
      </c>
      <c r="N67" s="39">
        <v>449.8</v>
      </c>
      <c r="O67" s="39">
        <v>578.70000000000005</v>
      </c>
      <c r="P67" s="58">
        <v>392.7</v>
      </c>
    </row>
    <row r="68" spans="1:16" s="11" customFormat="1" ht="35.1" customHeight="1">
      <c r="A68" s="49" t="s">
        <v>54</v>
      </c>
      <c r="B68" s="45">
        <f>'програмна за 07 2024'!B68</f>
        <v>297016.09999999998</v>
      </c>
      <c r="C68" s="45">
        <f>'програмна за 07 2024'!C68</f>
        <v>171122.3</v>
      </c>
      <c r="D68" s="39">
        <v>101467.4</v>
      </c>
      <c r="E68" s="39">
        <v>22333.200000000001</v>
      </c>
      <c r="F68" s="58">
        <v>2568.9</v>
      </c>
      <c r="G68" s="39">
        <v>10.7</v>
      </c>
      <c r="H68" s="39">
        <v>4780.8999999999996</v>
      </c>
      <c r="I68" s="58">
        <v>1434.5</v>
      </c>
      <c r="J68" s="39">
        <v>29</v>
      </c>
      <c r="K68" s="58">
        <v>7348.6</v>
      </c>
      <c r="L68" s="39">
        <v>1327.8</v>
      </c>
      <c r="M68" s="58">
        <v>16643</v>
      </c>
      <c r="N68" s="39">
        <v>2568.3000000000002</v>
      </c>
      <c r="O68" s="39">
        <v>72.7</v>
      </c>
      <c r="P68" s="58">
        <v>10537.3</v>
      </c>
    </row>
    <row r="69" spans="1:16" s="11" customFormat="1" ht="56.25" customHeight="1">
      <c r="A69" s="49" t="s">
        <v>55</v>
      </c>
      <c r="B69" s="45">
        <f>'програмна за 07 2024'!B69</f>
        <v>156402.9</v>
      </c>
      <c r="C69" s="45">
        <f>'програмна за 07 2024'!C69</f>
        <v>87317.7</v>
      </c>
      <c r="D69" s="39">
        <v>56954.2</v>
      </c>
      <c r="E69" s="39">
        <v>12603.9</v>
      </c>
      <c r="F69" s="58">
        <v>2937.8</v>
      </c>
      <c r="G69" s="39">
        <v>0</v>
      </c>
      <c r="H69" s="39">
        <v>2722.3</v>
      </c>
      <c r="I69" s="58">
        <v>2944</v>
      </c>
      <c r="J69" s="39">
        <v>0</v>
      </c>
      <c r="K69" s="58">
        <v>5951.9</v>
      </c>
      <c r="L69" s="39">
        <v>63.4</v>
      </c>
      <c r="M69" s="58">
        <v>426.8</v>
      </c>
      <c r="N69" s="39">
        <v>1502.5</v>
      </c>
      <c r="O69" s="39">
        <v>34.700000000000003</v>
      </c>
      <c r="P69" s="58">
        <v>1176.2</v>
      </c>
    </row>
    <row r="70" spans="1:16" s="11" customFormat="1" ht="35.1" customHeight="1">
      <c r="A70" s="49" t="s">
        <v>56</v>
      </c>
      <c r="B70" s="45">
        <f>'програмна за 07 2024'!B70</f>
        <v>77898.600000000006</v>
      </c>
      <c r="C70" s="45">
        <f>'програмна за 07 2024'!C70</f>
        <v>45059.9</v>
      </c>
      <c r="D70" s="39">
        <v>29632.1</v>
      </c>
      <c r="E70" s="39">
        <v>6432.5</v>
      </c>
      <c r="F70" s="58">
        <v>459</v>
      </c>
      <c r="G70" s="39">
        <v>0</v>
      </c>
      <c r="H70" s="39">
        <v>731.4</v>
      </c>
      <c r="I70" s="58">
        <v>223.5</v>
      </c>
      <c r="J70" s="39">
        <v>0</v>
      </c>
      <c r="K70" s="58">
        <v>1730.7</v>
      </c>
      <c r="L70" s="39">
        <v>279.60000000000002</v>
      </c>
      <c r="M70" s="58">
        <v>998.3</v>
      </c>
      <c r="N70" s="39">
        <v>1950.3</v>
      </c>
      <c r="O70" s="39">
        <v>0</v>
      </c>
      <c r="P70" s="58">
        <v>2622.5</v>
      </c>
    </row>
    <row r="71" spans="1:16" s="11" customFormat="1" ht="48" customHeight="1">
      <c r="A71" s="49" t="s">
        <v>57</v>
      </c>
      <c r="B71" s="45">
        <f>'програмна за 07 2024'!B71</f>
        <v>274904.5</v>
      </c>
      <c r="C71" s="45">
        <f>'програмна за 07 2024'!C71</f>
        <v>138934.5</v>
      </c>
      <c r="D71" s="39">
        <v>92863</v>
      </c>
      <c r="E71" s="39">
        <v>20306.599999999999</v>
      </c>
      <c r="F71" s="58">
        <v>3935.2</v>
      </c>
      <c r="G71" s="39">
        <v>0</v>
      </c>
      <c r="H71" s="39">
        <v>1522.8</v>
      </c>
      <c r="I71" s="58">
        <v>1662.1</v>
      </c>
      <c r="J71" s="39">
        <v>61.2</v>
      </c>
      <c r="K71" s="58">
        <v>4769</v>
      </c>
      <c r="L71" s="39">
        <v>14.5</v>
      </c>
      <c r="M71" s="58">
        <v>10671.4</v>
      </c>
      <c r="N71" s="39">
        <v>519.70000000000005</v>
      </c>
      <c r="O71" s="39">
        <v>156.6</v>
      </c>
      <c r="P71" s="58">
        <v>2452.4</v>
      </c>
    </row>
    <row r="72" spans="1:16" s="12" customFormat="1" ht="35.1" customHeight="1">
      <c r="A72" s="49" t="s">
        <v>58</v>
      </c>
      <c r="B72" s="45">
        <f>'програмна за 07 2024'!B72</f>
        <v>63975.4</v>
      </c>
      <c r="C72" s="45">
        <f>'програмна за 07 2024'!C72</f>
        <v>40308.300000000003</v>
      </c>
      <c r="D72" s="39">
        <v>27392.400000000001</v>
      </c>
      <c r="E72" s="39">
        <v>6142.2</v>
      </c>
      <c r="F72" s="58">
        <v>645.79999999999995</v>
      </c>
      <c r="G72" s="39">
        <v>0</v>
      </c>
      <c r="H72" s="39">
        <v>312.10000000000002</v>
      </c>
      <c r="I72" s="58">
        <v>539.4</v>
      </c>
      <c r="J72" s="39">
        <v>0</v>
      </c>
      <c r="K72" s="58">
        <v>1083.4000000000001</v>
      </c>
      <c r="L72" s="39">
        <v>0</v>
      </c>
      <c r="M72" s="58">
        <v>403.8</v>
      </c>
      <c r="N72" s="39">
        <v>422.1</v>
      </c>
      <c r="O72" s="39">
        <v>1.6</v>
      </c>
      <c r="P72" s="58">
        <v>3365.5</v>
      </c>
    </row>
    <row r="73" spans="1:16" s="12" customFormat="1" ht="35.1" customHeight="1">
      <c r="A73" s="49" t="s">
        <v>59</v>
      </c>
      <c r="B73" s="45">
        <f>'програмна за 07 2024'!B73</f>
        <v>94829.6</v>
      </c>
      <c r="C73" s="45">
        <f>'програмна за 07 2024'!C73</f>
        <v>48942.9</v>
      </c>
      <c r="D73" s="39">
        <v>32828.199999999997</v>
      </c>
      <c r="E73" s="39">
        <v>7304.7</v>
      </c>
      <c r="F73" s="58">
        <v>533.1</v>
      </c>
      <c r="G73" s="39">
        <v>0</v>
      </c>
      <c r="H73" s="39">
        <v>1283.5999999999999</v>
      </c>
      <c r="I73" s="58">
        <v>589.6</v>
      </c>
      <c r="J73" s="39">
        <v>0</v>
      </c>
      <c r="K73" s="58">
        <v>3926.2</v>
      </c>
      <c r="L73" s="39">
        <v>132.69999999999999</v>
      </c>
      <c r="M73" s="58">
        <v>50</v>
      </c>
      <c r="N73" s="39">
        <v>289.5</v>
      </c>
      <c r="O73" s="39">
        <v>167.6</v>
      </c>
      <c r="P73" s="58">
        <v>1837.7</v>
      </c>
    </row>
    <row r="74" spans="1:16" s="11" customFormat="1" ht="45.75" customHeight="1">
      <c r="A74" s="49" t="s">
        <v>60</v>
      </c>
      <c r="B74" s="45">
        <f>'програмна за 07 2024'!B74</f>
        <v>139497.9</v>
      </c>
      <c r="C74" s="45">
        <f>'програмна за 07 2024'!C74</f>
        <v>72569.100000000006</v>
      </c>
      <c r="D74" s="39">
        <v>50419.7</v>
      </c>
      <c r="E74" s="39">
        <v>10992.9</v>
      </c>
      <c r="F74" s="58">
        <v>655.1</v>
      </c>
      <c r="G74" s="39">
        <v>88</v>
      </c>
      <c r="H74" s="39">
        <v>2398.1999999999998</v>
      </c>
      <c r="I74" s="58">
        <v>803.8</v>
      </c>
      <c r="J74" s="39">
        <v>6</v>
      </c>
      <c r="K74" s="58">
        <v>3254.1</v>
      </c>
      <c r="L74" s="39">
        <v>0</v>
      </c>
      <c r="M74" s="58">
        <v>2128.3000000000002</v>
      </c>
      <c r="N74" s="39">
        <v>1453.8</v>
      </c>
      <c r="O74" s="39">
        <v>10.8</v>
      </c>
      <c r="P74" s="58">
        <v>358.4</v>
      </c>
    </row>
    <row r="75" spans="1:16" s="11" customFormat="1" ht="45" customHeight="1">
      <c r="A75" s="49" t="s">
        <v>61</v>
      </c>
      <c r="B75" s="45">
        <f>'програмна за 07 2024'!B75</f>
        <v>167742.20000000001</v>
      </c>
      <c r="C75" s="45">
        <f>'програмна за 07 2024'!C75</f>
        <v>96904.4</v>
      </c>
      <c r="D75" s="39">
        <v>67097.600000000006</v>
      </c>
      <c r="E75" s="39">
        <v>14868.4</v>
      </c>
      <c r="F75" s="58">
        <v>2226.6</v>
      </c>
      <c r="G75" s="39">
        <v>137.80000000000001</v>
      </c>
      <c r="H75" s="39">
        <v>2265.8000000000002</v>
      </c>
      <c r="I75" s="58">
        <v>1460.9</v>
      </c>
      <c r="J75" s="39">
        <v>0</v>
      </c>
      <c r="K75" s="58">
        <v>3105.5</v>
      </c>
      <c r="L75" s="39">
        <v>0</v>
      </c>
      <c r="M75" s="58">
        <v>1241.2</v>
      </c>
      <c r="N75" s="39">
        <v>2793.7</v>
      </c>
      <c r="O75" s="39">
        <v>198.3</v>
      </c>
      <c r="P75" s="58">
        <v>1508.6</v>
      </c>
    </row>
    <row r="76" spans="1:16" s="11" customFormat="1" ht="35.1" customHeight="1">
      <c r="A76" s="49" t="s">
        <v>62</v>
      </c>
      <c r="B76" s="45">
        <f>'програмна за 07 2024'!B76</f>
        <v>102556.7</v>
      </c>
      <c r="C76" s="45">
        <f>'програмна за 07 2024'!C76</f>
        <v>59539.4</v>
      </c>
      <c r="D76" s="39">
        <v>43092.9</v>
      </c>
      <c r="E76" s="39">
        <v>9571.2999999999993</v>
      </c>
      <c r="F76" s="58">
        <v>659.7</v>
      </c>
      <c r="G76" s="39">
        <v>0</v>
      </c>
      <c r="H76" s="39">
        <v>836.3</v>
      </c>
      <c r="I76" s="58">
        <v>213.4</v>
      </c>
      <c r="J76" s="39">
        <v>0</v>
      </c>
      <c r="K76" s="58">
        <v>2296.9</v>
      </c>
      <c r="L76" s="39">
        <v>20.100000000000001</v>
      </c>
      <c r="M76" s="58">
        <v>955.4</v>
      </c>
      <c r="N76" s="39">
        <v>243.4</v>
      </c>
      <c r="O76" s="39">
        <v>0</v>
      </c>
      <c r="P76" s="58">
        <v>1650</v>
      </c>
    </row>
    <row r="77" spans="1:16" s="11" customFormat="1" ht="35.1" customHeight="1">
      <c r="A77" s="49" t="s">
        <v>63</v>
      </c>
      <c r="B77" s="45">
        <f>'програмна за 07 2024'!B77</f>
        <v>2304143.5</v>
      </c>
      <c r="C77" s="45">
        <f>'програмна за 07 2024'!C77</f>
        <v>1190196.5</v>
      </c>
      <c r="D77" s="39">
        <v>574471.6</v>
      </c>
      <c r="E77" s="39">
        <v>125190.9</v>
      </c>
      <c r="F77" s="58">
        <v>15306.6</v>
      </c>
      <c r="G77" s="39">
        <v>133.30000000000001</v>
      </c>
      <c r="H77" s="39">
        <v>35082.699999999997</v>
      </c>
      <c r="I77" s="58">
        <v>18241.400000000001</v>
      </c>
      <c r="J77" s="39">
        <v>508.5</v>
      </c>
      <c r="K77" s="58">
        <v>51426.1</v>
      </c>
      <c r="L77" s="39">
        <v>10289.1</v>
      </c>
      <c r="M77" s="58">
        <v>150971</v>
      </c>
      <c r="N77" s="39">
        <v>66985.3</v>
      </c>
      <c r="O77" s="39">
        <v>4728.6000000000004</v>
      </c>
      <c r="P77" s="58">
        <v>136861.4</v>
      </c>
    </row>
    <row r="78" spans="1:16" s="14" customFormat="1" ht="48.75" customHeight="1">
      <c r="A78" s="49" t="s">
        <v>64</v>
      </c>
      <c r="B78" s="45">
        <f>'програмна за 07 2024'!B78</f>
        <v>100835.4</v>
      </c>
      <c r="C78" s="45">
        <f>'програмна за 07 2024'!C78</f>
        <v>55309.599999999999</v>
      </c>
      <c r="D78" s="39">
        <v>40830.6</v>
      </c>
      <c r="E78" s="39">
        <v>8930.7999999999993</v>
      </c>
      <c r="F78" s="58">
        <v>355.5</v>
      </c>
      <c r="G78" s="39">
        <v>45</v>
      </c>
      <c r="H78" s="39">
        <v>859.1</v>
      </c>
      <c r="I78" s="58">
        <v>610.79999999999995</v>
      </c>
      <c r="J78" s="39">
        <v>0</v>
      </c>
      <c r="K78" s="58">
        <v>1421.2</v>
      </c>
      <c r="L78" s="39">
        <v>99.9</v>
      </c>
      <c r="M78" s="58">
        <v>276</v>
      </c>
      <c r="N78" s="39">
        <v>669.9</v>
      </c>
      <c r="O78" s="39">
        <v>112.2</v>
      </c>
      <c r="P78" s="58">
        <v>1098.5999999999999</v>
      </c>
    </row>
    <row r="79" spans="1:16" s="11" customFormat="1" ht="35.1" customHeight="1">
      <c r="A79" s="49" t="s">
        <v>65</v>
      </c>
      <c r="B79" s="45">
        <f>'програмна за 07 2024'!B79</f>
        <v>835996.1</v>
      </c>
      <c r="C79" s="45">
        <f>'програмна за 07 2024'!C79</f>
        <v>457761.4</v>
      </c>
      <c r="D79" s="39">
        <v>298273.09999999998</v>
      </c>
      <c r="E79" s="39">
        <v>64437.8</v>
      </c>
      <c r="F79" s="58">
        <v>3042</v>
      </c>
      <c r="G79" s="39">
        <v>46.7</v>
      </c>
      <c r="H79" s="39">
        <v>11850.1</v>
      </c>
      <c r="I79" s="58">
        <v>3923</v>
      </c>
      <c r="J79" s="39">
        <v>120.1</v>
      </c>
      <c r="K79" s="58">
        <v>29430.9</v>
      </c>
      <c r="L79" s="39">
        <v>12.4</v>
      </c>
      <c r="M79" s="58">
        <v>37176.199999999997</v>
      </c>
      <c r="N79" s="39">
        <v>4300.7</v>
      </c>
      <c r="O79" s="39">
        <v>225.6</v>
      </c>
      <c r="P79" s="58">
        <v>4922.8</v>
      </c>
    </row>
    <row r="80" spans="1:16" s="15" customFormat="1" ht="35.1" customHeight="1">
      <c r="A80" s="49" t="s">
        <v>66</v>
      </c>
      <c r="B80" s="45">
        <f>'програмна за 07 2024'!B80</f>
        <v>162311.70000000001</v>
      </c>
      <c r="C80" s="45">
        <f>'програмна за 07 2024'!C80</f>
        <v>75774.7</v>
      </c>
      <c r="D80" s="39">
        <v>48822.400000000001</v>
      </c>
      <c r="E80" s="39">
        <v>10804.1</v>
      </c>
      <c r="F80" s="58">
        <v>836.7</v>
      </c>
      <c r="G80" s="39">
        <v>34.5</v>
      </c>
      <c r="H80" s="39">
        <v>1889.1</v>
      </c>
      <c r="I80" s="58">
        <v>4858.1000000000004</v>
      </c>
      <c r="J80" s="39">
        <v>0.6</v>
      </c>
      <c r="K80" s="58">
        <v>3104.2</v>
      </c>
      <c r="L80" s="39">
        <v>99</v>
      </c>
      <c r="M80" s="58">
        <v>1966.9</v>
      </c>
      <c r="N80" s="39">
        <v>2545.5</v>
      </c>
      <c r="O80" s="39">
        <v>4.8</v>
      </c>
      <c r="P80" s="58">
        <v>808.8</v>
      </c>
    </row>
    <row r="81" spans="1:16" s="15" customFormat="1" ht="35.1" customHeight="1">
      <c r="A81" s="50" t="s">
        <v>67</v>
      </c>
      <c r="B81" s="45">
        <f>'програмна за 07 2024'!B81</f>
        <v>313082</v>
      </c>
      <c r="C81" s="45">
        <f>'програмна за 07 2024'!C81</f>
        <v>143775.6</v>
      </c>
      <c r="D81" s="39">
        <v>53925.9</v>
      </c>
      <c r="E81" s="39">
        <v>12071.6</v>
      </c>
      <c r="F81" s="58">
        <v>2529.8000000000002</v>
      </c>
      <c r="G81" s="39">
        <v>0</v>
      </c>
      <c r="H81" s="39">
        <v>1721</v>
      </c>
      <c r="I81" s="58">
        <v>2992.7</v>
      </c>
      <c r="J81" s="39">
        <v>13.5</v>
      </c>
      <c r="K81" s="58">
        <v>4630</v>
      </c>
      <c r="L81" s="39">
        <v>104.5</v>
      </c>
      <c r="M81" s="58">
        <v>28925.200000000001</v>
      </c>
      <c r="N81" s="39">
        <v>2552.1</v>
      </c>
      <c r="O81" s="39">
        <v>248.2</v>
      </c>
      <c r="P81" s="58">
        <v>34061.1</v>
      </c>
    </row>
    <row r="82" spans="1:16" s="15" customFormat="1" ht="35.1" customHeight="1">
      <c r="A82" s="50" t="s">
        <v>68</v>
      </c>
      <c r="B82" s="45">
        <f>'програмна за 07 2024'!B82</f>
        <v>260899.1</v>
      </c>
      <c r="C82" s="45">
        <f>'програмна за 07 2024'!C82</f>
        <v>132169.1</v>
      </c>
      <c r="D82" s="39">
        <v>87656.9</v>
      </c>
      <c r="E82" s="39">
        <v>19394.5</v>
      </c>
      <c r="F82" s="58">
        <v>3806.6</v>
      </c>
      <c r="G82" s="39">
        <v>84.6</v>
      </c>
      <c r="H82" s="39">
        <v>1716</v>
      </c>
      <c r="I82" s="58">
        <v>862.9</v>
      </c>
      <c r="J82" s="39">
        <v>198.4</v>
      </c>
      <c r="K82" s="58">
        <v>6263.9</v>
      </c>
      <c r="L82" s="39">
        <v>78.8</v>
      </c>
      <c r="M82" s="58">
        <v>6176.2</v>
      </c>
      <c r="N82" s="39">
        <v>1809.4</v>
      </c>
      <c r="O82" s="39">
        <v>264.8</v>
      </c>
      <c r="P82" s="58">
        <v>3856.1</v>
      </c>
    </row>
    <row r="83" spans="1:16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</row>
    <row r="84" spans="1:16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</row>
    <row r="85" spans="1:16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</row>
    <row r="86" spans="1:16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</row>
    <row r="87" spans="1:16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B1:P1"/>
    <mergeCell ref="B2:P2"/>
    <mergeCell ref="J6:J7"/>
    <mergeCell ref="D6:D7"/>
    <mergeCell ref="L6:L7"/>
    <mergeCell ref="A3:A4"/>
    <mergeCell ref="B3:P3"/>
    <mergeCell ref="A5:A7"/>
    <mergeCell ref="B5:B7"/>
    <mergeCell ref="C5:C7"/>
    <mergeCell ref="P6:P7"/>
    <mergeCell ref="H6:H7"/>
    <mergeCell ref="N6:N7"/>
    <mergeCell ref="I6:I7"/>
    <mergeCell ref="G6:G7"/>
    <mergeCell ref="D5:P5"/>
    <mergeCell ref="K6:K7"/>
    <mergeCell ref="E6:E7"/>
    <mergeCell ref="O6:O7"/>
    <mergeCell ref="F6:F7"/>
    <mergeCell ref="M6:M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07 2024</vt:lpstr>
      <vt:lpstr>економічна за 07 2024</vt:lpstr>
      <vt:lpstr>'економічна за 07 2024'!Заголовки_для_печати</vt:lpstr>
      <vt:lpstr>'програмна за 07 2024'!Заголовки_для_печати</vt:lpstr>
      <vt:lpstr>'економічна за 07 2024'!Область_печати</vt:lpstr>
      <vt:lpstr>'програмна за 07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2024-08-13T11:24:44Z</cp:lastPrinted>
  <dcterms:created xsi:type="dcterms:W3CDTF">2009-03-04T08:54:03Z</dcterms:created>
  <dcterms:modified xsi:type="dcterms:W3CDTF">2024-08-19T12:58:14Z</dcterms:modified>
</cp:coreProperties>
</file>