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720" yWindow="345" windowWidth="23250" windowHeight="13080"/>
  </bookViews>
  <sheets>
    <sheet name="01.10+ дотація" sheetId="1" r:id="rId1"/>
  </sheets>
  <externalReferences>
    <externalReference r:id="rId2"/>
  </externalReferences>
  <definedNames>
    <definedName name="_xlnm.Database">#REF!</definedName>
    <definedName name="_xlnm.Print_Titles" localSheetId="0">'01.10+ дотація'!$A:$B,'01.10+ дотація'!$2:$6</definedName>
    <definedName name="_xlnm.Print_Area" localSheetId="0">'01.10+ дотація'!$A$1:$O$80</definedName>
  </definedNames>
  <calcPr calcId="977461" fullCalcOnLoad="1"/>
</workbook>
</file>

<file path=xl/calcChain.xml><?xml version="1.0" encoding="utf-8"?>
<calcChain xmlns="http://schemas.openxmlformats.org/spreadsheetml/2006/main">
  <c r="H73" i="1" l="1"/>
  <c r="D78" i="1"/>
  <c r="E78" i="1"/>
  <c r="F78" i="1"/>
  <c r="L78" i="1"/>
  <c r="C78" i="1"/>
  <c r="G7" i="1"/>
  <c r="H7" i="1"/>
  <c r="I7" i="1"/>
  <c r="J7" i="1"/>
  <c r="K7" i="1"/>
  <c r="L7" i="1"/>
  <c r="O7" i="1"/>
  <c r="G8" i="1"/>
  <c r="H8" i="1"/>
  <c r="I8" i="1"/>
  <c r="J8" i="1"/>
  <c r="K8" i="1"/>
  <c r="L8" i="1"/>
  <c r="G9" i="1"/>
  <c r="H9" i="1"/>
  <c r="I9" i="1"/>
  <c r="J9" i="1"/>
  <c r="K9" i="1"/>
  <c r="L9" i="1"/>
  <c r="G10" i="1"/>
  <c r="H10" i="1"/>
  <c r="I10" i="1"/>
  <c r="J10" i="1"/>
  <c r="K10" i="1"/>
  <c r="L10" i="1"/>
  <c r="G11" i="1"/>
  <c r="H11" i="1"/>
  <c r="I11" i="1"/>
  <c r="J11" i="1"/>
  <c r="K11" i="1"/>
  <c r="L11" i="1"/>
  <c r="G12" i="1"/>
  <c r="H12" i="1"/>
  <c r="I12" i="1"/>
  <c r="J12" i="1"/>
  <c r="K12" i="1"/>
  <c r="L12" i="1"/>
  <c r="G13" i="1"/>
  <c r="H13" i="1"/>
  <c r="I13" i="1"/>
  <c r="J13" i="1"/>
  <c r="K13" i="1"/>
  <c r="L13" i="1"/>
  <c r="G14" i="1"/>
  <c r="H14" i="1"/>
  <c r="I14" i="1"/>
  <c r="J14" i="1"/>
  <c r="K14" i="1"/>
  <c r="L14" i="1"/>
  <c r="O14" i="1"/>
  <c r="G15" i="1"/>
  <c r="H15" i="1"/>
  <c r="I15" i="1"/>
  <c r="J15" i="1"/>
  <c r="K15" i="1"/>
  <c r="L15" i="1"/>
  <c r="G16" i="1"/>
  <c r="H16" i="1"/>
  <c r="I16" i="1"/>
  <c r="J16" i="1"/>
  <c r="K16" i="1"/>
  <c r="L16" i="1"/>
  <c r="O16" i="1"/>
  <c r="G17" i="1"/>
  <c r="H17" i="1"/>
  <c r="I17" i="1"/>
  <c r="J17" i="1"/>
  <c r="K17" i="1"/>
  <c r="L17" i="1"/>
  <c r="O17" i="1"/>
  <c r="G18" i="1"/>
  <c r="H18" i="1"/>
  <c r="I18" i="1"/>
  <c r="J18" i="1"/>
  <c r="K18" i="1"/>
  <c r="L18" i="1"/>
  <c r="G19" i="1"/>
  <c r="H19" i="1"/>
  <c r="I19" i="1"/>
  <c r="J19" i="1"/>
  <c r="K19" i="1"/>
  <c r="L19" i="1"/>
  <c r="G20" i="1"/>
  <c r="H20" i="1"/>
  <c r="I20" i="1"/>
  <c r="J20" i="1"/>
  <c r="K20" i="1"/>
  <c r="L20" i="1"/>
  <c r="G21" i="1"/>
  <c r="H21" i="1"/>
  <c r="I21" i="1"/>
  <c r="J21" i="1"/>
  <c r="K21" i="1"/>
  <c r="L21" i="1"/>
  <c r="O21" i="1"/>
  <c r="G22" i="1"/>
  <c r="H22" i="1"/>
  <c r="I22" i="1"/>
  <c r="J22" i="1"/>
  <c r="K22" i="1"/>
  <c r="L22" i="1"/>
  <c r="O22" i="1"/>
  <c r="G23" i="1"/>
  <c r="H23" i="1"/>
  <c r="I23" i="1"/>
  <c r="J23" i="1"/>
  <c r="K23" i="1"/>
  <c r="L23" i="1"/>
  <c r="O23" i="1"/>
  <c r="G24" i="1"/>
  <c r="H24" i="1"/>
  <c r="I24" i="1"/>
  <c r="J24" i="1"/>
  <c r="K24" i="1"/>
  <c r="L24" i="1"/>
  <c r="O24" i="1"/>
  <c r="G25" i="1"/>
  <c r="H25" i="1"/>
  <c r="I25" i="1"/>
  <c r="J25" i="1"/>
  <c r="K25" i="1"/>
  <c r="L25" i="1"/>
  <c r="O25" i="1"/>
  <c r="G26" i="1"/>
  <c r="H26" i="1"/>
  <c r="I26" i="1"/>
  <c r="J26" i="1"/>
  <c r="K26" i="1"/>
  <c r="L26" i="1"/>
  <c r="O26" i="1"/>
  <c r="G27" i="1"/>
  <c r="H27" i="1"/>
  <c r="I27" i="1"/>
  <c r="J27" i="1"/>
  <c r="K27" i="1"/>
  <c r="L27" i="1"/>
  <c r="O27" i="1"/>
  <c r="G28" i="1"/>
  <c r="H28" i="1"/>
  <c r="I28" i="1"/>
  <c r="J28" i="1"/>
  <c r="K28" i="1"/>
  <c r="L28" i="1"/>
  <c r="G29" i="1"/>
  <c r="H29" i="1"/>
  <c r="I29" i="1"/>
  <c r="J29" i="1"/>
  <c r="K29" i="1"/>
  <c r="L29" i="1"/>
  <c r="G30" i="1"/>
  <c r="H30" i="1"/>
  <c r="I30" i="1"/>
  <c r="J30" i="1"/>
  <c r="K30" i="1"/>
  <c r="L30" i="1"/>
  <c r="O30" i="1"/>
  <c r="G31" i="1"/>
  <c r="H31" i="1"/>
  <c r="I31" i="1"/>
  <c r="J31" i="1"/>
  <c r="K31" i="1"/>
  <c r="L31" i="1"/>
  <c r="O31" i="1"/>
  <c r="G32" i="1"/>
  <c r="H32" i="1"/>
  <c r="I32" i="1"/>
  <c r="J32" i="1"/>
  <c r="K32" i="1"/>
  <c r="L32" i="1"/>
  <c r="O32" i="1"/>
  <c r="G33" i="1"/>
  <c r="H33" i="1"/>
  <c r="I33" i="1"/>
  <c r="J33" i="1"/>
  <c r="K33" i="1"/>
  <c r="L33" i="1"/>
  <c r="O33" i="1"/>
  <c r="G34" i="1"/>
  <c r="H34" i="1"/>
  <c r="I34" i="1"/>
  <c r="J34" i="1"/>
  <c r="K34" i="1"/>
  <c r="L34" i="1"/>
  <c r="O34" i="1"/>
  <c r="G35" i="1"/>
  <c r="H35" i="1"/>
  <c r="I35" i="1"/>
  <c r="J35" i="1"/>
  <c r="K35" i="1"/>
  <c r="L35" i="1"/>
  <c r="O35" i="1"/>
  <c r="G36" i="1"/>
  <c r="H36" i="1"/>
  <c r="I36" i="1"/>
  <c r="J36" i="1"/>
  <c r="K36" i="1"/>
  <c r="L36" i="1"/>
  <c r="O36" i="1"/>
  <c r="G37" i="1"/>
  <c r="H37" i="1"/>
  <c r="I37" i="1"/>
  <c r="J37" i="1"/>
  <c r="K37" i="1"/>
  <c r="L37" i="1"/>
  <c r="O37" i="1"/>
  <c r="G38" i="1"/>
  <c r="H38" i="1"/>
  <c r="I38" i="1"/>
  <c r="J38" i="1"/>
  <c r="K38" i="1"/>
  <c r="L38" i="1"/>
  <c r="O38" i="1"/>
  <c r="G39" i="1"/>
  <c r="H39" i="1"/>
  <c r="I39" i="1"/>
  <c r="J39" i="1"/>
  <c r="K39" i="1"/>
  <c r="L39" i="1"/>
  <c r="O39" i="1"/>
  <c r="G40" i="1"/>
  <c r="H40" i="1"/>
  <c r="I40" i="1"/>
  <c r="J40" i="1"/>
  <c r="K40" i="1"/>
  <c r="L40" i="1"/>
  <c r="O40" i="1"/>
  <c r="G41" i="1"/>
  <c r="H41" i="1"/>
  <c r="I41" i="1"/>
  <c r="J41" i="1"/>
  <c r="K41" i="1"/>
  <c r="L41" i="1"/>
  <c r="O41" i="1"/>
  <c r="G42" i="1"/>
  <c r="H42" i="1"/>
  <c r="I42" i="1"/>
  <c r="J42" i="1"/>
  <c r="K42" i="1"/>
  <c r="L42" i="1"/>
  <c r="O42" i="1"/>
  <c r="G43" i="1"/>
  <c r="H43" i="1"/>
  <c r="I43" i="1"/>
  <c r="J43" i="1"/>
  <c r="K43" i="1"/>
  <c r="L43" i="1"/>
  <c r="O43" i="1"/>
  <c r="G44" i="1"/>
  <c r="H44" i="1"/>
  <c r="I44" i="1"/>
  <c r="J44" i="1"/>
  <c r="K44" i="1"/>
  <c r="L44" i="1"/>
  <c r="O44" i="1"/>
  <c r="G45" i="1"/>
  <c r="H45" i="1"/>
  <c r="I45" i="1"/>
  <c r="J45" i="1"/>
  <c r="K45" i="1"/>
  <c r="L45" i="1"/>
  <c r="O45" i="1"/>
  <c r="G46" i="1"/>
  <c r="H46" i="1"/>
  <c r="I46" i="1"/>
  <c r="J46" i="1"/>
  <c r="K46" i="1"/>
  <c r="L46" i="1"/>
  <c r="O46" i="1"/>
  <c r="G47" i="1"/>
  <c r="H47" i="1"/>
  <c r="I47" i="1"/>
  <c r="J47" i="1"/>
  <c r="K47" i="1"/>
  <c r="L47" i="1"/>
  <c r="O47" i="1"/>
  <c r="G48" i="1"/>
  <c r="H48" i="1"/>
  <c r="I48" i="1"/>
  <c r="J48" i="1"/>
  <c r="K48" i="1"/>
  <c r="L48" i="1"/>
  <c r="O48" i="1"/>
  <c r="G49" i="1"/>
  <c r="H49" i="1"/>
  <c r="I49" i="1"/>
  <c r="J49" i="1"/>
  <c r="K49" i="1"/>
  <c r="L49" i="1"/>
  <c r="O49" i="1"/>
  <c r="G50" i="1"/>
  <c r="H50" i="1"/>
  <c r="I50" i="1"/>
  <c r="J50" i="1"/>
  <c r="K50" i="1"/>
  <c r="L50" i="1"/>
  <c r="O50" i="1"/>
  <c r="G51" i="1"/>
  <c r="H51" i="1"/>
  <c r="I51" i="1"/>
  <c r="J51" i="1"/>
  <c r="K51" i="1"/>
  <c r="L51" i="1"/>
  <c r="O51" i="1"/>
  <c r="G52" i="1"/>
  <c r="H52" i="1"/>
  <c r="I52" i="1"/>
  <c r="J52" i="1"/>
  <c r="K52" i="1"/>
  <c r="L52" i="1"/>
  <c r="O52" i="1"/>
  <c r="G53" i="1"/>
  <c r="H53" i="1"/>
  <c r="I53" i="1"/>
  <c r="J53" i="1"/>
  <c r="K53" i="1"/>
  <c r="L53" i="1"/>
  <c r="O53" i="1"/>
  <c r="G54" i="1"/>
  <c r="H54" i="1"/>
  <c r="I54" i="1"/>
  <c r="J54" i="1"/>
  <c r="K54" i="1"/>
  <c r="L54" i="1"/>
  <c r="O54" i="1"/>
  <c r="G55" i="1"/>
  <c r="H55" i="1"/>
  <c r="I55" i="1"/>
  <c r="J55" i="1"/>
  <c r="K55" i="1"/>
  <c r="L55" i="1"/>
  <c r="O55" i="1"/>
  <c r="G56" i="1"/>
  <c r="H56" i="1"/>
  <c r="I56" i="1"/>
  <c r="J56" i="1"/>
  <c r="K56" i="1"/>
  <c r="L56" i="1"/>
  <c r="O56" i="1"/>
  <c r="G57" i="1"/>
  <c r="H57" i="1"/>
  <c r="I57" i="1"/>
  <c r="J57" i="1"/>
  <c r="K57" i="1"/>
  <c r="L57" i="1"/>
  <c r="O57" i="1"/>
  <c r="G58" i="1"/>
  <c r="H58" i="1"/>
  <c r="I58" i="1"/>
  <c r="J58" i="1"/>
  <c r="K58" i="1"/>
  <c r="L58" i="1"/>
  <c r="O58" i="1"/>
  <c r="G59" i="1"/>
  <c r="H59" i="1"/>
  <c r="I59" i="1"/>
  <c r="J59" i="1"/>
  <c r="K59" i="1"/>
  <c r="L59" i="1"/>
  <c r="O59" i="1"/>
  <c r="G60" i="1"/>
  <c r="H60" i="1"/>
  <c r="I60" i="1"/>
  <c r="J60" i="1"/>
  <c r="K60" i="1"/>
  <c r="L60" i="1"/>
  <c r="O60" i="1"/>
  <c r="G61" i="1"/>
  <c r="H61" i="1"/>
  <c r="I61" i="1"/>
  <c r="J61" i="1"/>
  <c r="K61" i="1"/>
  <c r="L61" i="1"/>
  <c r="O61" i="1"/>
  <c r="G62" i="1"/>
  <c r="H62" i="1"/>
  <c r="I62" i="1"/>
  <c r="J62" i="1"/>
  <c r="K62" i="1"/>
  <c r="L62" i="1"/>
  <c r="O62" i="1"/>
  <c r="G63" i="1"/>
  <c r="H63" i="1"/>
  <c r="I63" i="1"/>
  <c r="J63" i="1"/>
  <c r="K63" i="1"/>
  <c r="L63" i="1"/>
  <c r="O63" i="1"/>
  <c r="G64" i="1"/>
  <c r="H64" i="1"/>
  <c r="I64" i="1"/>
  <c r="J64" i="1"/>
  <c r="K64" i="1"/>
  <c r="L64" i="1"/>
  <c r="O64" i="1"/>
  <c r="G65" i="1"/>
  <c r="H65" i="1"/>
  <c r="I65" i="1"/>
  <c r="J65" i="1"/>
  <c r="K65" i="1"/>
  <c r="L65" i="1"/>
  <c r="O65" i="1"/>
  <c r="G66" i="1"/>
  <c r="H66" i="1"/>
  <c r="I66" i="1"/>
  <c r="J66" i="1"/>
  <c r="K66" i="1"/>
  <c r="L66" i="1"/>
  <c r="O66" i="1"/>
  <c r="G67" i="1"/>
  <c r="H67" i="1"/>
  <c r="I67" i="1"/>
  <c r="J67" i="1"/>
  <c r="K67" i="1"/>
  <c r="L67" i="1"/>
  <c r="O67" i="1"/>
  <c r="G68" i="1"/>
  <c r="H68" i="1"/>
  <c r="I68" i="1"/>
  <c r="J68" i="1"/>
  <c r="K68" i="1"/>
  <c r="L68" i="1"/>
  <c r="O68" i="1"/>
  <c r="G69" i="1"/>
  <c r="H69" i="1"/>
  <c r="I69" i="1"/>
  <c r="J69" i="1"/>
  <c r="K69" i="1"/>
  <c r="L69" i="1"/>
  <c r="O69" i="1"/>
  <c r="G70" i="1"/>
  <c r="H70" i="1"/>
  <c r="I70" i="1"/>
  <c r="J70" i="1"/>
  <c r="K70" i="1"/>
  <c r="L70" i="1"/>
  <c r="O70" i="1"/>
  <c r="G71" i="1"/>
  <c r="H71" i="1"/>
  <c r="I71" i="1"/>
  <c r="J71" i="1"/>
  <c r="K71" i="1"/>
  <c r="L71" i="1"/>
  <c r="O71" i="1"/>
  <c r="G72" i="1"/>
  <c r="H72" i="1"/>
  <c r="I72" i="1"/>
  <c r="J72" i="1"/>
  <c r="K72" i="1"/>
  <c r="L72" i="1"/>
  <c r="G73" i="1"/>
  <c r="I73" i="1"/>
  <c r="J73" i="1"/>
  <c r="K73" i="1"/>
  <c r="L73" i="1"/>
  <c r="O73" i="1"/>
  <c r="G74" i="1"/>
  <c r="H74" i="1"/>
  <c r="I74" i="1"/>
  <c r="J74" i="1"/>
  <c r="K74" i="1"/>
  <c r="L74" i="1"/>
  <c r="O74" i="1"/>
  <c r="G75" i="1"/>
  <c r="H75" i="1"/>
  <c r="I75" i="1"/>
  <c r="J75" i="1"/>
  <c r="K75" i="1"/>
  <c r="L75" i="1"/>
  <c r="O75" i="1"/>
  <c r="G76" i="1"/>
  <c r="H76" i="1"/>
  <c r="I76" i="1"/>
  <c r="J76" i="1"/>
  <c r="K76" i="1"/>
  <c r="L76" i="1"/>
  <c r="G77" i="1"/>
  <c r="H77" i="1"/>
  <c r="I77" i="1"/>
  <c r="J77" i="1"/>
  <c r="K77" i="1"/>
  <c r="L77" i="1"/>
  <c r="O77" i="1"/>
  <c r="M78" i="1"/>
  <c r="N78" i="1"/>
  <c r="O78" i="1"/>
  <c r="K78" i="1"/>
  <c r="J78" i="1"/>
  <c r="I78" i="1"/>
  <c r="H78" i="1"/>
  <c r="G78" i="1"/>
</calcChain>
</file>

<file path=xl/sharedStrings.xml><?xml version="1.0" encoding="utf-8"?>
<sst xmlns="http://schemas.openxmlformats.org/spreadsheetml/2006/main" count="97" uniqueCount="93">
  <si>
    <t xml:space="preserve">тис.грн. </t>
  </si>
  <si>
    <t>№ п/п</t>
  </si>
  <si>
    <t>Місцеві бюджети</t>
  </si>
  <si>
    <t>Податки, збори та інші доходи</t>
  </si>
  <si>
    <t xml:space="preserve">Базова дотація з Державного бюджету </t>
  </si>
  <si>
    <t>Відхилення до</t>
  </si>
  <si>
    <t>Відхилення, %</t>
  </si>
  <si>
    <t>планових показників</t>
  </si>
  <si>
    <t>%</t>
  </si>
  <si>
    <t xml:space="preserve">+, - </t>
  </si>
  <si>
    <t xml:space="preserve"> Обласний бюджет</t>
  </si>
  <si>
    <t xml:space="preserve"> Берегiвський район</t>
  </si>
  <si>
    <t xml:space="preserve"> Мукачiвський район</t>
  </si>
  <si>
    <t xml:space="preserve"> Рахiвський район</t>
  </si>
  <si>
    <t xml:space="preserve"> Тячiвський район</t>
  </si>
  <si>
    <t xml:space="preserve"> Ужгородський район</t>
  </si>
  <si>
    <t xml:space="preserve"> Хустський район</t>
  </si>
  <si>
    <t xml:space="preserve"> Вiльховецька ТГ</t>
  </si>
  <si>
    <t xml:space="preserve"> Тячiвська ТГ</t>
  </si>
  <si>
    <t xml:space="preserve"> Полянська ТГ</t>
  </si>
  <si>
    <t xml:space="preserve"> Iршавська ТГ</t>
  </si>
  <si>
    <t xml:space="preserve"> Перечинська ТГ</t>
  </si>
  <si>
    <t xml:space="preserve"> Баранинська ТГ</t>
  </si>
  <si>
    <t xml:space="preserve"> Мукачiвська ТГ</t>
  </si>
  <si>
    <t xml:space="preserve"> Великоберезнянська ТГ</t>
  </si>
  <si>
    <t xml:space="preserve"> Горондiвська ТГ</t>
  </si>
  <si>
    <t xml:space="preserve"> Довжанська ТГ</t>
  </si>
  <si>
    <t xml:space="preserve"> Зарiчанська ТГ</t>
  </si>
  <si>
    <t xml:space="preserve"> Кам`янська ТГ</t>
  </si>
  <si>
    <t xml:space="preserve"> Керецькiвська ТГ</t>
  </si>
  <si>
    <t xml:space="preserve"> Косоньська ТГ</t>
  </si>
  <si>
    <t xml:space="preserve"> Онокiвська ТГ</t>
  </si>
  <si>
    <t xml:space="preserve"> Холмкiвська ТГ</t>
  </si>
  <si>
    <t xml:space="preserve"> Берегiвська ТГ</t>
  </si>
  <si>
    <t xml:space="preserve"> Батiвська ТГ</t>
  </si>
  <si>
    <t xml:space="preserve"> Бедевлянська ТГ</t>
  </si>
  <si>
    <t xml:space="preserve"> Бiлкiвська ТГ</t>
  </si>
  <si>
    <t xml:space="preserve"> Богданська ТГ</t>
  </si>
  <si>
    <t xml:space="preserve"> Буштинська ТГ</t>
  </si>
  <si>
    <t xml:space="preserve"> Великоберезька ТГ</t>
  </si>
  <si>
    <t xml:space="preserve"> Великобийганська ТГ</t>
  </si>
  <si>
    <t xml:space="preserve"> Великобичкiвська ТГ</t>
  </si>
  <si>
    <t xml:space="preserve"> Великодобронська ТГ</t>
  </si>
  <si>
    <t xml:space="preserve"> Великолучкiвська ТГ</t>
  </si>
  <si>
    <t xml:space="preserve"> Верхньокоропецька ТГ</t>
  </si>
  <si>
    <t xml:space="preserve"> Вилоцька ТГ</t>
  </si>
  <si>
    <t xml:space="preserve"> Виноградiвська ТГ</t>
  </si>
  <si>
    <t xml:space="preserve"> Вишкiвська ТГ</t>
  </si>
  <si>
    <t xml:space="preserve"> Воловецька ТГ</t>
  </si>
  <si>
    <t xml:space="preserve"> Горiнчiвська ТГ</t>
  </si>
  <si>
    <t xml:space="preserve"> Драгiвська ТГ</t>
  </si>
  <si>
    <t xml:space="preserve"> Дубiвська ТГ</t>
  </si>
  <si>
    <t xml:space="preserve"> Дубриницько- Малоберезнянська ТГ</t>
  </si>
  <si>
    <t xml:space="preserve"> Жденiївська ТГ</t>
  </si>
  <si>
    <t xml:space="preserve"> Iвановецька ТГ</t>
  </si>
  <si>
    <t xml:space="preserve"> Колочавська ТГ</t>
  </si>
  <si>
    <t xml:space="preserve"> Кольчинська ТГ</t>
  </si>
  <si>
    <t xml:space="preserve"> Королiвська ТГ</t>
  </si>
  <si>
    <t xml:space="preserve"> Костринська ТГ</t>
  </si>
  <si>
    <t xml:space="preserve"> Мiжгiрська ТГ</t>
  </si>
  <si>
    <t xml:space="preserve"> Нелiпинська ТГ</t>
  </si>
  <si>
    <t xml:space="preserve"> Нересницька ТГ</t>
  </si>
  <si>
    <t xml:space="preserve"> Нижньоворiтська ТГ</t>
  </si>
  <si>
    <t xml:space="preserve"> Пийтерфолвiвська ТГ</t>
  </si>
  <si>
    <t xml:space="preserve"> Пилипецька ТГ</t>
  </si>
  <si>
    <t xml:space="preserve"> Рахiвська ТГ</t>
  </si>
  <si>
    <t xml:space="preserve"> Свалявська ТГ</t>
  </si>
  <si>
    <t xml:space="preserve"> Середнянська ТГ</t>
  </si>
  <si>
    <t xml:space="preserve"> Синевирська ТГ</t>
  </si>
  <si>
    <t xml:space="preserve"> Солотвинська ТГ</t>
  </si>
  <si>
    <t xml:space="preserve"> Ставненська ТГ</t>
  </si>
  <si>
    <t xml:space="preserve"> Сюртiвська ТГ</t>
  </si>
  <si>
    <t xml:space="preserve"> Тересвянська ТГ</t>
  </si>
  <si>
    <t xml:space="preserve"> Тур`є-Реметiвська ТГ</t>
  </si>
  <si>
    <t xml:space="preserve"> Углянська ТГ</t>
  </si>
  <si>
    <t xml:space="preserve"> Ужгородська ТГ</t>
  </si>
  <si>
    <t xml:space="preserve"> Усть-Чорнянська ТГ</t>
  </si>
  <si>
    <t xml:space="preserve"> Хустська ТГ</t>
  </si>
  <si>
    <t xml:space="preserve"> Чинадiївська ТГ</t>
  </si>
  <si>
    <t xml:space="preserve"> Чопська ТГ</t>
  </si>
  <si>
    <t xml:space="preserve"> Ясiнянська ТГ</t>
  </si>
  <si>
    <t>ВСЬОГО</t>
  </si>
  <si>
    <t/>
  </si>
  <si>
    <t>Фактично надійшло за січень - серпень    2024 року</t>
  </si>
  <si>
    <t>фактичних надходжень за січень - серпень 2023 року</t>
  </si>
  <si>
    <t xml:space="preserve">фактичних надходжень за січень - серпень  2023 року  в співстаних умовах </t>
  </si>
  <si>
    <t>Оперативна інформація про надходження  доходів загального фонду місцевих бюджетів
станом на 01 жовтня  2024 року</t>
  </si>
  <si>
    <t>Фактично надійшло за січень - веревсень 2023 року</t>
  </si>
  <si>
    <t xml:space="preserve">Фактично надійшло за  січень - вересень  2023 року в співставних умовах </t>
  </si>
  <si>
    <t>Планові показники на січень - вересень 2024 року</t>
  </si>
  <si>
    <t>Обсяг асигнувань на січень - вересень             2024 р.</t>
  </si>
  <si>
    <t>Фактично надійшло за січень - вересень  2024 р.</t>
  </si>
  <si>
    <t xml:space="preserve">Із 64 бюджетів ТГ планові показники виконали  54   бюджети  (84,4 %)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</si>
</sst>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88" formatCode="00"/>
    <numFmt numFmtId="189" formatCode="#,##0.0"/>
    <numFmt numFmtId="193" formatCode="0.0"/>
  </numFmts>
  <fonts count="34">
    <font>
      <sz val="12"/>
      <name val="UkrainianLazurski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UkrainianLazurski"/>
    </font>
    <font>
      <b/>
      <sz val="15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10"/>
      <name val="Calibri"/>
      <family val="2"/>
      <charset val="204"/>
    </font>
    <font>
      <sz val="10"/>
      <color indexed="8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Arial"/>
    </font>
    <font>
      <sz val="10"/>
      <name val="Helv"/>
      <charset val="204"/>
    </font>
    <font>
      <b/>
      <sz val="16"/>
      <name val="Times New Roman"/>
      <family val="1"/>
      <charset val="204"/>
    </font>
    <font>
      <sz val="12"/>
      <name val="Times New Roman Cyr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3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 Cyr"/>
      <family val="1"/>
      <charset val="204"/>
    </font>
    <font>
      <sz val="14"/>
      <color theme="1"/>
      <name val="Times New Roman"/>
      <family val="1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0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4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6" borderId="0" applyNumberFormat="0" applyBorder="0" applyAlignment="0" applyProtection="0"/>
    <xf numFmtId="0" fontId="2" fillId="18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3" fillId="0" borderId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4" fillId="22" borderId="2" applyNumberFormat="0" applyAlignment="0" applyProtection="0"/>
    <xf numFmtId="0" fontId="5" fillId="22" borderId="1" applyNumberFormat="0" applyAlignment="0" applyProtection="0"/>
    <xf numFmtId="0" fontId="6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" fillId="0" borderId="0"/>
    <xf numFmtId="0" fontId="1" fillId="0" borderId="0"/>
    <xf numFmtId="0" fontId="14" fillId="0" borderId="9" applyNumberFormat="0" applyFill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12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16" fillId="25" borderId="1" applyNumberFormat="0" applyAlignment="0" applyProtection="0"/>
    <xf numFmtId="0" fontId="1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10" applyNumberFormat="0" applyFill="0" applyAlignment="0" applyProtection="0"/>
    <xf numFmtId="0" fontId="19" fillId="3" borderId="0" applyNumberFormat="0" applyBorder="0" applyAlignment="0" applyProtection="0"/>
    <xf numFmtId="0" fontId="19" fillId="5" borderId="0" applyNumberFormat="0" applyBorder="0" applyAlignment="0" applyProtection="0"/>
    <xf numFmtId="0" fontId="20" fillId="0" borderId="0" applyNumberFormat="0" applyFill="0" applyBorder="0" applyAlignment="0" applyProtection="0"/>
    <xf numFmtId="0" fontId="18" fillId="10" borderId="11" applyNumberFormat="0" applyFont="0" applyAlignment="0" applyProtection="0"/>
    <xf numFmtId="0" fontId="1" fillId="10" borderId="11" applyNumberFormat="0" applyFont="0" applyAlignment="0" applyProtection="0"/>
    <xf numFmtId="0" fontId="21" fillId="10" borderId="11" applyNumberFormat="0" applyFont="0" applyAlignment="0" applyProtection="0"/>
    <xf numFmtId="0" fontId="7" fillId="10" borderId="11" applyNumberFormat="0" applyFont="0" applyAlignment="0" applyProtection="0"/>
    <xf numFmtId="0" fontId="4" fillId="25" borderId="2" applyNumberFormat="0" applyAlignment="0" applyProtection="0"/>
    <xf numFmtId="0" fontId="15" fillId="13" borderId="0" applyNumberFormat="0" applyBorder="0" applyAlignment="0" applyProtection="0"/>
    <xf numFmtId="0" fontId="22" fillId="0" borderId="0"/>
    <xf numFmtId="0" fontId="20" fillId="0" borderId="0" applyNumberFormat="0" applyFill="0" applyBorder="0" applyAlignment="0" applyProtection="0"/>
  </cellStyleXfs>
  <cellXfs count="56">
    <xf numFmtId="0" fontId="0" fillId="0" borderId="0" xfId="0"/>
    <xf numFmtId="189" fontId="30" fillId="0" borderId="0" xfId="126" applyNumberFormat="1" applyFont="1" applyAlignment="1">
      <alignment horizontal="center" vertical="center" wrapText="1"/>
    </xf>
    <xf numFmtId="0" fontId="28" fillId="0" borderId="12" xfId="0" applyFont="1" applyFill="1" applyBorder="1" applyAlignment="1" applyProtection="1">
      <alignment horizontal="center" vertical="center" wrapText="1"/>
    </xf>
    <xf numFmtId="189" fontId="28" fillId="0" borderId="12" xfId="0" applyNumberFormat="1" applyFont="1" applyFill="1" applyBorder="1" applyAlignment="1" applyProtection="1">
      <alignment horizontal="center" vertical="center" wrapText="1"/>
    </xf>
    <xf numFmtId="189" fontId="28" fillId="0" borderId="12" xfId="0" applyNumberFormat="1" applyFont="1" applyFill="1" applyBorder="1" applyAlignment="1">
      <alignment horizontal="center" vertical="center" wrapText="1"/>
    </xf>
    <xf numFmtId="189" fontId="30" fillId="0" borderId="12" xfId="0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wrapText="1"/>
    </xf>
    <xf numFmtId="0" fontId="24" fillId="0" borderId="0" xfId="0" applyFont="1" applyFill="1" applyAlignment="1"/>
    <xf numFmtId="0" fontId="25" fillId="0" borderId="0" xfId="0" applyFont="1" applyFill="1" applyAlignment="1">
      <alignment horizontal="left"/>
    </xf>
    <xf numFmtId="0" fontId="26" fillId="0" borderId="0" xfId="0" applyFont="1" applyFill="1" applyBorder="1" applyAlignment="1">
      <alignment horizontal="left"/>
    </xf>
    <xf numFmtId="189" fontId="26" fillId="0" borderId="0" xfId="0" applyNumberFormat="1" applyFont="1" applyFill="1" applyBorder="1" applyAlignment="1">
      <alignment horizontal="left"/>
    </xf>
    <xf numFmtId="0" fontId="26" fillId="0" borderId="0" xfId="0" applyFont="1" applyFill="1" applyBorder="1"/>
    <xf numFmtId="0" fontId="24" fillId="0" borderId="0" xfId="0" applyFont="1" applyFill="1" applyAlignment="1">
      <alignment horizontal="right"/>
    </xf>
    <xf numFmtId="0" fontId="24" fillId="0" borderId="0" xfId="0" applyFont="1" applyFill="1"/>
    <xf numFmtId="0" fontId="28" fillId="0" borderId="12" xfId="0" applyFont="1" applyFill="1" applyBorder="1" applyAlignment="1" applyProtection="1">
      <alignment horizontal="center" vertical="center" wrapText="1"/>
    </xf>
    <xf numFmtId="49" fontId="28" fillId="0" borderId="12" xfId="0" applyNumberFormat="1" applyFont="1" applyFill="1" applyBorder="1" applyAlignment="1">
      <alignment horizontal="center" vertical="center" wrapText="1"/>
    </xf>
    <xf numFmtId="0" fontId="28" fillId="0" borderId="13" xfId="0" applyNumberFormat="1" applyFont="1" applyFill="1" applyBorder="1" applyAlignment="1">
      <alignment horizontal="center" vertical="center" wrapText="1"/>
    </xf>
    <xf numFmtId="189" fontId="29" fillId="0" borderId="13" xfId="0" applyNumberFormat="1" applyFont="1" applyFill="1" applyBorder="1" applyAlignment="1" applyProtection="1">
      <alignment horizontal="left" vertical="center" wrapText="1"/>
    </xf>
    <xf numFmtId="189" fontId="28" fillId="0" borderId="13" xfId="0" applyNumberFormat="1" applyFont="1" applyFill="1" applyBorder="1" applyAlignment="1" applyProtection="1">
      <alignment horizontal="right" wrapText="1"/>
    </xf>
    <xf numFmtId="189" fontId="28" fillId="0" borderId="13" xfId="0" applyNumberFormat="1" applyFont="1" applyFill="1" applyBorder="1" applyAlignment="1">
      <alignment horizontal="right"/>
    </xf>
    <xf numFmtId="189" fontId="28" fillId="0" borderId="12" xfId="0" applyNumberFormat="1" applyFont="1" applyFill="1" applyBorder="1" applyAlignment="1">
      <alignment horizontal="right"/>
    </xf>
    <xf numFmtId="189" fontId="28" fillId="0" borderId="12" xfId="0" applyNumberFormat="1" applyFont="1" applyFill="1" applyBorder="1"/>
    <xf numFmtId="0" fontId="26" fillId="0" borderId="0" xfId="0" applyFont="1" applyFill="1"/>
    <xf numFmtId="0" fontId="28" fillId="0" borderId="12" xfId="0" applyNumberFormat="1" applyFont="1" applyFill="1" applyBorder="1" applyAlignment="1">
      <alignment horizontal="center" vertical="center" wrapText="1"/>
    </xf>
    <xf numFmtId="189" fontId="29" fillId="0" borderId="12" xfId="0" applyNumberFormat="1" applyFont="1" applyFill="1" applyBorder="1" applyAlignment="1" applyProtection="1">
      <alignment horizontal="left" vertical="center" wrapText="1"/>
    </xf>
    <xf numFmtId="189" fontId="28" fillId="0" borderId="12" xfId="0" applyNumberFormat="1" applyFont="1" applyFill="1" applyBorder="1" applyAlignment="1" applyProtection="1">
      <alignment horizontal="right" wrapText="1"/>
    </xf>
    <xf numFmtId="189" fontId="28" fillId="26" borderId="12" xfId="0" applyNumberFormat="1" applyFont="1" applyFill="1" applyBorder="1" applyAlignment="1">
      <alignment horizontal="right"/>
    </xf>
    <xf numFmtId="189" fontId="28" fillId="0" borderId="12" xfId="0" applyNumberFormat="1" applyFont="1" applyFill="1" applyBorder="1" applyAlignment="1" applyProtection="1">
      <alignment vertical="center" wrapText="1"/>
    </xf>
    <xf numFmtId="189" fontId="28" fillId="0" borderId="12" xfId="0" applyNumberFormat="1" applyFont="1" applyFill="1" applyBorder="1" applyAlignment="1" applyProtection="1">
      <alignment wrapText="1"/>
    </xf>
    <xf numFmtId="189" fontId="30" fillId="0" borderId="12" xfId="0" applyNumberFormat="1" applyFont="1" applyFill="1" applyBorder="1" applyAlignment="1" applyProtection="1">
      <alignment horizontal="right" wrapText="1"/>
    </xf>
    <xf numFmtId="189" fontId="30" fillId="0" borderId="12" xfId="0" applyNumberFormat="1" applyFont="1" applyFill="1" applyBorder="1" applyAlignment="1">
      <alignment horizontal="right"/>
    </xf>
    <xf numFmtId="189" fontId="30" fillId="0" borderId="12" xfId="0" applyNumberFormat="1" applyFont="1" applyFill="1" applyBorder="1" applyAlignment="1"/>
    <xf numFmtId="189" fontId="30" fillId="0" borderId="12" xfId="0" applyNumberFormat="1" applyFont="1" applyFill="1" applyBorder="1"/>
    <xf numFmtId="0" fontId="25" fillId="0" borderId="0" xfId="0" applyFont="1" applyFill="1" applyAlignment="1">
      <alignment vertical="center"/>
    </xf>
    <xf numFmtId="188" fontId="30" fillId="0" borderId="0" xfId="0" applyNumberFormat="1" applyFont="1" applyFill="1" applyBorder="1" applyAlignment="1">
      <alignment vertical="center"/>
    </xf>
    <xf numFmtId="0" fontId="28" fillId="0" borderId="0" xfId="0" applyFont="1" applyFill="1" applyBorder="1"/>
    <xf numFmtId="189" fontId="28" fillId="0" borderId="0" xfId="124" applyNumberFormat="1" applyFont="1" applyBorder="1" applyAlignment="1">
      <alignment vertical="center"/>
    </xf>
    <xf numFmtId="189" fontId="28" fillId="0" borderId="0" xfId="122" applyNumberFormat="1" applyFont="1" applyBorder="1" applyAlignment="1">
      <alignment vertical="center"/>
    </xf>
    <xf numFmtId="189" fontId="28" fillId="0" borderId="0" xfId="127" applyNumberFormat="1" applyFont="1" applyBorder="1" applyAlignment="1">
      <alignment vertical="center"/>
    </xf>
    <xf numFmtId="189" fontId="31" fillId="0" borderId="0" xfId="127" applyNumberFormat="1" applyFont="1" applyBorder="1" applyAlignment="1">
      <alignment vertical="center"/>
    </xf>
    <xf numFmtId="189" fontId="30" fillId="0" borderId="0" xfId="0" applyNumberFormat="1" applyFont="1" applyFill="1" applyBorder="1" applyAlignment="1">
      <alignment wrapText="1"/>
    </xf>
    <xf numFmtId="0" fontId="30" fillId="0" borderId="0" xfId="0" applyFont="1" applyFill="1" applyBorder="1" applyAlignment="1">
      <alignment wrapText="1"/>
    </xf>
    <xf numFmtId="0" fontId="28" fillId="0" borderId="0" xfId="0" applyFont="1" applyFill="1"/>
    <xf numFmtId="189" fontId="28" fillId="0" borderId="0" xfId="0" applyNumberFormat="1" applyFont="1" applyFill="1" applyBorder="1" applyAlignment="1" applyProtection="1">
      <alignment wrapText="1"/>
    </xf>
    <xf numFmtId="189" fontId="28" fillId="0" borderId="0" xfId="0" applyNumberFormat="1" applyFont="1" applyFill="1" applyBorder="1"/>
    <xf numFmtId="189" fontId="31" fillId="0" borderId="0" xfId="125" applyNumberFormat="1" applyFont="1" applyBorder="1" applyAlignment="1">
      <alignment vertical="center"/>
    </xf>
    <xf numFmtId="189" fontId="31" fillId="0" borderId="0" xfId="123" applyNumberFormat="1" applyFont="1" applyBorder="1" applyAlignment="1">
      <alignment vertical="center"/>
    </xf>
    <xf numFmtId="193" fontId="28" fillId="0" borderId="0" xfId="0" applyNumberFormat="1" applyFont="1" applyFill="1" applyBorder="1"/>
    <xf numFmtId="189" fontId="28" fillId="0" borderId="0" xfId="0" applyNumberFormat="1" applyFont="1" applyFill="1"/>
    <xf numFmtId="189" fontId="28" fillId="0" borderId="0" xfId="0" quotePrefix="1" applyNumberFormat="1" applyFont="1" applyFill="1" applyBorder="1"/>
    <xf numFmtId="0" fontId="32" fillId="0" borderId="0" xfId="0" applyFont="1" applyFill="1"/>
    <xf numFmtId="189" fontId="33" fillId="0" borderId="12" xfId="110" applyNumberFormat="1" applyFont="1" applyBorder="1" applyAlignment="1">
      <alignment vertical="center"/>
    </xf>
    <xf numFmtId="189" fontId="28" fillId="0" borderId="12" xfId="121" applyNumberFormat="1" applyFont="1" applyBorder="1" applyAlignment="1">
      <alignment vertical="center"/>
    </xf>
    <xf numFmtId="1" fontId="27" fillId="0" borderId="12" xfId="0" applyNumberFormat="1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/>
    </xf>
    <xf numFmtId="0" fontId="23" fillId="0" borderId="0" xfId="0" applyFont="1" applyFill="1" applyBorder="1" applyAlignment="1" applyProtection="1">
      <alignment horizontal="right" wrapText="1"/>
    </xf>
  </cellXfs>
  <cellStyles count="140">
    <cellStyle name="20% - Акцент1" xfId="1"/>
    <cellStyle name="20% — акцент1" xfId="2"/>
    <cellStyle name="20% - Акцент1_Додаток 1 " xfId="3"/>
    <cellStyle name="20% - Акцент2" xfId="4"/>
    <cellStyle name="20% — акцент2" xfId="5"/>
    <cellStyle name="20% - Акцент2_Додаток 1 " xfId="6"/>
    <cellStyle name="20% - Акцент3" xfId="7"/>
    <cellStyle name="20% — акцент3" xfId="8"/>
    <cellStyle name="20% - Акцент3_Додаток 1 " xfId="9"/>
    <cellStyle name="20% - Акцент4" xfId="10"/>
    <cellStyle name="20% — акцент4" xfId="11"/>
    <cellStyle name="20% - Акцент4_Додаток 1 " xfId="12"/>
    <cellStyle name="20% - Акцент5" xfId="13"/>
    <cellStyle name="20% — акцент5" xfId="14"/>
    <cellStyle name="20% - Акцент5_Додаток 1 " xfId="15"/>
    <cellStyle name="20% - Акцент6" xfId="16"/>
    <cellStyle name="20% — акцент6" xfId="17"/>
    <cellStyle name="20% - Акцент6_Додаток 1 " xfId="18"/>
    <cellStyle name="20% – Акцентування1" xfId="19"/>
    <cellStyle name="20% – Акцентування2" xfId="20"/>
    <cellStyle name="20% – Акцентування3" xfId="21"/>
    <cellStyle name="20% – Акцентування4" xfId="22"/>
    <cellStyle name="20% – Акцентування5" xfId="23"/>
    <cellStyle name="20% – Акцентування6" xfId="24"/>
    <cellStyle name="20% – колірна тема 1" xfId="25"/>
    <cellStyle name="20% – колірна тема 2" xfId="26"/>
    <cellStyle name="20% – колірна тема 3" xfId="27"/>
    <cellStyle name="20% – колірна тема 4" xfId="28"/>
    <cellStyle name="20% – колірна тема 5" xfId="29"/>
    <cellStyle name="20% – колірна тема 6" xfId="30"/>
    <cellStyle name="40% - Акцент1" xfId="31"/>
    <cellStyle name="40% — акцент1" xfId="32"/>
    <cellStyle name="40% - Акцент1_Додаток 1 " xfId="33"/>
    <cellStyle name="40% - Акцент2" xfId="34"/>
    <cellStyle name="40% — акцент2" xfId="35"/>
    <cellStyle name="40% - Акцент2_Додаток 1 " xfId="36"/>
    <cellStyle name="40% - Акцент3" xfId="37"/>
    <cellStyle name="40% — акцент3" xfId="38"/>
    <cellStyle name="40% - Акцент3_Додаток 1 " xfId="39"/>
    <cellStyle name="40% - Акцент4" xfId="40"/>
    <cellStyle name="40% — акцент4" xfId="41"/>
    <cellStyle name="40% - Акцент4_Додаток 1 " xfId="42"/>
    <cellStyle name="40% - Акцент5" xfId="43"/>
    <cellStyle name="40% — акцент5" xfId="44"/>
    <cellStyle name="40% - Акцент5_Додаток 1 " xfId="45"/>
    <cellStyle name="40% - Акцент6" xfId="46"/>
    <cellStyle name="40% — акцент6" xfId="47"/>
    <cellStyle name="40% - Акцент6_Додаток 1 " xfId="48"/>
    <cellStyle name="40% – Акцентування1" xfId="49"/>
    <cellStyle name="40% – Акцентування2" xfId="50"/>
    <cellStyle name="40% – Акцентування3" xfId="51"/>
    <cellStyle name="40% – Акцентування4" xfId="52"/>
    <cellStyle name="40% – Акцентування5" xfId="53"/>
    <cellStyle name="40% – Акцентування6" xfId="54"/>
    <cellStyle name="40% – колірна тема 1" xfId="55"/>
    <cellStyle name="40% – колірна тема 2" xfId="56"/>
    <cellStyle name="40% – колірна тема 3" xfId="57"/>
    <cellStyle name="40% – колірна тема 4" xfId="58"/>
    <cellStyle name="40% – колірна тема 5" xfId="59"/>
    <cellStyle name="40% – колірна тема 6" xfId="60"/>
    <cellStyle name="60% - Акцент1" xfId="61"/>
    <cellStyle name="60% — акцент1" xfId="62"/>
    <cellStyle name="60% - Акцент2" xfId="63"/>
    <cellStyle name="60% — акцент2" xfId="64"/>
    <cellStyle name="60% - Акцент3" xfId="65"/>
    <cellStyle name="60% — акцент3" xfId="66"/>
    <cellStyle name="60% - Акцент4" xfId="67"/>
    <cellStyle name="60% — акцент4" xfId="68"/>
    <cellStyle name="60% - Акцент5" xfId="69"/>
    <cellStyle name="60% — акцент5" xfId="70"/>
    <cellStyle name="60% - Акцент6" xfId="71"/>
    <cellStyle name="60% — акцент6" xfId="72"/>
    <cellStyle name="60% – Акцентування1" xfId="73"/>
    <cellStyle name="60% – Акцентування2" xfId="74"/>
    <cellStyle name="60% – Акцентування3" xfId="75"/>
    <cellStyle name="60% – Акцентування4" xfId="76"/>
    <cellStyle name="60% – Акцентування5" xfId="77"/>
    <cellStyle name="60% – Акцентування6" xfId="78"/>
    <cellStyle name="60% – колірна тема 1" xfId="79"/>
    <cellStyle name="60% – колірна тема 2" xfId="80"/>
    <cellStyle name="60% – колірна тема 3" xfId="81"/>
    <cellStyle name="60% – колірна тема 4" xfId="82"/>
    <cellStyle name="60% – колірна тема 5" xfId="83"/>
    <cellStyle name="60% – колірна тема 6" xfId="84"/>
    <cellStyle name="Normal" xfId="85"/>
    <cellStyle name="Акцент1" xfId="86"/>
    <cellStyle name="Акцент2" xfId="87"/>
    <cellStyle name="Акцент3" xfId="88"/>
    <cellStyle name="Акцент4" xfId="89"/>
    <cellStyle name="Акцент5" xfId="90"/>
    <cellStyle name="Акцент6" xfId="91"/>
    <cellStyle name="Акцентування1" xfId="92"/>
    <cellStyle name="Акцентування2" xfId="93"/>
    <cellStyle name="Акцентування3" xfId="94"/>
    <cellStyle name="Акцентування4" xfId="95"/>
    <cellStyle name="Акцентування5" xfId="96"/>
    <cellStyle name="Акцентування6" xfId="97"/>
    <cellStyle name="Вывод" xfId="98"/>
    <cellStyle name="Вычисление" xfId="99"/>
    <cellStyle name="Добре" xfId="100"/>
    <cellStyle name="Заголовок 1" xfId="101" builtinId="16" customBuiltin="1"/>
    <cellStyle name="Заголовок 1 2" xfId="102"/>
    <cellStyle name="Заголовок 2" xfId="103" builtinId="17" customBuiltin="1"/>
    <cellStyle name="Заголовок 2 2" xfId="104"/>
    <cellStyle name="Заголовок 3" xfId="105" builtinId="18" customBuiltin="1"/>
    <cellStyle name="Заголовок 3 2" xfId="106"/>
    <cellStyle name="Заголовок 4" xfId="107" builtinId="19" customBuiltin="1"/>
    <cellStyle name="Заголовок 4 2" xfId="108"/>
    <cellStyle name="Звичайний 2" xfId="109"/>
    <cellStyle name="Звичайний 3" xfId="110"/>
    <cellStyle name="Итог" xfId="111"/>
    <cellStyle name="Колірна тема 1" xfId="112"/>
    <cellStyle name="Колірна тема 2" xfId="113"/>
    <cellStyle name="Колірна тема 3" xfId="114"/>
    <cellStyle name="Колірна тема 4" xfId="115"/>
    <cellStyle name="Колірна тема 5" xfId="116"/>
    <cellStyle name="Колірна тема 6" xfId="117"/>
    <cellStyle name="Обчислення" xfId="118"/>
    <cellStyle name="Обычный" xfId="0" builtinId="0"/>
    <cellStyle name="Обычный 2" xfId="119"/>
    <cellStyle name="Обычный 3" xfId="120"/>
    <cellStyle name="Обычный_01.09.2024" xfId="121"/>
    <cellStyle name="Обычный_24.04" xfId="122"/>
    <cellStyle name="Обычный_25.06" xfId="123"/>
    <cellStyle name="Обычный_26.01.24 " xfId="124"/>
    <cellStyle name="Обычный_27.02.2024" xfId="125"/>
    <cellStyle name="Обычный_28.11" xfId="126"/>
    <cellStyle name="Обычный_29.05" xfId="127"/>
    <cellStyle name="Підсумок" xfId="128"/>
    <cellStyle name="Плохой" xfId="129"/>
    <cellStyle name="Поганий" xfId="130"/>
    <cellStyle name="Пояснение" xfId="131"/>
    <cellStyle name="Примечание" xfId="132"/>
    <cellStyle name="Примечание 2" xfId="133"/>
    <cellStyle name="Примечание_Xl0000003_1" xfId="134"/>
    <cellStyle name="Примітка" xfId="135"/>
    <cellStyle name="Результат" xfId="136"/>
    <cellStyle name="Середній" xfId="137"/>
    <cellStyle name="Стиль 1" xfId="138"/>
    <cellStyle name="Текст пояснення" xfId="139"/>
  </cellStyles>
  <dxfs count="2">
    <dxf>
      <font>
        <b/>
        <i val="0"/>
        <condense val="0"/>
        <extend val="0"/>
      </font>
      <fill>
        <patternFill>
          <bgColor indexed="41"/>
        </patternFill>
      </fill>
    </dxf>
    <dxf>
      <font>
        <b/>
        <i val="0"/>
        <condense val="0"/>
        <extend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luha/Desktop/&#1042;&#1080;&#1082;&#1086;&#1085;&#1072;&#1085;&#1085;&#110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2.03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79"/>
  <sheetViews>
    <sheetView showZeros="0" tabSelected="1" zoomScaleNormal="100" zoomScaleSheetLayoutView="100" workbookViewId="0">
      <pane xSplit="2" ySplit="6" topLeftCell="E7" activePane="bottomRight" state="frozen"/>
      <selection pane="topRight" activeCell="C1" sqref="C1"/>
      <selection pane="bottomLeft" activeCell="A7" sqref="A7"/>
      <selection pane="bottomRight" activeCell="O1" sqref="O1"/>
    </sheetView>
  </sheetViews>
  <sheetFormatPr defaultColWidth="11.6640625" defaultRowHeight="15.75"/>
  <cols>
    <col min="1" max="1" width="3.88671875" style="13" customWidth="1"/>
    <col min="2" max="2" width="23.5546875" style="13" customWidth="1"/>
    <col min="3" max="3" width="14.6640625" style="13" customWidth="1"/>
    <col min="4" max="4" width="16" style="13" customWidth="1"/>
    <col min="5" max="5" width="13.5546875" style="13" customWidth="1"/>
    <col min="6" max="6" width="15.6640625" style="13" customWidth="1"/>
    <col min="7" max="7" width="9.77734375" style="13" customWidth="1"/>
    <col min="8" max="8" width="12.44140625" style="13" customWidth="1"/>
    <col min="9" max="9" width="11.21875" style="13" customWidth="1"/>
    <col min="10" max="10" width="12.88671875" style="13" customWidth="1"/>
    <col min="11" max="11" width="9.33203125" style="13" customWidth="1"/>
    <col min="12" max="12" width="9.88671875" style="13" customWidth="1"/>
    <col min="13" max="14" width="11.77734375" style="13" customWidth="1"/>
    <col min="15" max="15" width="11.33203125" style="13" customWidth="1"/>
    <col min="16" max="16384" width="11.6640625" style="13"/>
  </cols>
  <sheetData>
    <row r="1" spans="1:15" s="7" customFormat="1" ht="38.25" customHeight="1">
      <c r="A1" s="55" t="s">
        <v>86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5" ht="17.25" customHeight="1">
      <c r="A2" s="8"/>
      <c r="B2" s="9"/>
      <c r="C2" s="10"/>
      <c r="D2" s="10"/>
      <c r="E2" s="9"/>
      <c r="F2" s="9"/>
      <c r="G2" s="9"/>
      <c r="H2" s="9"/>
      <c r="I2" s="9"/>
      <c r="J2" s="9"/>
      <c r="K2" s="11"/>
      <c r="L2" s="12"/>
      <c r="O2" s="12" t="s">
        <v>0</v>
      </c>
    </row>
    <row r="3" spans="1:15" ht="39" customHeight="1">
      <c r="A3" s="53" t="s">
        <v>1</v>
      </c>
      <c r="B3" s="2" t="s">
        <v>2</v>
      </c>
      <c r="C3" s="54" t="s">
        <v>3</v>
      </c>
      <c r="D3" s="54"/>
      <c r="E3" s="54"/>
      <c r="F3" s="54"/>
      <c r="G3" s="54"/>
      <c r="H3" s="54"/>
      <c r="I3" s="54"/>
      <c r="J3" s="54"/>
      <c r="K3" s="54"/>
      <c r="L3" s="54"/>
      <c r="M3" s="4" t="s">
        <v>4</v>
      </c>
      <c r="N3" s="4"/>
      <c r="O3" s="4"/>
    </row>
    <row r="4" spans="1:15" ht="21.75" customHeight="1">
      <c r="A4" s="53"/>
      <c r="B4" s="2"/>
      <c r="C4" s="2" t="s">
        <v>87</v>
      </c>
      <c r="D4" s="2" t="s">
        <v>88</v>
      </c>
      <c r="E4" s="2" t="s">
        <v>89</v>
      </c>
      <c r="F4" s="2" t="s">
        <v>83</v>
      </c>
      <c r="G4" s="2" t="s">
        <v>5</v>
      </c>
      <c r="H4" s="2"/>
      <c r="I4" s="2"/>
      <c r="J4" s="2"/>
      <c r="K4" s="2"/>
      <c r="L4" s="2"/>
      <c r="M4" s="4" t="s">
        <v>90</v>
      </c>
      <c r="N4" s="3" t="s">
        <v>91</v>
      </c>
      <c r="O4" s="4" t="s">
        <v>6</v>
      </c>
    </row>
    <row r="5" spans="1:15" ht="72.599999999999994" customHeight="1">
      <c r="A5" s="53"/>
      <c r="B5" s="2"/>
      <c r="C5" s="2"/>
      <c r="D5" s="2"/>
      <c r="E5" s="2"/>
      <c r="F5" s="2"/>
      <c r="G5" s="2" t="s">
        <v>84</v>
      </c>
      <c r="H5" s="2"/>
      <c r="I5" s="2" t="s">
        <v>85</v>
      </c>
      <c r="J5" s="2"/>
      <c r="K5" s="2" t="s">
        <v>7</v>
      </c>
      <c r="L5" s="2"/>
      <c r="M5" s="4"/>
      <c r="N5" s="3"/>
      <c r="O5" s="4"/>
    </row>
    <row r="6" spans="1:15" ht="31.9" customHeight="1">
      <c r="A6" s="53"/>
      <c r="B6" s="2"/>
      <c r="C6" s="2"/>
      <c r="D6" s="2"/>
      <c r="E6" s="2"/>
      <c r="F6" s="2"/>
      <c r="G6" s="14" t="s">
        <v>8</v>
      </c>
      <c r="H6" s="15" t="s">
        <v>9</v>
      </c>
      <c r="I6" s="14" t="s">
        <v>8</v>
      </c>
      <c r="J6" s="15" t="s">
        <v>9</v>
      </c>
      <c r="K6" s="14" t="s">
        <v>8</v>
      </c>
      <c r="L6" s="15" t="s">
        <v>9</v>
      </c>
      <c r="M6" s="4"/>
      <c r="N6" s="3"/>
      <c r="O6" s="4"/>
    </row>
    <row r="7" spans="1:15" s="22" customFormat="1" ht="20.25" customHeight="1">
      <c r="A7" s="16">
        <v>1</v>
      </c>
      <c r="B7" s="17" t="s">
        <v>10</v>
      </c>
      <c r="C7" s="51">
        <v>1278233.0721000002</v>
      </c>
      <c r="D7" s="51">
        <v>777218.31918999972</v>
      </c>
      <c r="E7" s="51">
        <v>1080586.246</v>
      </c>
      <c r="F7" s="51">
        <v>1116062.9155899994</v>
      </c>
      <c r="G7" s="18">
        <f t="shared" ref="G7:G38" si="0">F7/C7*100</f>
        <v>87.312943151785888</v>
      </c>
      <c r="H7" s="18">
        <f t="shared" ref="H7:H38" si="1">F7-C7</f>
        <v>-162170.15651000082</v>
      </c>
      <c r="I7" s="18">
        <f t="shared" ref="I7:I38" si="2">F7/D7*100</f>
        <v>143.59709338209322</v>
      </c>
      <c r="J7" s="18">
        <f t="shared" ref="J7:J38" si="3">F7-D7</f>
        <v>338844.59639999969</v>
      </c>
      <c r="K7" s="19">
        <f t="shared" ref="K7:K38" si="4">F7/E7*100</f>
        <v>103.28309468321693</v>
      </c>
      <c r="L7" s="20">
        <f t="shared" ref="L7:L38" si="5">F7-E7</f>
        <v>35476.669589999365</v>
      </c>
      <c r="M7" s="51">
        <v>242177.4</v>
      </c>
      <c r="N7" s="51">
        <v>242177.4</v>
      </c>
      <c r="O7" s="21">
        <f>N7/M7*100</f>
        <v>100</v>
      </c>
    </row>
    <row r="8" spans="1:15" s="22" customFormat="1" ht="18.75">
      <c r="A8" s="23">
        <v>2</v>
      </c>
      <c r="B8" s="24" t="s">
        <v>11</v>
      </c>
      <c r="C8" s="51">
        <v>532.88076000000001</v>
      </c>
      <c r="D8" s="51">
        <v>532.88076000000001</v>
      </c>
      <c r="E8" s="51">
        <v>394</v>
      </c>
      <c r="F8" s="51">
        <v>626.4597</v>
      </c>
      <c r="G8" s="25">
        <f t="shared" si="0"/>
        <v>117.56095303572229</v>
      </c>
      <c r="H8" s="25">
        <f t="shared" si="1"/>
        <v>93.578939999999989</v>
      </c>
      <c r="I8" s="25">
        <f t="shared" si="2"/>
        <v>117.56095303572229</v>
      </c>
      <c r="J8" s="25">
        <f t="shared" si="3"/>
        <v>93.578939999999989</v>
      </c>
      <c r="K8" s="20">
        <f t="shared" si="4"/>
        <v>158.99992385786803</v>
      </c>
      <c r="L8" s="20">
        <f t="shared" si="5"/>
        <v>232.4597</v>
      </c>
      <c r="M8" s="52"/>
      <c r="N8" s="52"/>
      <c r="O8" s="21"/>
    </row>
    <row r="9" spans="1:15" s="22" customFormat="1" ht="18.75">
      <c r="A9" s="23">
        <v>3</v>
      </c>
      <c r="B9" s="24" t="s">
        <v>12</v>
      </c>
      <c r="C9" s="51">
        <v>147.09287</v>
      </c>
      <c r="D9" s="51">
        <v>147.09287</v>
      </c>
      <c r="E9" s="51">
        <v>72</v>
      </c>
      <c r="F9" s="51">
        <v>303.96764000000002</v>
      </c>
      <c r="G9" s="25">
        <f t="shared" si="0"/>
        <v>206.6501523833208</v>
      </c>
      <c r="H9" s="25">
        <f t="shared" si="1"/>
        <v>156.87477000000001</v>
      </c>
      <c r="I9" s="25">
        <f t="shared" si="2"/>
        <v>206.6501523833208</v>
      </c>
      <c r="J9" s="25">
        <f t="shared" si="3"/>
        <v>156.87477000000001</v>
      </c>
      <c r="K9" s="20">
        <f t="shared" si="4"/>
        <v>422.17727777777776</v>
      </c>
      <c r="L9" s="20">
        <f t="shared" si="5"/>
        <v>231.96764000000002</v>
      </c>
      <c r="M9" s="52"/>
      <c r="N9" s="52"/>
      <c r="O9" s="21"/>
    </row>
    <row r="10" spans="1:15" s="22" customFormat="1" ht="18.75">
      <c r="A10" s="23">
        <v>4</v>
      </c>
      <c r="B10" s="24" t="s">
        <v>13</v>
      </c>
      <c r="C10" s="51">
        <v>285.93306000000001</v>
      </c>
      <c r="D10" s="51">
        <v>285.93306000000001</v>
      </c>
      <c r="E10" s="51">
        <v>299.89999999999998</v>
      </c>
      <c r="F10" s="51">
        <v>336.57526000000001</v>
      </c>
      <c r="G10" s="25">
        <f t="shared" si="0"/>
        <v>117.71120835065383</v>
      </c>
      <c r="H10" s="25">
        <f t="shared" si="1"/>
        <v>50.642200000000003</v>
      </c>
      <c r="I10" s="25">
        <f t="shared" si="2"/>
        <v>117.71120835065383</v>
      </c>
      <c r="J10" s="25">
        <f t="shared" si="3"/>
        <v>50.642200000000003</v>
      </c>
      <c r="K10" s="20">
        <f t="shared" si="4"/>
        <v>112.22916305435146</v>
      </c>
      <c r="L10" s="20">
        <f t="shared" si="5"/>
        <v>36.675260000000037</v>
      </c>
      <c r="M10" s="52"/>
      <c r="N10" s="52"/>
      <c r="O10" s="21"/>
    </row>
    <row r="11" spans="1:15" s="22" customFormat="1" ht="18.75">
      <c r="A11" s="23">
        <v>5</v>
      </c>
      <c r="B11" s="24" t="s">
        <v>14</v>
      </c>
      <c r="C11" s="51">
        <v>655.28560000000004</v>
      </c>
      <c r="D11" s="51">
        <v>655.28560000000004</v>
      </c>
      <c r="E11" s="51">
        <v>591.20000000000005</v>
      </c>
      <c r="F11" s="51">
        <v>668.65558999999996</v>
      </c>
      <c r="G11" s="25">
        <f t="shared" si="0"/>
        <v>102.0403302010604</v>
      </c>
      <c r="H11" s="25">
        <f t="shared" si="1"/>
        <v>13.369989999999916</v>
      </c>
      <c r="I11" s="25">
        <f t="shared" si="2"/>
        <v>102.0403302010604</v>
      </c>
      <c r="J11" s="25">
        <f t="shared" si="3"/>
        <v>13.369989999999916</v>
      </c>
      <c r="K11" s="20">
        <f t="shared" si="4"/>
        <v>113.10141914749661</v>
      </c>
      <c r="L11" s="20">
        <f t="shared" si="5"/>
        <v>77.455589999999916</v>
      </c>
      <c r="M11" s="52"/>
      <c r="N11" s="52"/>
      <c r="O11" s="21"/>
    </row>
    <row r="12" spans="1:15" s="22" customFormat="1" ht="22.5" customHeight="1">
      <c r="A12" s="23">
        <v>6</v>
      </c>
      <c r="B12" s="24" t="s">
        <v>15</v>
      </c>
      <c r="C12" s="51">
        <v>1630.36627</v>
      </c>
      <c r="D12" s="51">
        <v>1630.36627</v>
      </c>
      <c r="E12" s="51">
        <v>773.9</v>
      </c>
      <c r="F12" s="51">
        <v>708.25888999999995</v>
      </c>
      <c r="G12" s="25">
        <f t="shared" si="0"/>
        <v>43.441704053408806</v>
      </c>
      <c r="H12" s="25">
        <f t="shared" si="1"/>
        <v>-922.10738000000003</v>
      </c>
      <c r="I12" s="25">
        <f t="shared" si="2"/>
        <v>43.441704053408806</v>
      </c>
      <c r="J12" s="25">
        <f t="shared" si="3"/>
        <v>-922.10738000000003</v>
      </c>
      <c r="K12" s="20">
        <f t="shared" si="4"/>
        <v>91.518140586639092</v>
      </c>
      <c r="L12" s="20">
        <f t="shared" si="5"/>
        <v>-65.641110000000026</v>
      </c>
      <c r="M12" s="52"/>
      <c r="N12" s="52"/>
      <c r="O12" s="21"/>
    </row>
    <row r="13" spans="1:15" s="22" customFormat="1" ht="18.75">
      <c r="A13" s="23">
        <v>7</v>
      </c>
      <c r="B13" s="24" t="s">
        <v>16</v>
      </c>
      <c r="C13" s="51">
        <v>720.92786000000001</v>
      </c>
      <c r="D13" s="51">
        <v>720.92786000000001</v>
      </c>
      <c r="E13" s="51">
        <v>847.97</v>
      </c>
      <c r="F13" s="51">
        <v>1501.5639000000001</v>
      </c>
      <c r="G13" s="25">
        <f t="shared" si="0"/>
        <v>208.28212964331829</v>
      </c>
      <c r="H13" s="25">
        <f t="shared" si="1"/>
        <v>780.63604000000009</v>
      </c>
      <c r="I13" s="25">
        <f t="shared" si="2"/>
        <v>208.28212964331829</v>
      </c>
      <c r="J13" s="25">
        <f t="shared" si="3"/>
        <v>780.63604000000009</v>
      </c>
      <c r="K13" s="26">
        <f t="shared" si="4"/>
        <v>177.07747915610224</v>
      </c>
      <c r="L13" s="20">
        <f t="shared" si="5"/>
        <v>653.59390000000008</v>
      </c>
      <c r="M13" s="52"/>
      <c r="N13" s="52"/>
      <c r="O13" s="21"/>
    </row>
    <row r="14" spans="1:15" s="22" customFormat="1" ht="21" customHeight="1">
      <c r="A14" s="23">
        <v>8</v>
      </c>
      <c r="B14" s="27" t="s">
        <v>17</v>
      </c>
      <c r="C14" s="51">
        <v>19244.03716</v>
      </c>
      <c r="D14" s="51">
        <v>19244.03716</v>
      </c>
      <c r="E14" s="51">
        <v>23533.85</v>
      </c>
      <c r="F14" s="51">
        <v>24108.081829999992</v>
      </c>
      <c r="G14" s="25">
        <f t="shared" si="0"/>
        <v>125.27559383490608</v>
      </c>
      <c r="H14" s="25">
        <f t="shared" si="1"/>
        <v>4864.044669999992</v>
      </c>
      <c r="I14" s="25">
        <f t="shared" si="2"/>
        <v>125.27559383490608</v>
      </c>
      <c r="J14" s="25">
        <f t="shared" si="3"/>
        <v>4864.044669999992</v>
      </c>
      <c r="K14" s="20">
        <f t="shared" si="4"/>
        <v>102.44002502777911</v>
      </c>
      <c r="L14" s="20">
        <f t="shared" si="5"/>
        <v>574.23182999999335</v>
      </c>
      <c r="M14" s="51">
        <v>17453.7</v>
      </c>
      <c r="N14" s="51">
        <v>17453.7</v>
      </c>
      <c r="O14" s="21">
        <f>N14/M14*100</f>
        <v>100</v>
      </c>
    </row>
    <row r="15" spans="1:15" s="22" customFormat="1" ht="18.75">
      <c r="A15" s="23">
        <v>9</v>
      </c>
      <c r="B15" s="27" t="s">
        <v>18</v>
      </c>
      <c r="C15" s="51">
        <v>127066.20205000004</v>
      </c>
      <c r="D15" s="51">
        <v>115193.07187000003</v>
      </c>
      <c r="E15" s="51">
        <v>124310.6</v>
      </c>
      <c r="F15" s="51">
        <v>144259.96111999996</v>
      </c>
      <c r="G15" s="25">
        <f t="shared" si="0"/>
        <v>113.53133940623665</v>
      </c>
      <c r="H15" s="25">
        <f t="shared" si="1"/>
        <v>17193.759069999927</v>
      </c>
      <c r="I15" s="25">
        <f t="shared" si="2"/>
        <v>125.23319222079871</v>
      </c>
      <c r="J15" s="25">
        <f t="shared" si="3"/>
        <v>29066.889249999935</v>
      </c>
      <c r="K15" s="20">
        <f t="shared" si="4"/>
        <v>116.04799680799542</v>
      </c>
      <c r="L15" s="20">
        <f t="shared" si="5"/>
        <v>19949.361119999958</v>
      </c>
      <c r="M15" s="51">
        <v>0</v>
      </c>
      <c r="N15" s="51">
        <v>0</v>
      </c>
      <c r="O15" s="21"/>
    </row>
    <row r="16" spans="1:15" s="22" customFormat="1" ht="18.75">
      <c r="A16" s="23">
        <v>10</v>
      </c>
      <c r="B16" s="27" t="s">
        <v>19</v>
      </c>
      <c r="C16" s="51">
        <v>73790.869250000003</v>
      </c>
      <c r="D16" s="51">
        <v>66933.570070000002</v>
      </c>
      <c r="E16" s="51">
        <v>74841.051999999996</v>
      </c>
      <c r="F16" s="51">
        <v>78401.388189999998</v>
      </c>
      <c r="G16" s="25">
        <f t="shared" si="0"/>
        <v>106.2480886685042</v>
      </c>
      <c r="H16" s="25">
        <f t="shared" si="1"/>
        <v>4610.5189399999945</v>
      </c>
      <c r="I16" s="25">
        <f t="shared" si="2"/>
        <v>117.13313380416852</v>
      </c>
      <c r="J16" s="25">
        <f t="shared" si="3"/>
        <v>11467.818119999996</v>
      </c>
      <c r="K16" s="20">
        <f t="shared" si="4"/>
        <v>104.75719687906044</v>
      </c>
      <c r="L16" s="20">
        <f t="shared" si="5"/>
        <v>3560.3361900000018</v>
      </c>
      <c r="M16" s="51">
        <v>13625.1</v>
      </c>
      <c r="N16" s="51">
        <v>13625.1</v>
      </c>
      <c r="O16" s="21">
        <f>N16/M16*100</f>
        <v>100</v>
      </c>
    </row>
    <row r="17" spans="1:15" s="22" customFormat="1" ht="18.75">
      <c r="A17" s="23">
        <v>11</v>
      </c>
      <c r="B17" s="27" t="s">
        <v>20</v>
      </c>
      <c r="C17" s="51">
        <v>129186.11508999999</v>
      </c>
      <c r="D17" s="51">
        <v>123611.63027999998</v>
      </c>
      <c r="E17" s="51">
        <v>148644.18700000001</v>
      </c>
      <c r="F17" s="51">
        <v>150044.61408999999</v>
      </c>
      <c r="G17" s="25">
        <f t="shared" si="0"/>
        <v>116.14608426413977</v>
      </c>
      <c r="H17" s="25">
        <f t="shared" si="1"/>
        <v>20858.498999999996</v>
      </c>
      <c r="I17" s="25">
        <f t="shared" si="2"/>
        <v>121.38389708971971</v>
      </c>
      <c r="J17" s="25">
        <f t="shared" si="3"/>
        <v>26432.983810000005</v>
      </c>
      <c r="K17" s="20">
        <f t="shared" si="4"/>
        <v>100.9421337747974</v>
      </c>
      <c r="L17" s="20">
        <f t="shared" si="5"/>
        <v>1400.4270899999829</v>
      </c>
      <c r="M17" s="51">
        <v>27171.9</v>
      </c>
      <c r="N17" s="51">
        <v>27171.9</v>
      </c>
      <c r="O17" s="21">
        <f>N17/M17*100</f>
        <v>100</v>
      </c>
    </row>
    <row r="18" spans="1:15" s="22" customFormat="1" ht="18.75">
      <c r="A18" s="23">
        <v>12</v>
      </c>
      <c r="B18" s="27" t="s">
        <v>21</v>
      </c>
      <c r="C18" s="51">
        <v>117023.73934000001</v>
      </c>
      <c r="D18" s="51">
        <v>86215.722170000008</v>
      </c>
      <c r="E18" s="51">
        <v>126124.068</v>
      </c>
      <c r="F18" s="51">
        <v>134119.43053000001</v>
      </c>
      <c r="G18" s="25">
        <f t="shared" si="0"/>
        <v>114.60873775391016</v>
      </c>
      <c r="H18" s="25">
        <f t="shared" si="1"/>
        <v>17095.691189999998</v>
      </c>
      <c r="I18" s="25">
        <f t="shared" si="2"/>
        <v>155.56261335437586</v>
      </c>
      <c r="J18" s="25">
        <f t="shared" si="3"/>
        <v>47903.708360000004</v>
      </c>
      <c r="K18" s="20">
        <f t="shared" si="4"/>
        <v>106.33928373607486</v>
      </c>
      <c r="L18" s="20">
        <f t="shared" si="5"/>
        <v>7995.3625300000131</v>
      </c>
      <c r="M18" s="51">
        <v>0</v>
      </c>
      <c r="N18" s="51">
        <v>0</v>
      </c>
      <c r="O18" s="21"/>
    </row>
    <row r="19" spans="1:15" s="22" customFormat="1" ht="18.75">
      <c r="A19" s="23">
        <v>13</v>
      </c>
      <c r="B19" s="27" t="s">
        <v>22</v>
      </c>
      <c r="C19" s="51">
        <v>78598.111659999995</v>
      </c>
      <c r="D19" s="51">
        <v>65537.724319999979</v>
      </c>
      <c r="E19" s="51">
        <v>109167.3</v>
      </c>
      <c r="F19" s="51">
        <v>116438.31733999998</v>
      </c>
      <c r="G19" s="25">
        <f t="shared" si="0"/>
        <v>148.14391196023803</v>
      </c>
      <c r="H19" s="25">
        <f t="shared" si="1"/>
        <v>37840.205679999985</v>
      </c>
      <c r="I19" s="25">
        <f t="shared" si="2"/>
        <v>177.6660977294062</v>
      </c>
      <c r="J19" s="25">
        <f t="shared" si="3"/>
        <v>50900.59302</v>
      </c>
      <c r="K19" s="20">
        <f t="shared" si="4"/>
        <v>106.66043525854352</v>
      </c>
      <c r="L19" s="20">
        <f t="shared" si="5"/>
        <v>7271.0173399999767</v>
      </c>
      <c r="M19" s="51">
        <v>0</v>
      </c>
      <c r="N19" s="51">
        <v>0</v>
      </c>
      <c r="O19" s="21"/>
    </row>
    <row r="20" spans="1:15" s="22" customFormat="1" ht="24" customHeight="1">
      <c r="A20" s="23">
        <v>14</v>
      </c>
      <c r="B20" s="27" t="s">
        <v>23</v>
      </c>
      <c r="C20" s="51">
        <v>1975785.6502700003</v>
      </c>
      <c r="D20" s="51">
        <v>756448.02372000006</v>
      </c>
      <c r="E20" s="51">
        <v>822436.44200000004</v>
      </c>
      <c r="F20" s="51">
        <v>823493.37605999981</v>
      </c>
      <c r="G20" s="25">
        <f t="shared" si="0"/>
        <v>41.679287221640948</v>
      </c>
      <c r="H20" s="25">
        <f t="shared" si="1"/>
        <v>-1152292.2742100004</v>
      </c>
      <c r="I20" s="25">
        <f t="shared" si="2"/>
        <v>108.86318031611604</v>
      </c>
      <c r="J20" s="25">
        <f t="shared" si="3"/>
        <v>67045.35233999975</v>
      </c>
      <c r="K20" s="20">
        <f t="shared" si="4"/>
        <v>100.12851255197661</v>
      </c>
      <c r="L20" s="20">
        <f t="shared" si="5"/>
        <v>1056.9340599997668</v>
      </c>
      <c r="M20" s="51">
        <v>0</v>
      </c>
      <c r="N20" s="51">
        <v>0</v>
      </c>
      <c r="O20" s="21"/>
    </row>
    <row r="21" spans="1:15" s="22" customFormat="1" ht="23.45" customHeight="1">
      <c r="A21" s="23">
        <v>15</v>
      </c>
      <c r="B21" s="27" t="s">
        <v>24</v>
      </c>
      <c r="C21" s="51">
        <v>65064.350439999973</v>
      </c>
      <c r="D21" s="51">
        <v>55749.694019999988</v>
      </c>
      <c r="E21" s="51">
        <v>53485.5</v>
      </c>
      <c r="F21" s="51">
        <v>51163.826239999988</v>
      </c>
      <c r="G21" s="25">
        <f t="shared" si="0"/>
        <v>78.635728926828278</v>
      </c>
      <c r="H21" s="25">
        <f t="shared" si="1"/>
        <v>-13900.524199999985</v>
      </c>
      <c r="I21" s="25">
        <f t="shared" si="2"/>
        <v>91.774183050484837</v>
      </c>
      <c r="J21" s="25">
        <f t="shared" si="3"/>
        <v>-4585.8677800000005</v>
      </c>
      <c r="K21" s="20">
        <f t="shared" si="4"/>
        <v>95.659246412579094</v>
      </c>
      <c r="L21" s="20">
        <f t="shared" si="5"/>
        <v>-2321.6737600000124</v>
      </c>
      <c r="M21" s="51">
        <v>1290.5999999999999</v>
      </c>
      <c r="N21" s="51">
        <v>1290.5999999999999</v>
      </c>
      <c r="O21" s="21">
        <f t="shared" ref="O21:O27" si="6">N21/M21*100</f>
        <v>100</v>
      </c>
    </row>
    <row r="22" spans="1:15" s="22" customFormat="1" ht="18.75">
      <c r="A22" s="23">
        <v>16</v>
      </c>
      <c r="B22" s="27" t="s">
        <v>25</v>
      </c>
      <c r="C22" s="51">
        <v>21498.737219999999</v>
      </c>
      <c r="D22" s="51">
        <v>16375.436539999997</v>
      </c>
      <c r="E22" s="51">
        <v>18308.759999999998</v>
      </c>
      <c r="F22" s="51">
        <v>22046.0995</v>
      </c>
      <c r="G22" s="25">
        <f t="shared" si="0"/>
        <v>102.54602060762339</v>
      </c>
      <c r="H22" s="25">
        <f t="shared" si="1"/>
        <v>547.36228000000119</v>
      </c>
      <c r="I22" s="25">
        <f t="shared" si="2"/>
        <v>134.62907963490545</v>
      </c>
      <c r="J22" s="25">
        <f t="shared" si="3"/>
        <v>5670.6629600000033</v>
      </c>
      <c r="K22" s="20">
        <f t="shared" si="4"/>
        <v>120.41284882209391</v>
      </c>
      <c r="L22" s="20">
        <f t="shared" si="5"/>
        <v>3737.3395000000019</v>
      </c>
      <c r="M22" s="51">
        <v>11580.3</v>
      </c>
      <c r="N22" s="51">
        <v>11580.3</v>
      </c>
      <c r="O22" s="21">
        <f t="shared" si="6"/>
        <v>100</v>
      </c>
    </row>
    <row r="23" spans="1:15" s="22" customFormat="1" ht="18.75">
      <c r="A23" s="23">
        <v>17</v>
      </c>
      <c r="B23" s="27" t="s">
        <v>26</v>
      </c>
      <c r="C23" s="51">
        <v>23184.590800000005</v>
      </c>
      <c r="D23" s="51">
        <v>22659.558130000005</v>
      </c>
      <c r="E23" s="51">
        <v>28457.4</v>
      </c>
      <c r="F23" s="51">
        <v>29229.143740000003</v>
      </c>
      <c r="G23" s="25">
        <f t="shared" si="0"/>
        <v>126.07142387003007</v>
      </c>
      <c r="H23" s="25">
        <f t="shared" si="1"/>
        <v>6044.5529399999978</v>
      </c>
      <c r="I23" s="25">
        <f t="shared" si="2"/>
        <v>128.99255833811793</v>
      </c>
      <c r="J23" s="25">
        <f t="shared" si="3"/>
        <v>6569.5856099999983</v>
      </c>
      <c r="K23" s="20">
        <f t="shared" si="4"/>
        <v>102.71192638821537</v>
      </c>
      <c r="L23" s="20">
        <f t="shared" si="5"/>
        <v>771.74374000000171</v>
      </c>
      <c r="M23" s="51">
        <v>25451.1</v>
      </c>
      <c r="N23" s="51">
        <v>25451.1</v>
      </c>
      <c r="O23" s="21">
        <f t="shared" si="6"/>
        <v>100</v>
      </c>
    </row>
    <row r="24" spans="1:15" s="22" customFormat="1" ht="18.75">
      <c r="A24" s="23">
        <v>18</v>
      </c>
      <c r="B24" s="27" t="s">
        <v>27</v>
      </c>
      <c r="C24" s="51">
        <v>32878.414039999996</v>
      </c>
      <c r="D24" s="51">
        <v>32878.414039999996</v>
      </c>
      <c r="E24" s="51">
        <v>51914</v>
      </c>
      <c r="F24" s="51">
        <v>53543.296820000003</v>
      </c>
      <c r="G24" s="25">
        <f t="shared" si="0"/>
        <v>162.85243185653371</v>
      </c>
      <c r="H24" s="25">
        <f t="shared" si="1"/>
        <v>20664.882780000007</v>
      </c>
      <c r="I24" s="25">
        <f t="shared" si="2"/>
        <v>162.85243185653371</v>
      </c>
      <c r="J24" s="25">
        <f t="shared" si="3"/>
        <v>20664.882780000007</v>
      </c>
      <c r="K24" s="20">
        <f t="shared" si="4"/>
        <v>103.13845363485765</v>
      </c>
      <c r="L24" s="20">
        <f t="shared" si="5"/>
        <v>1629.2968200000032</v>
      </c>
      <c r="M24" s="51">
        <v>7313.4</v>
      </c>
      <c r="N24" s="51">
        <v>7313.4</v>
      </c>
      <c r="O24" s="21">
        <f t="shared" si="6"/>
        <v>100</v>
      </c>
    </row>
    <row r="25" spans="1:15" s="22" customFormat="1" ht="18.75">
      <c r="A25" s="23">
        <v>19</v>
      </c>
      <c r="B25" s="27" t="s">
        <v>28</v>
      </c>
      <c r="C25" s="51">
        <v>15917.881070000005</v>
      </c>
      <c r="D25" s="51">
        <v>15917.881070000005</v>
      </c>
      <c r="E25" s="51">
        <v>25856.710999999999</v>
      </c>
      <c r="F25" s="51">
        <v>28447.715609999996</v>
      </c>
      <c r="G25" s="25">
        <f t="shared" si="0"/>
        <v>178.71546774912539</v>
      </c>
      <c r="H25" s="25">
        <f t="shared" si="1"/>
        <v>12529.834539999991</v>
      </c>
      <c r="I25" s="25">
        <f t="shared" si="2"/>
        <v>178.71546774912539</v>
      </c>
      <c r="J25" s="25">
        <f t="shared" si="3"/>
        <v>12529.834539999991</v>
      </c>
      <c r="K25" s="20">
        <f t="shared" si="4"/>
        <v>110.0206271787622</v>
      </c>
      <c r="L25" s="20">
        <f t="shared" si="5"/>
        <v>2591.0046099999963</v>
      </c>
      <c r="M25" s="51">
        <v>13887.9</v>
      </c>
      <c r="N25" s="51">
        <v>13887.9</v>
      </c>
      <c r="O25" s="21">
        <f t="shared" si="6"/>
        <v>100</v>
      </c>
    </row>
    <row r="26" spans="1:15" s="22" customFormat="1" ht="18.75">
      <c r="A26" s="23">
        <v>20</v>
      </c>
      <c r="B26" s="27" t="s">
        <v>29</v>
      </c>
      <c r="C26" s="51">
        <v>15702.991179999997</v>
      </c>
      <c r="D26" s="51">
        <v>15702.991179999997</v>
      </c>
      <c r="E26" s="51">
        <v>19403.7</v>
      </c>
      <c r="F26" s="51">
        <v>19832.71155</v>
      </c>
      <c r="G26" s="25">
        <f t="shared" si="0"/>
        <v>126.29894090025213</v>
      </c>
      <c r="H26" s="25">
        <f t="shared" si="1"/>
        <v>4129.7203700000027</v>
      </c>
      <c r="I26" s="25">
        <f t="shared" si="2"/>
        <v>126.29894090025213</v>
      </c>
      <c r="J26" s="25">
        <f t="shared" si="3"/>
        <v>4129.7203700000027</v>
      </c>
      <c r="K26" s="20">
        <f t="shared" si="4"/>
        <v>102.21097806088528</v>
      </c>
      <c r="L26" s="20">
        <f t="shared" si="5"/>
        <v>429.01154999999926</v>
      </c>
      <c r="M26" s="51">
        <v>24434.1</v>
      </c>
      <c r="N26" s="51">
        <v>24434.1</v>
      </c>
      <c r="O26" s="21">
        <f t="shared" si="6"/>
        <v>100</v>
      </c>
    </row>
    <row r="27" spans="1:15" s="22" customFormat="1" ht="18.75">
      <c r="A27" s="23">
        <v>21</v>
      </c>
      <c r="B27" s="27" t="s">
        <v>30</v>
      </c>
      <c r="C27" s="51">
        <v>25284.417410000005</v>
      </c>
      <c r="D27" s="51">
        <v>23702.717750000003</v>
      </c>
      <c r="E27" s="51">
        <v>21640.561000000002</v>
      </c>
      <c r="F27" s="51">
        <v>25726.96833</v>
      </c>
      <c r="G27" s="25">
        <f t="shared" si="0"/>
        <v>101.75029114898635</v>
      </c>
      <c r="H27" s="25">
        <f t="shared" si="1"/>
        <v>442.55091999999422</v>
      </c>
      <c r="I27" s="25">
        <f t="shared" si="2"/>
        <v>108.54016236176123</v>
      </c>
      <c r="J27" s="25">
        <f t="shared" si="3"/>
        <v>2024.2505799999963</v>
      </c>
      <c r="K27" s="20">
        <f t="shared" si="4"/>
        <v>118.88309332646227</v>
      </c>
      <c r="L27" s="20">
        <f t="shared" si="5"/>
        <v>4086.4073299999982</v>
      </c>
      <c r="M27" s="51">
        <v>8048.7</v>
      </c>
      <c r="N27" s="51">
        <v>8048.7</v>
      </c>
      <c r="O27" s="21">
        <f t="shared" si="6"/>
        <v>100</v>
      </c>
    </row>
    <row r="28" spans="1:15" s="22" customFormat="1" ht="18.75">
      <c r="A28" s="23">
        <v>22</v>
      </c>
      <c r="B28" s="27" t="s">
        <v>31</v>
      </c>
      <c r="C28" s="51">
        <v>184697.78107999999</v>
      </c>
      <c r="D28" s="51">
        <v>118612.47675</v>
      </c>
      <c r="E28" s="51">
        <v>154286.9</v>
      </c>
      <c r="F28" s="51">
        <v>142970.56511999998</v>
      </c>
      <c r="G28" s="25">
        <f t="shared" si="0"/>
        <v>77.40784122256116</v>
      </c>
      <c r="H28" s="25">
        <f t="shared" si="1"/>
        <v>-41727.215960000001</v>
      </c>
      <c r="I28" s="25">
        <f t="shared" si="2"/>
        <v>120.53585679804971</v>
      </c>
      <c r="J28" s="25">
        <f t="shared" si="3"/>
        <v>24358.088369999983</v>
      </c>
      <c r="K28" s="20">
        <f t="shared" si="4"/>
        <v>92.665394871502372</v>
      </c>
      <c r="L28" s="20">
        <f t="shared" si="5"/>
        <v>-11316.334880000009</v>
      </c>
      <c r="M28" s="51">
        <v>0</v>
      </c>
      <c r="N28" s="51">
        <v>0</v>
      </c>
      <c r="O28" s="21"/>
    </row>
    <row r="29" spans="1:15" s="22" customFormat="1" ht="18.75">
      <c r="A29" s="23">
        <v>23</v>
      </c>
      <c r="B29" s="27" t="s">
        <v>32</v>
      </c>
      <c r="C29" s="51">
        <v>197425.23923999997</v>
      </c>
      <c r="D29" s="51">
        <v>197428.86712999997</v>
      </c>
      <c r="E29" s="51">
        <v>247891.67800000001</v>
      </c>
      <c r="F29" s="51">
        <v>251592.58564999999</v>
      </c>
      <c r="G29" s="25">
        <f t="shared" si="0"/>
        <v>127.43689034822519</v>
      </c>
      <c r="H29" s="25">
        <f t="shared" si="1"/>
        <v>54167.346410000027</v>
      </c>
      <c r="I29" s="25">
        <f t="shared" si="2"/>
        <v>127.43454860850471</v>
      </c>
      <c r="J29" s="25">
        <f t="shared" si="3"/>
        <v>54163.718520000024</v>
      </c>
      <c r="K29" s="20">
        <f t="shared" si="4"/>
        <v>101.49295356740453</v>
      </c>
      <c r="L29" s="20">
        <f t="shared" si="5"/>
        <v>3700.9076499999792</v>
      </c>
      <c r="M29" s="51">
        <v>0</v>
      </c>
      <c r="N29" s="51">
        <v>0</v>
      </c>
      <c r="O29" s="21"/>
    </row>
    <row r="30" spans="1:15" s="22" customFormat="1" ht="18.75">
      <c r="A30" s="23">
        <v>24</v>
      </c>
      <c r="B30" s="27" t="s">
        <v>33</v>
      </c>
      <c r="C30" s="51">
        <v>218609.27119999993</v>
      </c>
      <c r="D30" s="51">
        <v>178379.49183999994</v>
      </c>
      <c r="E30" s="51">
        <v>211944.06899999999</v>
      </c>
      <c r="F30" s="51">
        <v>219234.35778000002</v>
      </c>
      <c r="G30" s="25">
        <f t="shared" si="0"/>
        <v>100.2859378179932</v>
      </c>
      <c r="H30" s="25">
        <f t="shared" si="1"/>
        <v>625.08658000009018</v>
      </c>
      <c r="I30" s="25">
        <f t="shared" si="2"/>
        <v>122.90334248549459</v>
      </c>
      <c r="J30" s="25">
        <f t="shared" si="3"/>
        <v>40854.865940000076</v>
      </c>
      <c r="K30" s="20">
        <f t="shared" si="4"/>
        <v>103.43972294879364</v>
      </c>
      <c r="L30" s="20">
        <f t="shared" si="5"/>
        <v>7290.2887800000317</v>
      </c>
      <c r="M30" s="51">
        <v>12390.3</v>
      </c>
      <c r="N30" s="51">
        <v>12390.3</v>
      </c>
      <c r="O30" s="21">
        <f t="shared" ref="O30:O71" si="7">N30/M30*100</f>
        <v>100</v>
      </c>
    </row>
    <row r="31" spans="1:15" s="22" customFormat="1" ht="18.75">
      <c r="A31" s="23">
        <v>25</v>
      </c>
      <c r="B31" s="27" t="s">
        <v>34</v>
      </c>
      <c r="C31" s="51">
        <v>36292.621329999987</v>
      </c>
      <c r="D31" s="51">
        <v>34782.797419999995</v>
      </c>
      <c r="E31" s="51">
        <v>35591.639000000003</v>
      </c>
      <c r="F31" s="51">
        <v>46237.257459999993</v>
      </c>
      <c r="G31" s="25">
        <f t="shared" si="0"/>
        <v>127.40126164923676</v>
      </c>
      <c r="H31" s="25">
        <f t="shared" si="1"/>
        <v>9944.6361300000062</v>
      </c>
      <c r="I31" s="25">
        <f t="shared" si="2"/>
        <v>132.93139393501949</v>
      </c>
      <c r="J31" s="25">
        <f t="shared" si="3"/>
        <v>11454.460039999998</v>
      </c>
      <c r="K31" s="20">
        <f t="shared" si="4"/>
        <v>129.91044739468163</v>
      </c>
      <c r="L31" s="20">
        <f t="shared" si="5"/>
        <v>10645.618459999991</v>
      </c>
      <c r="M31" s="51">
        <v>12535.2</v>
      </c>
      <c r="N31" s="51">
        <v>12535.2</v>
      </c>
      <c r="O31" s="21">
        <f t="shared" si="7"/>
        <v>100</v>
      </c>
    </row>
    <row r="32" spans="1:15" s="22" customFormat="1" ht="18.75">
      <c r="A32" s="23">
        <v>26</v>
      </c>
      <c r="B32" s="27" t="s">
        <v>35</v>
      </c>
      <c r="C32" s="51">
        <v>12404.496000000003</v>
      </c>
      <c r="D32" s="51">
        <v>12404.496000000003</v>
      </c>
      <c r="E32" s="51">
        <v>15336.816999999999</v>
      </c>
      <c r="F32" s="51">
        <v>16431.849969999996</v>
      </c>
      <c r="G32" s="25">
        <f t="shared" si="0"/>
        <v>132.46688918276078</v>
      </c>
      <c r="H32" s="25">
        <f t="shared" si="1"/>
        <v>4027.3539699999928</v>
      </c>
      <c r="I32" s="25">
        <f t="shared" si="2"/>
        <v>132.46688918276078</v>
      </c>
      <c r="J32" s="25">
        <f t="shared" si="3"/>
        <v>4027.3539699999928</v>
      </c>
      <c r="K32" s="20">
        <f t="shared" si="4"/>
        <v>107.13989721596076</v>
      </c>
      <c r="L32" s="20">
        <f t="shared" si="5"/>
        <v>1095.0329699999966</v>
      </c>
      <c r="M32" s="51">
        <v>9634.5</v>
      </c>
      <c r="N32" s="51">
        <v>9634.5</v>
      </c>
      <c r="O32" s="21">
        <f t="shared" si="7"/>
        <v>100</v>
      </c>
    </row>
    <row r="33" spans="1:15" s="22" customFormat="1" ht="18.75">
      <c r="A33" s="23">
        <v>27</v>
      </c>
      <c r="B33" s="27" t="s">
        <v>36</v>
      </c>
      <c r="C33" s="51">
        <v>29321.707799999996</v>
      </c>
      <c r="D33" s="51">
        <v>29321.707799999996</v>
      </c>
      <c r="E33" s="51">
        <v>40218.36</v>
      </c>
      <c r="F33" s="51">
        <v>41271.814690000014</v>
      </c>
      <c r="G33" s="25">
        <f t="shared" si="0"/>
        <v>140.7551530473952</v>
      </c>
      <c r="H33" s="25">
        <f t="shared" si="1"/>
        <v>11950.106890000017</v>
      </c>
      <c r="I33" s="25">
        <f t="shared" si="2"/>
        <v>140.7551530473952</v>
      </c>
      <c r="J33" s="25">
        <f t="shared" si="3"/>
        <v>11950.106890000017</v>
      </c>
      <c r="K33" s="20">
        <f t="shared" si="4"/>
        <v>102.61933776016727</v>
      </c>
      <c r="L33" s="20">
        <f t="shared" si="5"/>
        <v>1053.4546900000132</v>
      </c>
      <c r="M33" s="51">
        <v>30572.1</v>
      </c>
      <c r="N33" s="51">
        <v>30572.1</v>
      </c>
      <c r="O33" s="21">
        <f t="shared" si="7"/>
        <v>100</v>
      </c>
    </row>
    <row r="34" spans="1:15" s="22" customFormat="1" ht="18.75">
      <c r="A34" s="23">
        <v>28</v>
      </c>
      <c r="B34" s="27" t="s">
        <v>37</v>
      </c>
      <c r="C34" s="51">
        <v>25261.062499999993</v>
      </c>
      <c r="D34" s="51">
        <v>24847.539599999993</v>
      </c>
      <c r="E34" s="51">
        <v>40894.980000000003</v>
      </c>
      <c r="F34" s="51">
        <v>38145.253140000008</v>
      </c>
      <c r="G34" s="25">
        <f t="shared" si="0"/>
        <v>151.00415170581215</v>
      </c>
      <c r="H34" s="25">
        <f t="shared" si="1"/>
        <v>12884.190640000015</v>
      </c>
      <c r="I34" s="25">
        <f t="shared" si="2"/>
        <v>153.51722445790978</v>
      </c>
      <c r="J34" s="25">
        <f t="shared" si="3"/>
        <v>13297.713540000015</v>
      </c>
      <c r="K34" s="20">
        <f t="shared" si="4"/>
        <v>93.276126165118569</v>
      </c>
      <c r="L34" s="20">
        <f t="shared" si="5"/>
        <v>-2749.7268599999952</v>
      </c>
      <c r="M34" s="51">
        <v>14552.1</v>
      </c>
      <c r="N34" s="51">
        <v>14552.1</v>
      </c>
      <c r="O34" s="21">
        <f t="shared" si="7"/>
        <v>100</v>
      </c>
    </row>
    <row r="35" spans="1:15" s="22" customFormat="1" ht="18.75">
      <c r="A35" s="23">
        <v>29</v>
      </c>
      <c r="B35" s="27" t="s">
        <v>38</v>
      </c>
      <c r="C35" s="51">
        <v>56226.582770000015</v>
      </c>
      <c r="D35" s="51">
        <v>35426.346290000001</v>
      </c>
      <c r="E35" s="51">
        <v>46912.17</v>
      </c>
      <c r="F35" s="51">
        <v>48292.817009999999</v>
      </c>
      <c r="G35" s="25">
        <f t="shared" si="0"/>
        <v>85.889653311399314</v>
      </c>
      <c r="H35" s="25">
        <f t="shared" si="1"/>
        <v>-7933.7657600000166</v>
      </c>
      <c r="I35" s="25">
        <f t="shared" si="2"/>
        <v>136.31893228467621</v>
      </c>
      <c r="J35" s="25">
        <f t="shared" si="3"/>
        <v>12866.470719999998</v>
      </c>
      <c r="K35" s="20">
        <f t="shared" si="4"/>
        <v>102.94304656979203</v>
      </c>
      <c r="L35" s="20">
        <f t="shared" si="5"/>
        <v>1380.6470100000006</v>
      </c>
      <c r="M35" s="51">
        <v>40926.6</v>
      </c>
      <c r="N35" s="51">
        <v>40926.6</v>
      </c>
      <c r="O35" s="21">
        <f t="shared" si="7"/>
        <v>100</v>
      </c>
    </row>
    <row r="36" spans="1:15" s="22" customFormat="1" ht="18.75">
      <c r="A36" s="23">
        <v>30</v>
      </c>
      <c r="B36" s="27" t="s">
        <v>39</v>
      </c>
      <c r="C36" s="51">
        <v>14120.970920000003</v>
      </c>
      <c r="D36" s="51">
        <v>14120.970920000003</v>
      </c>
      <c r="E36" s="51">
        <v>12703.19</v>
      </c>
      <c r="F36" s="51">
        <v>16618.818370000001</v>
      </c>
      <c r="G36" s="25">
        <f t="shared" si="0"/>
        <v>117.688921421559</v>
      </c>
      <c r="H36" s="25">
        <f t="shared" si="1"/>
        <v>2497.8474499999975</v>
      </c>
      <c r="I36" s="25">
        <f t="shared" si="2"/>
        <v>117.688921421559</v>
      </c>
      <c r="J36" s="25">
        <f t="shared" si="3"/>
        <v>2497.8474499999975</v>
      </c>
      <c r="K36" s="20">
        <f t="shared" si="4"/>
        <v>130.82397704828472</v>
      </c>
      <c r="L36" s="20">
        <f t="shared" si="5"/>
        <v>3915.6283700000004</v>
      </c>
      <c r="M36" s="51">
        <v>5803.2</v>
      </c>
      <c r="N36" s="51">
        <v>5803.2</v>
      </c>
      <c r="O36" s="21">
        <f t="shared" si="7"/>
        <v>100</v>
      </c>
    </row>
    <row r="37" spans="1:15" s="22" customFormat="1" ht="24.75" customHeight="1">
      <c r="A37" s="23">
        <v>31</v>
      </c>
      <c r="B37" s="27" t="s">
        <v>40</v>
      </c>
      <c r="C37" s="51">
        <v>20015.859639999988</v>
      </c>
      <c r="D37" s="51">
        <v>17763.338129999996</v>
      </c>
      <c r="E37" s="51">
        <v>11576.66</v>
      </c>
      <c r="F37" s="51">
        <v>19939.265580000003</v>
      </c>
      <c r="G37" s="25">
        <f t="shared" si="0"/>
        <v>99.617333147925763</v>
      </c>
      <c r="H37" s="25">
        <f t="shared" si="1"/>
        <v>-76.594059999984893</v>
      </c>
      <c r="I37" s="25">
        <f t="shared" si="2"/>
        <v>112.24954135352039</v>
      </c>
      <c r="J37" s="25">
        <f t="shared" si="3"/>
        <v>2175.9274500000065</v>
      </c>
      <c r="K37" s="20">
        <f t="shared" si="4"/>
        <v>172.23677278247786</v>
      </c>
      <c r="L37" s="20">
        <f t="shared" si="5"/>
        <v>8362.6055800000031</v>
      </c>
      <c r="M37" s="51">
        <v>9169.2000000000007</v>
      </c>
      <c r="N37" s="51">
        <v>9169.2000000000007</v>
      </c>
      <c r="O37" s="21">
        <f t="shared" si="7"/>
        <v>100</v>
      </c>
    </row>
    <row r="38" spans="1:15" s="22" customFormat="1" ht="22.5" customHeight="1">
      <c r="A38" s="23">
        <v>32</v>
      </c>
      <c r="B38" s="27" t="s">
        <v>41</v>
      </c>
      <c r="C38" s="51">
        <v>48039.077100000002</v>
      </c>
      <c r="D38" s="51">
        <v>46973.375740000003</v>
      </c>
      <c r="E38" s="51">
        <v>58424.862000000001</v>
      </c>
      <c r="F38" s="51">
        <v>58602.972299999987</v>
      </c>
      <c r="G38" s="25">
        <f t="shared" si="0"/>
        <v>121.99021263045869</v>
      </c>
      <c r="H38" s="25">
        <f t="shared" si="1"/>
        <v>10563.895199999984</v>
      </c>
      <c r="I38" s="25">
        <f t="shared" si="2"/>
        <v>124.75784713530147</v>
      </c>
      <c r="J38" s="25">
        <f t="shared" si="3"/>
        <v>11629.596559999984</v>
      </c>
      <c r="K38" s="20">
        <f t="shared" si="4"/>
        <v>100.30485360838335</v>
      </c>
      <c r="L38" s="20">
        <f t="shared" si="5"/>
        <v>178.11029999998573</v>
      </c>
      <c r="M38" s="51">
        <v>42675.3</v>
      </c>
      <c r="N38" s="51">
        <v>42675.3</v>
      </c>
      <c r="O38" s="21">
        <f t="shared" si="7"/>
        <v>100</v>
      </c>
    </row>
    <row r="39" spans="1:15" s="22" customFormat="1" ht="24" customHeight="1">
      <c r="A39" s="23">
        <v>33</v>
      </c>
      <c r="B39" s="27" t="s">
        <v>42</v>
      </c>
      <c r="C39" s="51">
        <v>20632.897939999999</v>
      </c>
      <c r="D39" s="51">
        <v>20022.607600000003</v>
      </c>
      <c r="E39" s="51">
        <v>25517</v>
      </c>
      <c r="F39" s="51">
        <v>28857.519789999998</v>
      </c>
      <c r="G39" s="25">
        <f t="shared" ref="G39:G70" si="8">F39/C39*100</f>
        <v>139.86169017031449</v>
      </c>
      <c r="H39" s="25">
        <f t="shared" ref="H39:H70" si="9">F39-C39</f>
        <v>8224.6218499999995</v>
      </c>
      <c r="I39" s="25">
        <f t="shared" ref="I39:I70" si="10">F39/D39*100</f>
        <v>144.12468329050205</v>
      </c>
      <c r="J39" s="25">
        <f t="shared" ref="J39:J70" si="11">F39-D39</f>
        <v>8834.9121899999955</v>
      </c>
      <c r="K39" s="20">
        <f t="shared" ref="K39:K70" si="12">F39/E39*100</f>
        <v>113.09135004114903</v>
      </c>
      <c r="L39" s="20">
        <f t="shared" ref="L39:L70" si="13">F39-E39</f>
        <v>3340.5197899999985</v>
      </c>
      <c r="M39" s="51">
        <v>9244.7999999999993</v>
      </c>
      <c r="N39" s="51">
        <v>9244.7999999999993</v>
      </c>
      <c r="O39" s="21">
        <f t="shared" si="7"/>
        <v>100</v>
      </c>
    </row>
    <row r="40" spans="1:15" s="22" customFormat="1" ht="27" customHeight="1">
      <c r="A40" s="23">
        <v>34</v>
      </c>
      <c r="B40" s="27" t="s">
        <v>43</v>
      </c>
      <c r="C40" s="51">
        <v>167093.62579000005</v>
      </c>
      <c r="D40" s="51">
        <v>54844.247849999971</v>
      </c>
      <c r="E40" s="51">
        <v>71550.475999999995</v>
      </c>
      <c r="F40" s="51">
        <v>72938.031090000004</v>
      </c>
      <c r="G40" s="25">
        <f t="shared" si="8"/>
        <v>43.650995509348199</v>
      </c>
      <c r="H40" s="25">
        <f t="shared" si="9"/>
        <v>-94155.594700000045</v>
      </c>
      <c r="I40" s="25">
        <f t="shared" si="10"/>
        <v>132.9912141187292</v>
      </c>
      <c r="J40" s="25">
        <f t="shared" si="11"/>
        <v>18093.783240000033</v>
      </c>
      <c r="K40" s="20">
        <f t="shared" si="12"/>
        <v>101.93926744806004</v>
      </c>
      <c r="L40" s="20">
        <f t="shared" si="13"/>
        <v>1387.5550900000089</v>
      </c>
      <c r="M40" s="51">
        <v>5120.1000000000004</v>
      </c>
      <c r="N40" s="51">
        <v>5120.1000000000004</v>
      </c>
      <c r="O40" s="21">
        <f t="shared" si="7"/>
        <v>100</v>
      </c>
    </row>
    <row r="41" spans="1:15" s="22" customFormat="1" ht="24.75" customHeight="1">
      <c r="A41" s="23">
        <v>35</v>
      </c>
      <c r="B41" s="27" t="s">
        <v>44</v>
      </c>
      <c r="C41" s="51">
        <v>51666.661270000004</v>
      </c>
      <c r="D41" s="51">
        <v>22686.146049999999</v>
      </c>
      <c r="E41" s="51">
        <v>27250.815999999999</v>
      </c>
      <c r="F41" s="51">
        <v>28917.043240000014</v>
      </c>
      <c r="G41" s="25">
        <f t="shared" si="8"/>
        <v>55.968476633094454</v>
      </c>
      <c r="H41" s="25">
        <f t="shared" si="9"/>
        <v>-22749.618029999991</v>
      </c>
      <c r="I41" s="25">
        <f t="shared" si="10"/>
        <v>127.465648754386</v>
      </c>
      <c r="J41" s="25">
        <f t="shared" si="11"/>
        <v>6230.8971900000142</v>
      </c>
      <c r="K41" s="20">
        <f t="shared" si="12"/>
        <v>106.11441228035159</v>
      </c>
      <c r="L41" s="20">
        <f t="shared" si="13"/>
        <v>1666.2272400000147</v>
      </c>
      <c r="M41" s="51">
        <v>6237</v>
      </c>
      <c r="N41" s="51">
        <v>6237</v>
      </c>
      <c r="O41" s="21">
        <f t="shared" si="7"/>
        <v>100</v>
      </c>
    </row>
    <row r="42" spans="1:15" s="22" customFormat="1" ht="18.75">
      <c r="A42" s="23">
        <v>36</v>
      </c>
      <c r="B42" s="27" t="s">
        <v>45</v>
      </c>
      <c r="C42" s="51">
        <v>27287.856029999999</v>
      </c>
      <c r="D42" s="51">
        <v>25801.09834</v>
      </c>
      <c r="E42" s="51">
        <v>30917.15</v>
      </c>
      <c r="F42" s="51">
        <v>32113.994360000001</v>
      </c>
      <c r="G42" s="25">
        <f t="shared" si="8"/>
        <v>117.68602972946718</v>
      </c>
      <c r="H42" s="25">
        <f t="shared" si="9"/>
        <v>4826.1383300000016</v>
      </c>
      <c r="I42" s="25">
        <f t="shared" si="10"/>
        <v>124.46754760906043</v>
      </c>
      <c r="J42" s="25">
        <f t="shared" si="11"/>
        <v>6312.8960200000001</v>
      </c>
      <c r="K42" s="20">
        <f t="shared" si="12"/>
        <v>103.87113417633901</v>
      </c>
      <c r="L42" s="20">
        <f t="shared" si="13"/>
        <v>1196.8443599999991</v>
      </c>
      <c r="M42" s="51">
        <v>21763.8</v>
      </c>
      <c r="N42" s="51">
        <v>21763.8</v>
      </c>
      <c r="O42" s="21">
        <f t="shared" si="7"/>
        <v>100</v>
      </c>
    </row>
    <row r="43" spans="1:15" s="22" customFormat="1" ht="18.75">
      <c r="A43" s="23">
        <v>37</v>
      </c>
      <c r="B43" s="27" t="s">
        <v>46</v>
      </c>
      <c r="C43" s="51">
        <v>277284.2035</v>
      </c>
      <c r="D43" s="51">
        <v>260270.59732999999</v>
      </c>
      <c r="E43" s="51">
        <v>309155.90000000002</v>
      </c>
      <c r="F43" s="51">
        <v>314016.64017000003</v>
      </c>
      <c r="G43" s="25">
        <f t="shared" si="8"/>
        <v>113.24721574700163</v>
      </c>
      <c r="H43" s="25">
        <f t="shared" si="9"/>
        <v>36732.436670000025</v>
      </c>
      <c r="I43" s="25">
        <f t="shared" si="10"/>
        <v>120.65006320012968</v>
      </c>
      <c r="J43" s="25">
        <f t="shared" si="11"/>
        <v>53746.042840000038</v>
      </c>
      <c r="K43" s="20">
        <f t="shared" si="12"/>
        <v>101.57226181677271</v>
      </c>
      <c r="L43" s="20">
        <f t="shared" si="13"/>
        <v>4860.7401700000046</v>
      </c>
      <c r="M43" s="51">
        <v>19152.900000000001</v>
      </c>
      <c r="N43" s="51">
        <v>19152.900000000001</v>
      </c>
      <c r="O43" s="21">
        <f t="shared" si="7"/>
        <v>100</v>
      </c>
    </row>
    <row r="44" spans="1:15" s="22" customFormat="1" ht="18.75">
      <c r="A44" s="23">
        <v>38</v>
      </c>
      <c r="B44" s="27" t="s">
        <v>47</v>
      </c>
      <c r="C44" s="51">
        <v>30953.768720000007</v>
      </c>
      <c r="D44" s="51">
        <v>29136.439290000006</v>
      </c>
      <c r="E44" s="51">
        <v>31794.23</v>
      </c>
      <c r="F44" s="51">
        <v>37889.35818000001</v>
      </c>
      <c r="G44" s="25">
        <f t="shared" si="8"/>
        <v>122.40628442609879</v>
      </c>
      <c r="H44" s="25">
        <f t="shared" si="9"/>
        <v>6935.5894600000029</v>
      </c>
      <c r="I44" s="25">
        <f t="shared" si="10"/>
        <v>130.0411412763265</v>
      </c>
      <c r="J44" s="25">
        <f t="shared" si="11"/>
        <v>8752.9188900000045</v>
      </c>
      <c r="K44" s="20">
        <f t="shared" si="12"/>
        <v>119.17054817808139</v>
      </c>
      <c r="L44" s="20">
        <f t="shared" si="13"/>
        <v>6095.1281800000106</v>
      </c>
      <c r="M44" s="51">
        <v>24663.599999999999</v>
      </c>
      <c r="N44" s="51">
        <v>24663.599999999999</v>
      </c>
      <c r="O44" s="21">
        <f t="shared" si="7"/>
        <v>100</v>
      </c>
    </row>
    <row r="45" spans="1:15" s="22" customFormat="1" ht="18.75">
      <c r="A45" s="23">
        <v>39</v>
      </c>
      <c r="B45" s="27" t="s">
        <v>48</v>
      </c>
      <c r="C45" s="51">
        <v>42608.351820000011</v>
      </c>
      <c r="D45" s="51">
        <v>34233.836539999997</v>
      </c>
      <c r="E45" s="51">
        <v>42643.934000000001</v>
      </c>
      <c r="F45" s="51">
        <v>43568.839890000003</v>
      </c>
      <c r="G45" s="25">
        <f t="shared" si="8"/>
        <v>102.25422488543465</v>
      </c>
      <c r="H45" s="25">
        <f t="shared" si="9"/>
        <v>960.48806999999215</v>
      </c>
      <c r="I45" s="25">
        <f t="shared" si="10"/>
        <v>127.26835287389618</v>
      </c>
      <c r="J45" s="25">
        <f t="shared" si="11"/>
        <v>9335.0033500000063</v>
      </c>
      <c r="K45" s="20">
        <f t="shared" si="12"/>
        <v>102.16890376483559</v>
      </c>
      <c r="L45" s="20">
        <f t="shared" si="13"/>
        <v>924.90589000000182</v>
      </c>
      <c r="M45" s="51">
        <v>6312.6</v>
      </c>
      <c r="N45" s="51">
        <v>6312.6</v>
      </c>
      <c r="O45" s="21">
        <f t="shared" si="7"/>
        <v>100</v>
      </c>
    </row>
    <row r="46" spans="1:15" s="22" customFormat="1" ht="18.75">
      <c r="A46" s="23">
        <v>40</v>
      </c>
      <c r="B46" s="27" t="s">
        <v>49</v>
      </c>
      <c r="C46" s="51">
        <v>17420.568600000006</v>
      </c>
      <c r="D46" s="51">
        <v>16085.435240000003</v>
      </c>
      <c r="E46" s="51">
        <v>18703.463</v>
      </c>
      <c r="F46" s="51">
        <v>18482.678549999997</v>
      </c>
      <c r="G46" s="25">
        <f t="shared" si="8"/>
        <v>106.09687303777208</v>
      </c>
      <c r="H46" s="25">
        <f t="shared" si="9"/>
        <v>1062.1099499999909</v>
      </c>
      <c r="I46" s="25">
        <f t="shared" si="10"/>
        <v>114.90319207551636</v>
      </c>
      <c r="J46" s="25">
        <f t="shared" si="11"/>
        <v>2397.2433099999944</v>
      </c>
      <c r="K46" s="20">
        <f t="shared" si="12"/>
        <v>98.819553095595168</v>
      </c>
      <c r="L46" s="20">
        <f t="shared" si="13"/>
        <v>-220.78445000000283</v>
      </c>
      <c r="M46" s="51">
        <v>18410.400000000001</v>
      </c>
      <c r="N46" s="51">
        <v>18410.400000000001</v>
      </c>
      <c r="O46" s="21">
        <f t="shared" si="7"/>
        <v>100</v>
      </c>
    </row>
    <row r="47" spans="1:15" s="22" customFormat="1" ht="18.75">
      <c r="A47" s="23">
        <v>41</v>
      </c>
      <c r="B47" s="27" t="s">
        <v>50</v>
      </c>
      <c r="C47" s="51">
        <v>17140.401969999999</v>
      </c>
      <c r="D47" s="51">
        <v>16715.425509999997</v>
      </c>
      <c r="E47" s="51">
        <v>18036.22</v>
      </c>
      <c r="F47" s="51">
        <v>19902.445970000012</v>
      </c>
      <c r="G47" s="25">
        <f t="shared" si="8"/>
        <v>116.11423118800997</v>
      </c>
      <c r="H47" s="25">
        <f t="shared" si="9"/>
        <v>2762.0440000000126</v>
      </c>
      <c r="I47" s="25">
        <f t="shared" si="10"/>
        <v>119.06634358840211</v>
      </c>
      <c r="J47" s="25">
        <f t="shared" si="11"/>
        <v>3187.0204600000143</v>
      </c>
      <c r="K47" s="20">
        <f t="shared" si="12"/>
        <v>110.34710138820667</v>
      </c>
      <c r="L47" s="20">
        <f t="shared" si="13"/>
        <v>1866.2259700000104</v>
      </c>
      <c r="M47" s="51">
        <v>20294.099999999999</v>
      </c>
      <c r="N47" s="51">
        <v>20294.099999999999</v>
      </c>
      <c r="O47" s="21">
        <f t="shared" si="7"/>
        <v>100</v>
      </c>
    </row>
    <row r="48" spans="1:15" s="22" customFormat="1" ht="18.75">
      <c r="A48" s="23">
        <v>42</v>
      </c>
      <c r="B48" s="27" t="s">
        <v>51</v>
      </c>
      <c r="C48" s="51">
        <v>31464.13348</v>
      </c>
      <c r="D48" s="51">
        <v>29794.219129999998</v>
      </c>
      <c r="E48" s="51">
        <v>39477.385000000002</v>
      </c>
      <c r="F48" s="51">
        <v>42412.710709999992</v>
      </c>
      <c r="G48" s="25">
        <f t="shared" si="8"/>
        <v>134.79700859062078</v>
      </c>
      <c r="H48" s="25">
        <f t="shared" si="9"/>
        <v>10948.577229999992</v>
      </c>
      <c r="I48" s="25">
        <f t="shared" si="10"/>
        <v>142.35214732409062</v>
      </c>
      <c r="J48" s="25">
        <f t="shared" si="11"/>
        <v>12618.491579999994</v>
      </c>
      <c r="K48" s="20">
        <f t="shared" si="12"/>
        <v>107.43546136604536</v>
      </c>
      <c r="L48" s="20">
        <f t="shared" si="13"/>
        <v>2935.3257099999901</v>
      </c>
      <c r="M48" s="51">
        <v>29036.7</v>
      </c>
      <c r="N48" s="51">
        <v>29036.7</v>
      </c>
      <c r="O48" s="21">
        <f t="shared" si="7"/>
        <v>100</v>
      </c>
    </row>
    <row r="49" spans="1:15" s="22" customFormat="1" ht="40.5" customHeight="1">
      <c r="A49" s="23">
        <v>43</v>
      </c>
      <c r="B49" s="27" t="s">
        <v>52</v>
      </c>
      <c r="C49" s="51">
        <v>22631.625199999999</v>
      </c>
      <c r="D49" s="51">
        <v>20453.033989999996</v>
      </c>
      <c r="E49" s="51">
        <v>25356.05</v>
      </c>
      <c r="F49" s="51">
        <v>25309.511840000003</v>
      </c>
      <c r="G49" s="25">
        <f t="shared" si="8"/>
        <v>111.83249818046652</v>
      </c>
      <c r="H49" s="25">
        <f t="shared" si="9"/>
        <v>2677.8866400000043</v>
      </c>
      <c r="I49" s="25">
        <f t="shared" si="10"/>
        <v>123.74453517446096</v>
      </c>
      <c r="J49" s="25">
        <f t="shared" si="11"/>
        <v>4856.4778500000066</v>
      </c>
      <c r="K49" s="20">
        <f t="shared" si="12"/>
        <v>99.816461317910338</v>
      </c>
      <c r="L49" s="20">
        <f t="shared" si="13"/>
        <v>-46.538159999996424</v>
      </c>
      <c r="M49" s="51">
        <v>6263.1</v>
      </c>
      <c r="N49" s="51">
        <v>6263.1</v>
      </c>
      <c r="O49" s="21">
        <f t="shared" si="7"/>
        <v>100</v>
      </c>
    </row>
    <row r="50" spans="1:15" s="22" customFormat="1" ht="18.75">
      <c r="A50" s="23">
        <v>44</v>
      </c>
      <c r="B50" s="27" t="s">
        <v>53</v>
      </c>
      <c r="C50" s="51">
        <v>11671.00952</v>
      </c>
      <c r="D50" s="51">
        <v>9451.2674599999991</v>
      </c>
      <c r="E50" s="51">
        <v>11044.9</v>
      </c>
      <c r="F50" s="51">
        <v>10567.290169999997</v>
      </c>
      <c r="G50" s="25">
        <f t="shared" si="8"/>
        <v>90.543068719902791</v>
      </c>
      <c r="H50" s="25">
        <f t="shared" si="9"/>
        <v>-1103.719350000003</v>
      </c>
      <c r="I50" s="25">
        <f t="shared" si="10"/>
        <v>111.80818038134323</v>
      </c>
      <c r="J50" s="25">
        <f t="shared" si="11"/>
        <v>1116.0227099999975</v>
      </c>
      <c r="K50" s="20">
        <f t="shared" si="12"/>
        <v>95.675743284230705</v>
      </c>
      <c r="L50" s="20">
        <f t="shared" si="13"/>
        <v>-477.60983000000306</v>
      </c>
      <c r="M50" s="51">
        <v>6498</v>
      </c>
      <c r="N50" s="51">
        <v>6498</v>
      </c>
      <c r="O50" s="21">
        <f t="shared" si="7"/>
        <v>100</v>
      </c>
    </row>
    <row r="51" spans="1:15" s="22" customFormat="1" ht="18.75">
      <c r="A51" s="23">
        <v>45</v>
      </c>
      <c r="B51" s="27" t="s">
        <v>54</v>
      </c>
      <c r="C51" s="51">
        <v>37760.241709999995</v>
      </c>
      <c r="D51" s="51">
        <v>37760.241709999995</v>
      </c>
      <c r="E51" s="51">
        <v>56047.33107</v>
      </c>
      <c r="F51" s="51">
        <v>59772.394169999985</v>
      </c>
      <c r="G51" s="25">
        <f t="shared" si="8"/>
        <v>158.29452213005973</v>
      </c>
      <c r="H51" s="25">
        <f t="shared" si="9"/>
        <v>22012.15245999999</v>
      </c>
      <c r="I51" s="25">
        <f t="shared" si="10"/>
        <v>158.29452213005973</v>
      </c>
      <c r="J51" s="25">
        <f t="shared" si="11"/>
        <v>22012.15245999999</v>
      </c>
      <c r="K51" s="20">
        <f t="shared" si="12"/>
        <v>106.64628097160877</v>
      </c>
      <c r="L51" s="20">
        <f t="shared" si="13"/>
        <v>3725.0630999999848</v>
      </c>
      <c r="M51" s="51">
        <v>7482.6</v>
      </c>
      <c r="N51" s="51">
        <v>7482.6</v>
      </c>
      <c r="O51" s="21">
        <f t="shared" si="7"/>
        <v>100</v>
      </c>
    </row>
    <row r="52" spans="1:15" s="22" customFormat="1" ht="18.75">
      <c r="A52" s="23">
        <v>46</v>
      </c>
      <c r="B52" s="27" t="s">
        <v>55</v>
      </c>
      <c r="C52" s="51">
        <v>14473.45282</v>
      </c>
      <c r="D52" s="51">
        <v>13534.300300000001</v>
      </c>
      <c r="E52" s="51">
        <v>17398.900000000001</v>
      </c>
      <c r="F52" s="51">
        <v>17856.304840000001</v>
      </c>
      <c r="G52" s="25">
        <f t="shared" si="8"/>
        <v>123.37280579880317</v>
      </c>
      <c r="H52" s="25">
        <f t="shared" si="9"/>
        <v>3382.8520200000003</v>
      </c>
      <c r="I52" s="25">
        <f t="shared" si="10"/>
        <v>131.93371245058009</v>
      </c>
      <c r="J52" s="25">
        <f t="shared" si="11"/>
        <v>4322.0045399999999</v>
      </c>
      <c r="K52" s="20">
        <f t="shared" si="12"/>
        <v>102.62892964497756</v>
      </c>
      <c r="L52" s="20">
        <f t="shared" si="13"/>
        <v>457.40483999999924</v>
      </c>
      <c r="M52" s="51">
        <v>13116.6</v>
      </c>
      <c r="N52" s="51">
        <v>13116.6</v>
      </c>
      <c r="O52" s="21">
        <f t="shared" si="7"/>
        <v>100</v>
      </c>
    </row>
    <row r="53" spans="1:15" s="22" customFormat="1" ht="18.75">
      <c r="A53" s="23">
        <v>47</v>
      </c>
      <c r="B53" s="27" t="s">
        <v>56</v>
      </c>
      <c r="C53" s="51">
        <v>180775.35642</v>
      </c>
      <c r="D53" s="51">
        <v>87856.159759999995</v>
      </c>
      <c r="E53" s="51">
        <v>117574.5</v>
      </c>
      <c r="F53" s="51">
        <v>124958.95779</v>
      </c>
      <c r="G53" s="25">
        <f t="shared" si="8"/>
        <v>69.12388959680969</v>
      </c>
      <c r="H53" s="25">
        <f t="shared" si="9"/>
        <v>-55816.398629999996</v>
      </c>
      <c r="I53" s="25">
        <f t="shared" si="10"/>
        <v>142.23129958258491</v>
      </c>
      <c r="J53" s="25">
        <f t="shared" si="11"/>
        <v>37102.798030000005</v>
      </c>
      <c r="K53" s="20">
        <f t="shared" si="12"/>
        <v>106.28066272023271</v>
      </c>
      <c r="L53" s="20">
        <f t="shared" si="13"/>
        <v>7384.4577900000004</v>
      </c>
      <c r="M53" s="51">
        <v>3026.7</v>
      </c>
      <c r="N53" s="51">
        <v>3026.7</v>
      </c>
      <c r="O53" s="21">
        <f t="shared" si="7"/>
        <v>100</v>
      </c>
    </row>
    <row r="54" spans="1:15" s="22" customFormat="1" ht="18.75">
      <c r="A54" s="23">
        <v>48</v>
      </c>
      <c r="B54" s="27" t="s">
        <v>57</v>
      </c>
      <c r="C54" s="51">
        <v>26018.069770000006</v>
      </c>
      <c r="D54" s="51">
        <v>25841.373130000007</v>
      </c>
      <c r="E54" s="51">
        <v>31466.12</v>
      </c>
      <c r="F54" s="51">
        <v>32677.507320000001</v>
      </c>
      <c r="G54" s="25">
        <f t="shared" si="8"/>
        <v>125.59543274681593</v>
      </c>
      <c r="H54" s="25">
        <f t="shared" si="9"/>
        <v>6659.4375499999951</v>
      </c>
      <c r="I54" s="25">
        <f t="shared" si="10"/>
        <v>126.45422190070745</v>
      </c>
      <c r="J54" s="25">
        <f t="shared" si="11"/>
        <v>6836.1341899999934</v>
      </c>
      <c r="K54" s="20">
        <f t="shared" si="12"/>
        <v>103.84981472135746</v>
      </c>
      <c r="L54" s="20">
        <f t="shared" si="13"/>
        <v>1211.3873200000016</v>
      </c>
      <c r="M54" s="51">
        <v>36618.300000000003</v>
      </c>
      <c r="N54" s="51">
        <v>36618.300000000003</v>
      </c>
      <c r="O54" s="21">
        <f t="shared" si="7"/>
        <v>100</v>
      </c>
    </row>
    <row r="55" spans="1:15" s="22" customFormat="1" ht="18.75">
      <c r="A55" s="23">
        <v>49</v>
      </c>
      <c r="B55" s="27" t="s">
        <v>58</v>
      </c>
      <c r="C55" s="51">
        <v>9648.4094999999998</v>
      </c>
      <c r="D55" s="51">
        <v>9617.1526599999997</v>
      </c>
      <c r="E55" s="51">
        <v>13895.034</v>
      </c>
      <c r="F55" s="51">
        <v>13978.200680000002</v>
      </c>
      <c r="G55" s="25">
        <f t="shared" si="8"/>
        <v>144.875698735631</v>
      </c>
      <c r="H55" s="25">
        <f t="shared" si="9"/>
        <v>4329.791180000002</v>
      </c>
      <c r="I55" s="25">
        <f t="shared" si="10"/>
        <v>145.34656123468463</v>
      </c>
      <c r="J55" s="25">
        <f t="shared" si="11"/>
        <v>4361.048020000002</v>
      </c>
      <c r="K55" s="20">
        <f t="shared" si="12"/>
        <v>100.59853527526454</v>
      </c>
      <c r="L55" s="20">
        <f t="shared" si="13"/>
        <v>83.166680000002088</v>
      </c>
      <c r="M55" s="51">
        <v>7125.3</v>
      </c>
      <c r="N55" s="51">
        <v>7125.3</v>
      </c>
      <c r="O55" s="21">
        <f t="shared" si="7"/>
        <v>100</v>
      </c>
    </row>
    <row r="56" spans="1:15" s="22" customFormat="1" ht="18.75">
      <c r="A56" s="23">
        <v>50</v>
      </c>
      <c r="B56" s="27" t="s">
        <v>59</v>
      </c>
      <c r="C56" s="51">
        <v>79688.280080000011</v>
      </c>
      <c r="D56" s="51">
        <v>74736.332340000008</v>
      </c>
      <c r="E56" s="51">
        <v>92755.5</v>
      </c>
      <c r="F56" s="51">
        <v>87048.324529999983</v>
      </c>
      <c r="G56" s="25">
        <f t="shared" si="8"/>
        <v>109.23604379792253</v>
      </c>
      <c r="H56" s="25">
        <f t="shared" si="9"/>
        <v>7360.0444499999721</v>
      </c>
      <c r="I56" s="25">
        <f t="shared" si="10"/>
        <v>116.47390473215718</v>
      </c>
      <c r="J56" s="25">
        <f t="shared" si="11"/>
        <v>12311.992189999975</v>
      </c>
      <c r="K56" s="20">
        <f t="shared" si="12"/>
        <v>93.847075946978862</v>
      </c>
      <c r="L56" s="20">
        <f t="shared" si="13"/>
        <v>-5707.1754700000165</v>
      </c>
      <c r="M56" s="51">
        <v>21141.9</v>
      </c>
      <c r="N56" s="51">
        <v>21141.9</v>
      </c>
      <c r="O56" s="21">
        <f t="shared" si="7"/>
        <v>100</v>
      </c>
    </row>
    <row r="57" spans="1:15" s="22" customFormat="1" ht="18.75">
      <c r="A57" s="23">
        <v>51</v>
      </c>
      <c r="B57" s="27" t="s">
        <v>60</v>
      </c>
      <c r="C57" s="51">
        <v>18577.984720000004</v>
      </c>
      <c r="D57" s="51">
        <v>17225.416730000001</v>
      </c>
      <c r="E57" s="51">
        <v>21419.594000000001</v>
      </c>
      <c r="F57" s="51">
        <v>22358.058430000001</v>
      </c>
      <c r="G57" s="25">
        <f t="shared" si="8"/>
        <v>120.34706006583471</v>
      </c>
      <c r="H57" s="25">
        <f t="shared" si="9"/>
        <v>3780.0737099999969</v>
      </c>
      <c r="I57" s="25">
        <f t="shared" si="10"/>
        <v>129.79690872187101</v>
      </c>
      <c r="J57" s="25">
        <f t="shared" si="11"/>
        <v>5132.6417000000001</v>
      </c>
      <c r="K57" s="20">
        <f t="shared" si="12"/>
        <v>104.38133621953804</v>
      </c>
      <c r="L57" s="20">
        <f t="shared" si="13"/>
        <v>938.46442999999999</v>
      </c>
      <c r="M57" s="51">
        <v>1344.6</v>
      </c>
      <c r="N57" s="51">
        <v>1344.6</v>
      </c>
      <c r="O57" s="21">
        <f t="shared" si="7"/>
        <v>100</v>
      </c>
    </row>
    <row r="58" spans="1:15" s="22" customFormat="1" ht="18.75">
      <c r="A58" s="23">
        <v>52</v>
      </c>
      <c r="B58" s="27" t="s">
        <v>61</v>
      </c>
      <c r="C58" s="51">
        <v>42028.57125999999</v>
      </c>
      <c r="D58" s="51">
        <v>42028.57125999999</v>
      </c>
      <c r="E58" s="51">
        <v>56557.606</v>
      </c>
      <c r="F58" s="51">
        <v>61465.444419999993</v>
      </c>
      <c r="G58" s="25">
        <f t="shared" si="8"/>
        <v>146.24680919976629</v>
      </c>
      <c r="H58" s="25">
        <f t="shared" si="9"/>
        <v>19436.873160000003</v>
      </c>
      <c r="I58" s="25">
        <f t="shared" si="10"/>
        <v>146.24680919976629</v>
      </c>
      <c r="J58" s="25">
        <f t="shared" si="11"/>
        <v>19436.873160000003</v>
      </c>
      <c r="K58" s="20">
        <f t="shared" si="12"/>
        <v>108.67759222340491</v>
      </c>
      <c r="L58" s="20">
        <f t="shared" si="13"/>
        <v>4907.8384199999928</v>
      </c>
      <c r="M58" s="51">
        <v>43255.8</v>
      </c>
      <c r="N58" s="51">
        <v>43255.8</v>
      </c>
      <c r="O58" s="21">
        <f t="shared" si="7"/>
        <v>100</v>
      </c>
    </row>
    <row r="59" spans="1:15" s="22" customFormat="1" ht="18.75">
      <c r="A59" s="23">
        <v>53</v>
      </c>
      <c r="B59" s="27" t="s">
        <v>62</v>
      </c>
      <c r="C59" s="51">
        <v>20497.804219999995</v>
      </c>
      <c r="D59" s="51">
        <v>16719.759490000004</v>
      </c>
      <c r="E59" s="51">
        <v>20100.746999999999</v>
      </c>
      <c r="F59" s="51">
        <v>21063.172460000002</v>
      </c>
      <c r="G59" s="25">
        <f t="shared" si="8"/>
        <v>102.75818928667671</v>
      </c>
      <c r="H59" s="25">
        <f t="shared" si="9"/>
        <v>565.36824000000706</v>
      </c>
      <c r="I59" s="25">
        <f t="shared" si="10"/>
        <v>125.97772397741586</v>
      </c>
      <c r="J59" s="25">
        <f t="shared" si="11"/>
        <v>4343.4129699999976</v>
      </c>
      <c r="K59" s="20">
        <f t="shared" si="12"/>
        <v>104.78800842575653</v>
      </c>
      <c r="L59" s="20">
        <f t="shared" si="13"/>
        <v>962.4254600000022</v>
      </c>
      <c r="M59" s="51">
        <v>14310</v>
      </c>
      <c r="N59" s="51">
        <v>14310</v>
      </c>
      <c r="O59" s="21">
        <f t="shared" si="7"/>
        <v>100</v>
      </c>
    </row>
    <row r="60" spans="1:15" s="22" customFormat="1" ht="18.75">
      <c r="A60" s="23">
        <v>54</v>
      </c>
      <c r="B60" s="28" t="s">
        <v>63</v>
      </c>
      <c r="C60" s="51">
        <v>37289.295140000002</v>
      </c>
      <c r="D60" s="51">
        <v>35699.596250000002</v>
      </c>
      <c r="E60" s="51">
        <v>35877.635999999999</v>
      </c>
      <c r="F60" s="51">
        <v>43700.432399999998</v>
      </c>
      <c r="G60" s="25">
        <f t="shared" si="8"/>
        <v>117.19296982131155</v>
      </c>
      <c r="H60" s="25">
        <f t="shared" si="9"/>
        <v>6411.1372599999959</v>
      </c>
      <c r="I60" s="25">
        <f t="shared" si="10"/>
        <v>122.41155920635936</v>
      </c>
      <c r="J60" s="25">
        <f t="shared" si="11"/>
        <v>8000.8361499999955</v>
      </c>
      <c r="K60" s="20">
        <f t="shared" si="12"/>
        <v>121.80410214318469</v>
      </c>
      <c r="L60" s="20">
        <f t="shared" si="13"/>
        <v>7822.7963999999993</v>
      </c>
      <c r="M60" s="51">
        <v>21647.7</v>
      </c>
      <c r="N60" s="51">
        <v>21647.7</v>
      </c>
      <c r="O60" s="21">
        <f t="shared" si="7"/>
        <v>100</v>
      </c>
    </row>
    <row r="61" spans="1:15" s="22" customFormat="1" ht="18.75">
      <c r="A61" s="23">
        <v>55</v>
      </c>
      <c r="B61" s="27" t="s">
        <v>64</v>
      </c>
      <c r="C61" s="51">
        <v>13365.79019</v>
      </c>
      <c r="D61" s="51">
        <v>12665.475319999998</v>
      </c>
      <c r="E61" s="51">
        <v>16247.25</v>
      </c>
      <c r="F61" s="51">
        <v>16085.866979999997</v>
      </c>
      <c r="G61" s="25">
        <f t="shared" si="8"/>
        <v>120.35103612530969</v>
      </c>
      <c r="H61" s="25">
        <f t="shared" si="9"/>
        <v>2720.0767899999973</v>
      </c>
      <c r="I61" s="25">
        <f t="shared" si="10"/>
        <v>127.00563203181861</v>
      </c>
      <c r="J61" s="25">
        <f t="shared" si="11"/>
        <v>3420.3916599999993</v>
      </c>
      <c r="K61" s="20">
        <f t="shared" si="12"/>
        <v>99.006705627106101</v>
      </c>
      <c r="L61" s="20">
        <f t="shared" si="13"/>
        <v>-161.38302000000294</v>
      </c>
      <c r="M61" s="51">
        <v>12132.9</v>
      </c>
      <c r="N61" s="51">
        <v>12132.9</v>
      </c>
      <c r="O61" s="21">
        <f t="shared" si="7"/>
        <v>100</v>
      </c>
    </row>
    <row r="62" spans="1:15" s="22" customFormat="1" ht="18.75">
      <c r="A62" s="23">
        <v>56</v>
      </c>
      <c r="B62" s="27" t="s">
        <v>65</v>
      </c>
      <c r="C62" s="51">
        <v>113356.86165000005</v>
      </c>
      <c r="D62" s="51">
        <v>75073.50470000002</v>
      </c>
      <c r="E62" s="51">
        <v>85710.45</v>
      </c>
      <c r="F62" s="51">
        <v>87233.724969999981</v>
      </c>
      <c r="G62" s="25">
        <f t="shared" si="8"/>
        <v>76.954957732812233</v>
      </c>
      <c r="H62" s="25">
        <f t="shared" si="9"/>
        <v>-26123.136680000069</v>
      </c>
      <c r="I62" s="25">
        <f t="shared" si="10"/>
        <v>116.19775221443733</v>
      </c>
      <c r="J62" s="25">
        <f t="shared" si="11"/>
        <v>12160.220269999962</v>
      </c>
      <c r="K62" s="20">
        <f t="shared" si="12"/>
        <v>101.77723366287306</v>
      </c>
      <c r="L62" s="20">
        <f t="shared" si="13"/>
        <v>1523.274969999984</v>
      </c>
      <c r="M62" s="51">
        <v>16794</v>
      </c>
      <c r="N62" s="51">
        <v>16794</v>
      </c>
      <c r="O62" s="21">
        <f t="shared" si="7"/>
        <v>100</v>
      </c>
    </row>
    <row r="63" spans="1:15" s="22" customFormat="1" ht="18.75">
      <c r="A63" s="23">
        <v>57</v>
      </c>
      <c r="B63" s="27" t="s">
        <v>66</v>
      </c>
      <c r="C63" s="51">
        <v>97875.756689999966</v>
      </c>
      <c r="D63" s="51">
        <v>92775.711159999977</v>
      </c>
      <c r="E63" s="51">
        <v>113755.99400000001</v>
      </c>
      <c r="F63" s="51">
        <v>114736.51336000001</v>
      </c>
      <c r="G63" s="25">
        <f t="shared" si="8"/>
        <v>117.22669355538451</v>
      </c>
      <c r="H63" s="25">
        <f t="shared" si="9"/>
        <v>16860.756670000046</v>
      </c>
      <c r="I63" s="25">
        <f t="shared" si="10"/>
        <v>123.67085299095868</v>
      </c>
      <c r="J63" s="25">
        <f t="shared" si="11"/>
        <v>21960.802200000035</v>
      </c>
      <c r="K63" s="20">
        <f t="shared" si="12"/>
        <v>100.86194962174918</v>
      </c>
      <c r="L63" s="20">
        <f t="shared" si="13"/>
        <v>980.51936000000569</v>
      </c>
      <c r="M63" s="51">
        <v>16092</v>
      </c>
      <c r="N63" s="51">
        <v>16092</v>
      </c>
      <c r="O63" s="21">
        <f t="shared" si="7"/>
        <v>100</v>
      </c>
    </row>
    <row r="64" spans="1:15" s="22" customFormat="1" ht="18.75">
      <c r="A64" s="23">
        <v>58</v>
      </c>
      <c r="B64" s="27" t="s">
        <v>67</v>
      </c>
      <c r="C64" s="51">
        <v>40891.433210000017</v>
      </c>
      <c r="D64" s="51">
        <v>30323.173409999992</v>
      </c>
      <c r="E64" s="51">
        <v>41190.199999999997</v>
      </c>
      <c r="F64" s="51">
        <v>45042.045450000012</v>
      </c>
      <c r="G64" s="25">
        <f t="shared" si="8"/>
        <v>110.15032224154217</v>
      </c>
      <c r="H64" s="25">
        <f t="shared" si="9"/>
        <v>4150.6122399999949</v>
      </c>
      <c r="I64" s="25">
        <f t="shared" si="10"/>
        <v>148.54001209235582</v>
      </c>
      <c r="J64" s="25">
        <f t="shared" si="11"/>
        <v>14718.87204000002</v>
      </c>
      <c r="K64" s="20">
        <f t="shared" si="12"/>
        <v>109.35136379527172</v>
      </c>
      <c r="L64" s="20">
        <f t="shared" si="13"/>
        <v>3851.8454500000153</v>
      </c>
      <c r="M64" s="51">
        <v>18090.900000000001</v>
      </c>
      <c r="N64" s="51">
        <v>18090.900000000001</v>
      </c>
      <c r="O64" s="21">
        <f t="shared" si="7"/>
        <v>100</v>
      </c>
    </row>
    <row r="65" spans="1:15" s="22" customFormat="1" ht="18.75">
      <c r="A65" s="23">
        <v>59</v>
      </c>
      <c r="B65" s="27" t="s">
        <v>68</v>
      </c>
      <c r="C65" s="51">
        <v>11579.58324</v>
      </c>
      <c r="D65" s="51">
        <v>11145.91331</v>
      </c>
      <c r="E65" s="51">
        <v>15386.771000000001</v>
      </c>
      <c r="F65" s="51">
        <v>16189.590469999997</v>
      </c>
      <c r="G65" s="25">
        <f t="shared" si="8"/>
        <v>139.81151250828609</v>
      </c>
      <c r="H65" s="25">
        <f t="shared" si="9"/>
        <v>4610.0072299999974</v>
      </c>
      <c r="I65" s="25">
        <f t="shared" si="10"/>
        <v>145.25135823077738</v>
      </c>
      <c r="J65" s="25">
        <f t="shared" si="11"/>
        <v>5043.6771599999975</v>
      </c>
      <c r="K65" s="20">
        <f t="shared" si="12"/>
        <v>105.21759549160767</v>
      </c>
      <c r="L65" s="20">
        <f t="shared" si="13"/>
        <v>802.81946999999673</v>
      </c>
      <c r="M65" s="51">
        <v>8793.9</v>
      </c>
      <c r="N65" s="51">
        <v>8793.9</v>
      </c>
      <c r="O65" s="21">
        <f t="shared" si="7"/>
        <v>100</v>
      </c>
    </row>
    <row r="66" spans="1:15" s="22" customFormat="1" ht="18.75">
      <c r="A66" s="23">
        <v>60</v>
      </c>
      <c r="B66" s="27" t="s">
        <v>69</v>
      </c>
      <c r="C66" s="51">
        <v>50627.068310000017</v>
      </c>
      <c r="D66" s="51">
        <v>49484.449710000023</v>
      </c>
      <c r="E66" s="51">
        <v>62615.063000000002</v>
      </c>
      <c r="F66" s="51">
        <v>58527.204619999997</v>
      </c>
      <c r="G66" s="25">
        <f t="shared" si="8"/>
        <v>115.60456999332021</v>
      </c>
      <c r="H66" s="25">
        <f t="shared" si="9"/>
        <v>7900.1363099999799</v>
      </c>
      <c r="I66" s="25">
        <f t="shared" si="10"/>
        <v>118.27393244341278</v>
      </c>
      <c r="J66" s="25">
        <f t="shared" si="11"/>
        <v>9042.7549099999742</v>
      </c>
      <c r="K66" s="20">
        <f t="shared" si="12"/>
        <v>93.471445712671397</v>
      </c>
      <c r="L66" s="20">
        <f t="shared" si="13"/>
        <v>-4087.8583800000051</v>
      </c>
      <c r="M66" s="51">
        <v>55863</v>
      </c>
      <c r="N66" s="51">
        <v>55863</v>
      </c>
      <c r="O66" s="21">
        <f t="shared" si="7"/>
        <v>100</v>
      </c>
    </row>
    <row r="67" spans="1:15" s="22" customFormat="1" ht="18.75">
      <c r="A67" s="23">
        <v>61</v>
      </c>
      <c r="B67" s="27" t="s">
        <v>70</v>
      </c>
      <c r="C67" s="51">
        <v>15224.898090000002</v>
      </c>
      <c r="D67" s="51">
        <v>11021.02543</v>
      </c>
      <c r="E67" s="51">
        <v>18371.400000000001</v>
      </c>
      <c r="F67" s="51">
        <v>18419.25304</v>
      </c>
      <c r="G67" s="25">
        <f t="shared" si="8"/>
        <v>120.98112533244547</v>
      </c>
      <c r="H67" s="25">
        <f t="shared" si="9"/>
        <v>3194.3549499999972</v>
      </c>
      <c r="I67" s="25">
        <f t="shared" si="10"/>
        <v>167.12830541032514</v>
      </c>
      <c r="J67" s="25">
        <f t="shared" si="11"/>
        <v>7398.2276099999999</v>
      </c>
      <c r="K67" s="20">
        <f t="shared" si="12"/>
        <v>100.2604757394646</v>
      </c>
      <c r="L67" s="20">
        <f t="shared" si="13"/>
        <v>47.853039999998146</v>
      </c>
      <c r="M67" s="51">
        <v>9252</v>
      </c>
      <c r="N67" s="51">
        <v>9252</v>
      </c>
      <c r="O67" s="21">
        <f t="shared" si="7"/>
        <v>100</v>
      </c>
    </row>
    <row r="68" spans="1:15" s="22" customFormat="1" ht="18.75">
      <c r="A68" s="23">
        <v>62</v>
      </c>
      <c r="B68" s="27" t="s">
        <v>71</v>
      </c>
      <c r="C68" s="51">
        <v>39322.415810000006</v>
      </c>
      <c r="D68" s="51">
        <v>36909.903109999999</v>
      </c>
      <c r="E68" s="51">
        <v>42797.35</v>
      </c>
      <c r="F68" s="51">
        <v>47126.721219999999</v>
      </c>
      <c r="G68" s="25">
        <f t="shared" si="8"/>
        <v>119.84696323773498</v>
      </c>
      <c r="H68" s="25">
        <f t="shared" si="9"/>
        <v>7804.3054099999936</v>
      </c>
      <c r="I68" s="25">
        <f t="shared" si="10"/>
        <v>127.68042516814941</v>
      </c>
      <c r="J68" s="25">
        <f t="shared" si="11"/>
        <v>10216.81811</v>
      </c>
      <c r="K68" s="20">
        <f t="shared" si="12"/>
        <v>110.11597965761899</v>
      </c>
      <c r="L68" s="20">
        <f t="shared" si="13"/>
        <v>4329.3712200000009</v>
      </c>
      <c r="M68" s="51">
        <v>1112.4000000000001</v>
      </c>
      <c r="N68" s="51">
        <v>1112.4000000000001</v>
      </c>
      <c r="O68" s="21">
        <f t="shared" si="7"/>
        <v>100</v>
      </c>
    </row>
    <row r="69" spans="1:15" s="22" customFormat="1" ht="18.75">
      <c r="A69" s="23">
        <v>63</v>
      </c>
      <c r="B69" s="27" t="s">
        <v>72</v>
      </c>
      <c r="C69" s="51">
        <v>24970.377179999999</v>
      </c>
      <c r="D69" s="51">
        <v>24565.786499999998</v>
      </c>
      <c r="E69" s="51">
        <v>30123.249</v>
      </c>
      <c r="F69" s="51">
        <v>30667.755149999997</v>
      </c>
      <c r="G69" s="25">
        <f t="shared" si="8"/>
        <v>122.81654749918359</v>
      </c>
      <c r="H69" s="25">
        <f t="shared" si="9"/>
        <v>5697.3779699999977</v>
      </c>
      <c r="I69" s="25">
        <f t="shared" si="10"/>
        <v>124.83929692216449</v>
      </c>
      <c r="J69" s="25">
        <f t="shared" si="11"/>
        <v>6101.9686499999989</v>
      </c>
      <c r="K69" s="20">
        <f t="shared" si="12"/>
        <v>101.80759436009043</v>
      </c>
      <c r="L69" s="20">
        <f t="shared" si="13"/>
        <v>544.50614999999743</v>
      </c>
      <c r="M69" s="51">
        <v>24797.7</v>
      </c>
      <c r="N69" s="51">
        <v>24797.7</v>
      </c>
      <c r="O69" s="21">
        <f t="shared" si="7"/>
        <v>100</v>
      </c>
    </row>
    <row r="70" spans="1:15" s="22" customFormat="1" ht="18.75">
      <c r="A70" s="23">
        <v>64</v>
      </c>
      <c r="B70" s="27" t="s">
        <v>73</v>
      </c>
      <c r="C70" s="51">
        <v>30039.543829999995</v>
      </c>
      <c r="D70" s="51">
        <v>29120.569699999996</v>
      </c>
      <c r="E70" s="51">
        <v>33471.909</v>
      </c>
      <c r="F70" s="51">
        <v>33929.535880000003</v>
      </c>
      <c r="G70" s="25">
        <f t="shared" si="8"/>
        <v>112.94957097888796</v>
      </c>
      <c r="H70" s="25">
        <f t="shared" si="9"/>
        <v>3889.992050000008</v>
      </c>
      <c r="I70" s="25">
        <f t="shared" si="10"/>
        <v>116.51398385931992</v>
      </c>
      <c r="J70" s="25">
        <f t="shared" si="11"/>
        <v>4808.9661800000067</v>
      </c>
      <c r="K70" s="20">
        <f t="shared" si="12"/>
        <v>101.3671968336195</v>
      </c>
      <c r="L70" s="20">
        <f t="shared" si="13"/>
        <v>457.62688000000344</v>
      </c>
      <c r="M70" s="51">
        <v>19915.2</v>
      </c>
      <c r="N70" s="51">
        <v>19915.2</v>
      </c>
      <c r="O70" s="21">
        <f t="shared" si="7"/>
        <v>100</v>
      </c>
    </row>
    <row r="71" spans="1:15" s="22" customFormat="1" ht="18.75">
      <c r="A71" s="23">
        <v>65</v>
      </c>
      <c r="B71" s="27" t="s">
        <v>74</v>
      </c>
      <c r="C71" s="51">
        <v>13304.265960000002</v>
      </c>
      <c r="D71" s="51">
        <v>13304.265960000002</v>
      </c>
      <c r="E71" s="51">
        <v>16337.1</v>
      </c>
      <c r="F71" s="51">
        <v>17783.57704</v>
      </c>
      <c r="G71" s="25">
        <f t="shared" ref="G71:G78" si="14">F71/C71*100</f>
        <v>133.66823162936828</v>
      </c>
      <c r="H71" s="25">
        <f t="shared" ref="H71:H78" si="15">F71-C71</f>
        <v>4479.3110799999977</v>
      </c>
      <c r="I71" s="25">
        <f t="shared" ref="I71:I78" si="16">F71/D71*100</f>
        <v>133.66823162936828</v>
      </c>
      <c r="J71" s="25">
        <f t="shared" ref="J71:J78" si="17">F71-D71</f>
        <v>4479.3110799999977</v>
      </c>
      <c r="K71" s="20">
        <f t="shared" ref="K71:K78" si="18">F71/E71*100</f>
        <v>108.85394005055977</v>
      </c>
      <c r="L71" s="20">
        <f t="shared" ref="L71:L78" si="19">F71-E71</f>
        <v>1446.4770399999998</v>
      </c>
      <c r="M71" s="51">
        <v>15933.6</v>
      </c>
      <c r="N71" s="51">
        <v>15933.6</v>
      </c>
      <c r="O71" s="21">
        <f t="shared" si="7"/>
        <v>100</v>
      </c>
    </row>
    <row r="72" spans="1:15" s="22" customFormat="1" ht="18.75">
      <c r="A72" s="23">
        <v>66</v>
      </c>
      <c r="B72" s="27" t="s">
        <v>75</v>
      </c>
      <c r="C72" s="51">
        <v>1332893.00346</v>
      </c>
      <c r="D72" s="51">
        <v>1072449.04125</v>
      </c>
      <c r="E72" s="51">
        <v>1339572.298</v>
      </c>
      <c r="F72" s="51">
        <v>1349308.3886399998</v>
      </c>
      <c r="G72" s="25">
        <f t="shared" si="14"/>
        <v>101.23156060819494</v>
      </c>
      <c r="H72" s="25">
        <f t="shared" si="15"/>
        <v>16415.38517999975</v>
      </c>
      <c r="I72" s="25">
        <f t="shared" si="16"/>
        <v>125.81561796794603</v>
      </c>
      <c r="J72" s="25">
        <f t="shared" si="17"/>
        <v>276859.34738999978</v>
      </c>
      <c r="K72" s="20">
        <f t="shared" si="18"/>
        <v>100.72680591070269</v>
      </c>
      <c r="L72" s="20">
        <f t="shared" si="19"/>
        <v>9736.0906399998348</v>
      </c>
      <c r="M72" s="51">
        <v>0</v>
      </c>
      <c r="N72" s="51">
        <v>0</v>
      </c>
      <c r="O72" s="21"/>
    </row>
    <row r="73" spans="1:15" s="22" customFormat="1" ht="18.75">
      <c r="A73" s="23">
        <v>67</v>
      </c>
      <c r="B73" s="27" t="s">
        <v>76</v>
      </c>
      <c r="C73" s="51">
        <v>22925.887499999997</v>
      </c>
      <c r="D73" s="51">
        <v>22009.082139999999</v>
      </c>
      <c r="E73" s="51">
        <v>28973.4</v>
      </c>
      <c r="F73" s="51">
        <v>24243.159479999998</v>
      </c>
      <c r="G73" s="25">
        <f t="shared" si="14"/>
        <v>105.74578401817595</v>
      </c>
      <c r="H73" s="25">
        <f>F73-C73</f>
        <v>1317.2719800000013</v>
      </c>
      <c r="I73" s="25">
        <f t="shared" si="16"/>
        <v>110.15070653918693</v>
      </c>
      <c r="J73" s="25">
        <f t="shared" si="17"/>
        <v>2234.0773399999998</v>
      </c>
      <c r="K73" s="20">
        <f t="shared" si="18"/>
        <v>83.673850773468075</v>
      </c>
      <c r="L73" s="20">
        <f t="shared" si="19"/>
        <v>-4730.240520000003</v>
      </c>
      <c r="M73" s="51">
        <v>4430.7</v>
      </c>
      <c r="N73" s="51">
        <v>4430.7</v>
      </c>
      <c r="O73" s="21">
        <f>N73/M73*100</f>
        <v>100</v>
      </c>
    </row>
    <row r="74" spans="1:15" s="22" customFormat="1" ht="18.75">
      <c r="A74" s="23">
        <v>68</v>
      </c>
      <c r="B74" s="27" t="s">
        <v>77</v>
      </c>
      <c r="C74" s="51">
        <v>293462.83837999991</v>
      </c>
      <c r="D74" s="51">
        <v>254945.29409000001</v>
      </c>
      <c r="E74" s="51">
        <v>298382.804</v>
      </c>
      <c r="F74" s="51">
        <v>303542.31328000012</v>
      </c>
      <c r="G74" s="25">
        <f t="shared" si="14"/>
        <v>103.43466823794176</v>
      </c>
      <c r="H74" s="25">
        <f t="shared" si="15"/>
        <v>10079.474900000205</v>
      </c>
      <c r="I74" s="25">
        <f t="shared" si="16"/>
        <v>119.06174395705635</v>
      </c>
      <c r="J74" s="25">
        <f t="shared" si="17"/>
        <v>48597.019190000108</v>
      </c>
      <c r="K74" s="20">
        <f t="shared" si="18"/>
        <v>101.72915771647489</v>
      </c>
      <c r="L74" s="20">
        <f t="shared" si="19"/>
        <v>5159.5092800001148</v>
      </c>
      <c r="M74" s="51">
        <v>66925.8</v>
      </c>
      <c r="N74" s="51">
        <v>66925.8</v>
      </c>
      <c r="O74" s="21">
        <f>N74/M74*100</f>
        <v>100</v>
      </c>
    </row>
    <row r="75" spans="1:15" s="22" customFormat="1" ht="18.75">
      <c r="A75" s="23">
        <v>69</v>
      </c>
      <c r="B75" s="27" t="s">
        <v>78</v>
      </c>
      <c r="C75" s="51">
        <v>41451.739699999998</v>
      </c>
      <c r="D75" s="51">
        <v>41451.739699999998</v>
      </c>
      <c r="E75" s="51">
        <v>49553</v>
      </c>
      <c r="F75" s="51">
        <v>52011.758190000022</v>
      </c>
      <c r="G75" s="25">
        <f t="shared" si="14"/>
        <v>125.47545306041769</v>
      </c>
      <c r="H75" s="25">
        <f t="shared" si="15"/>
        <v>10560.018490000024</v>
      </c>
      <c r="I75" s="25">
        <f t="shared" si="16"/>
        <v>125.47545306041769</v>
      </c>
      <c r="J75" s="25">
        <f t="shared" si="17"/>
        <v>10560.018490000024</v>
      </c>
      <c r="K75" s="20">
        <f t="shared" si="18"/>
        <v>104.96187554739373</v>
      </c>
      <c r="L75" s="20">
        <f t="shared" si="19"/>
        <v>2458.7581900000223</v>
      </c>
      <c r="M75" s="51">
        <v>19693.8</v>
      </c>
      <c r="N75" s="51">
        <v>19693.8</v>
      </c>
      <c r="O75" s="21">
        <f>N75/M75*100</f>
        <v>100</v>
      </c>
    </row>
    <row r="76" spans="1:15" s="22" customFormat="1" ht="18.75">
      <c r="A76" s="23">
        <v>70</v>
      </c>
      <c r="B76" s="27" t="s">
        <v>79</v>
      </c>
      <c r="C76" s="51">
        <v>136475.57194999998</v>
      </c>
      <c r="D76" s="51">
        <v>85779.817739999999</v>
      </c>
      <c r="E76" s="51">
        <v>115242.2</v>
      </c>
      <c r="F76" s="51">
        <v>116730.99299999996</v>
      </c>
      <c r="G76" s="25">
        <f t="shared" si="14"/>
        <v>85.532517894679515</v>
      </c>
      <c r="H76" s="25">
        <f t="shared" si="15"/>
        <v>-19744.578950000025</v>
      </c>
      <c r="I76" s="25">
        <f t="shared" si="16"/>
        <v>136.08211823649879</v>
      </c>
      <c r="J76" s="25">
        <f t="shared" si="17"/>
        <v>30951.17525999996</v>
      </c>
      <c r="K76" s="20">
        <f t="shared" si="18"/>
        <v>101.29188179330137</v>
      </c>
      <c r="L76" s="20">
        <f t="shared" si="19"/>
        <v>1488.7929999999615</v>
      </c>
      <c r="M76" s="51">
        <v>0</v>
      </c>
      <c r="N76" s="51">
        <v>0</v>
      </c>
      <c r="O76" s="21"/>
    </row>
    <row r="77" spans="1:15" s="22" customFormat="1" ht="18.75">
      <c r="A77" s="23">
        <v>71</v>
      </c>
      <c r="B77" s="27" t="s">
        <v>80</v>
      </c>
      <c r="C77" s="51">
        <v>51125.048159999998</v>
      </c>
      <c r="D77" s="51">
        <v>48712.596850000009</v>
      </c>
      <c r="E77" s="51">
        <v>71739.3</v>
      </c>
      <c r="F77" s="51">
        <v>75075.737079999992</v>
      </c>
      <c r="G77" s="25">
        <f t="shared" si="14"/>
        <v>146.84726916059688</v>
      </c>
      <c r="H77" s="25">
        <f t="shared" si="15"/>
        <v>23950.688919999993</v>
      </c>
      <c r="I77" s="25">
        <f t="shared" si="16"/>
        <v>154.11975943548978</v>
      </c>
      <c r="J77" s="25">
        <f t="shared" si="17"/>
        <v>26363.140229999983</v>
      </c>
      <c r="K77" s="20">
        <f t="shared" si="18"/>
        <v>104.65078008845916</v>
      </c>
      <c r="L77" s="20">
        <f t="shared" si="19"/>
        <v>3336.4370799999888</v>
      </c>
      <c r="M77" s="51">
        <v>24426</v>
      </c>
      <c r="N77" s="51">
        <v>24426</v>
      </c>
      <c r="O77" s="21">
        <f>N77/M77*100</f>
        <v>100</v>
      </c>
    </row>
    <row r="78" spans="1:15" s="33" customFormat="1" ht="27" customHeight="1">
      <c r="A78" s="5" t="s">
        <v>81</v>
      </c>
      <c r="B78" s="5"/>
      <c r="C78" s="29">
        <f>SUM(C7:C77)</f>
        <v>8358350.9878700031</v>
      </c>
      <c r="D78" s="29">
        <f>SUM(D7:D77)</f>
        <v>5719673.293589999</v>
      </c>
      <c r="E78" s="29">
        <f>SUM(E7:E77)</f>
        <v>7101480.9020699989</v>
      </c>
      <c r="F78" s="29">
        <f>SUM(F7:F77)</f>
        <v>7286909.8834400009</v>
      </c>
      <c r="G78" s="29">
        <f t="shared" si="14"/>
        <v>87.18119033305824</v>
      </c>
      <c r="H78" s="29">
        <f t="shared" si="15"/>
        <v>-1071441.1044300022</v>
      </c>
      <c r="I78" s="29">
        <f t="shared" si="16"/>
        <v>127.40080611958018</v>
      </c>
      <c r="J78" s="29">
        <f t="shared" si="17"/>
        <v>1567236.589850002</v>
      </c>
      <c r="K78" s="30">
        <f t="shared" si="18"/>
        <v>102.61113117006273</v>
      </c>
      <c r="L78" s="30">
        <f t="shared" si="19"/>
        <v>185428.98137000203</v>
      </c>
      <c r="M78" s="31">
        <f>SUM(M7:M77)</f>
        <v>1227013.2</v>
      </c>
      <c r="N78" s="31">
        <f>SUM(N7:N77)</f>
        <v>1227013.2</v>
      </c>
      <c r="O78" s="32">
        <f>N78/M78*100</f>
        <v>100</v>
      </c>
    </row>
    <row r="79" spans="1:15" ht="27.6" customHeight="1">
      <c r="A79" s="34"/>
      <c r="B79" s="35"/>
      <c r="C79" s="36"/>
      <c r="D79" s="37"/>
      <c r="E79" s="38"/>
      <c r="F79" s="39"/>
      <c r="G79" s="40"/>
      <c r="H79" s="41"/>
      <c r="I79" s="41"/>
      <c r="J79" s="41"/>
      <c r="K79" s="41"/>
      <c r="L79" s="42"/>
    </row>
    <row r="80" spans="1:15" ht="39.6" customHeight="1">
      <c r="A80" s="1" t="s">
        <v>92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6"/>
      <c r="N80" s="6"/>
      <c r="O80" s="6"/>
    </row>
    <row r="81" spans="1:12" ht="18.75">
      <c r="A81" s="35"/>
      <c r="B81" s="35"/>
      <c r="C81" s="44"/>
      <c r="D81" s="45"/>
      <c r="E81" s="46"/>
      <c r="F81" s="46"/>
      <c r="G81" s="47"/>
      <c r="H81" s="47"/>
      <c r="I81" s="47"/>
      <c r="J81" s="47"/>
      <c r="K81" s="47"/>
      <c r="L81" s="35"/>
    </row>
    <row r="82" spans="1:12" ht="18.75">
      <c r="A82" s="42"/>
      <c r="B82" s="42"/>
      <c r="C82" s="48"/>
      <c r="D82" s="44"/>
      <c r="E82" s="44"/>
      <c r="F82" s="44"/>
      <c r="G82" s="35"/>
      <c r="H82" s="35"/>
      <c r="I82" s="35"/>
      <c r="J82" s="35"/>
      <c r="K82" s="35"/>
      <c r="L82" s="35"/>
    </row>
    <row r="83" spans="1:12" ht="18.75">
      <c r="A83" s="42"/>
      <c r="B83" s="42"/>
      <c r="C83" s="48"/>
      <c r="D83" s="48"/>
      <c r="E83" s="35"/>
      <c r="F83" s="35"/>
      <c r="G83" s="35"/>
      <c r="H83" s="35"/>
      <c r="I83" s="35"/>
      <c r="J83" s="35"/>
      <c r="K83" s="35"/>
      <c r="L83" s="35"/>
    </row>
    <row r="84" spans="1:12" ht="18.75">
      <c r="A84" s="42"/>
      <c r="B84" s="42"/>
      <c r="C84" s="48"/>
      <c r="D84" s="48"/>
      <c r="E84" s="44"/>
      <c r="F84" s="49" t="s">
        <v>82</v>
      </c>
      <c r="G84" s="35"/>
      <c r="H84" s="35"/>
      <c r="I84" s="35"/>
      <c r="J84" s="35"/>
      <c r="K84" s="35"/>
      <c r="L84" s="35"/>
    </row>
    <row r="85" spans="1:12" ht="18.75">
      <c r="A85" s="42"/>
      <c r="B85" s="42"/>
      <c r="C85" s="42"/>
      <c r="D85" s="42"/>
      <c r="E85" s="35"/>
      <c r="F85" s="35"/>
      <c r="G85" s="35"/>
      <c r="H85" s="35"/>
      <c r="I85" s="35"/>
      <c r="J85" s="35"/>
      <c r="K85" s="35"/>
      <c r="L85" s="35"/>
    </row>
    <row r="86" spans="1:12" ht="18.75">
      <c r="A86" s="42"/>
      <c r="B86" s="42"/>
      <c r="C86" s="43"/>
      <c r="D86" s="43"/>
      <c r="E86" s="48"/>
      <c r="F86" s="42"/>
      <c r="G86" s="42"/>
      <c r="H86" s="42"/>
      <c r="I86" s="42"/>
      <c r="J86" s="42"/>
      <c r="K86" s="42"/>
      <c r="L86" s="42"/>
    </row>
    <row r="87" spans="1:12" ht="18.75">
      <c r="A87" s="42"/>
      <c r="B87" s="42"/>
      <c r="C87" s="35"/>
      <c r="D87" s="35"/>
      <c r="E87" s="42"/>
      <c r="F87" s="42"/>
      <c r="G87" s="42"/>
      <c r="H87" s="42"/>
      <c r="I87" s="42"/>
      <c r="J87" s="42"/>
      <c r="K87" s="42"/>
      <c r="L87" s="42"/>
    </row>
    <row r="88" spans="1:12" ht="18.75">
      <c r="A88" s="42"/>
      <c r="B88" s="42"/>
      <c r="C88" s="35"/>
      <c r="D88" s="35"/>
      <c r="E88" s="42"/>
      <c r="F88" s="42"/>
      <c r="G88" s="42"/>
      <c r="H88" s="42"/>
      <c r="I88" s="42"/>
      <c r="J88" s="42"/>
      <c r="K88" s="42"/>
      <c r="L88" s="42"/>
    </row>
    <row r="89" spans="1:12" ht="18.75">
      <c r="A89" s="42"/>
      <c r="B89" s="42"/>
      <c r="C89" s="43"/>
      <c r="D89" s="43"/>
      <c r="E89" s="48"/>
      <c r="F89" s="42"/>
      <c r="G89" s="42"/>
      <c r="H89" s="42"/>
      <c r="I89" s="42"/>
      <c r="J89" s="42"/>
      <c r="K89" s="42"/>
      <c r="L89" s="42"/>
    </row>
    <row r="90" spans="1:12" ht="18.75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</row>
    <row r="91" spans="1:12" ht="18.75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</row>
    <row r="92" spans="1:12" ht="18.75">
      <c r="A92" s="42"/>
      <c r="B92" s="42"/>
      <c r="C92" s="42"/>
      <c r="D92" s="42"/>
      <c r="E92" s="42"/>
      <c r="F92" s="48"/>
      <c r="G92" s="42"/>
      <c r="H92" s="42"/>
      <c r="I92" s="42"/>
      <c r="J92" s="42"/>
      <c r="K92" s="42"/>
      <c r="L92" s="42"/>
    </row>
    <row r="93" spans="1:12" ht="18.75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</row>
    <row r="94" spans="1:12" ht="18.75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</row>
    <row r="95" spans="1:12" ht="18.75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</row>
    <row r="96" spans="1:12" ht="18.75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</row>
    <row r="97" spans="1:12" ht="18.75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</row>
    <row r="98" spans="1:12" ht="18.75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</row>
    <row r="99" spans="1:12" ht="18.75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</row>
    <row r="100" spans="1:12" ht="18.75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</row>
    <row r="101" spans="1:12" ht="18.75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</row>
    <row r="102" spans="1:12" ht="18.75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</row>
    <row r="103" spans="1:12" ht="18.75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</row>
    <row r="104" spans="1:12" ht="18.75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</row>
    <row r="105" spans="1:12" ht="18.75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</row>
    <row r="106" spans="1:12" ht="18.75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</row>
    <row r="107" spans="1:12" ht="18.75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</row>
    <row r="108" spans="1:12" ht="18.75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</row>
    <row r="109" spans="1:12" ht="18.75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</row>
    <row r="110" spans="1:12" ht="18.75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</row>
    <row r="111" spans="1:12" ht="18.75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</row>
    <row r="112" spans="1:12" ht="18.75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</row>
    <row r="113" spans="1:12" ht="18.75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</row>
    <row r="114" spans="1:12" ht="18.75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</row>
    <row r="115" spans="1:12" ht="18.75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</row>
    <row r="116" spans="1:12" ht="18.75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</row>
    <row r="117" spans="1:12" ht="18.75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</row>
    <row r="118" spans="1:12" ht="18.75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</row>
    <row r="119" spans="1:12" ht="18.75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12" ht="18.75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</row>
    <row r="121" spans="1:12" ht="18.75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</row>
    <row r="122" spans="1:12" ht="18.75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</row>
    <row r="123" spans="1:12" ht="18.75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</row>
    <row r="124" spans="1:12" ht="18.75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12" ht="18.75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</row>
    <row r="126" spans="1:12" ht="18.75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</row>
    <row r="127" spans="1:12" ht="18.75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</row>
    <row r="128" spans="1:12" ht="18.75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1:12" ht="18.75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</row>
    <row r="130" spans="1:12" ht="18.75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</row>
    <row r="131" spans="1:12" ht="18.75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</row>
    <row r="132" spans="1:12" ht="18.75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</row>
    <row r="133" spans="1:12" ht="18.75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</row>
    <row r="134" spans="1:12" ht="18.75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</row>
    <row r="135" spans="1:12" ht="18.75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</row>
    <row r="136" spans="1:12" ht="18.75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</row>
    <row r="137" spans="1:12" ht="18.75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</row>
    <row r="138" spans="1:12" ht="18.75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</row>
    <row r="139" spans="1:12" ht="18.75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</row>
    <row r="140" spans="1:12" ht="18.75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</row>
    <row r="141" spans="1:12" ht="18.75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</row>
    <row r="142" spans="1:12" ht="18.75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</row>
    <row r="143" spans="1:12" ht="18.75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</row>
    <row r="144" spans="1:12" ht="18.75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</row>
    <row r="145" spans="1:12" ht="18.75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</row>
    <row r="146" spans="1:12" ht="18.75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</row>
    <row r="147" spans="1:12" ht="18.75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</row>
    <row r="148" spans="1:12" ht="18.75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</row>
    <row r="149" spans="1:12" ht="18.75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</row>
    <row r="150" spans="1:12" ht="18.75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</row>
    <row r="151" spans="1:12" ht="18.75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</row>
    <row r="152" spans="1:12" ht="18.75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</row>
    <row r="153" spans="1:12" ht="18.75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</row>
    <row r="154" spans="1:12" ht="18.75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</row>
    <row r="155" spans="1:12" ht="18.75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</row>
    <row r="156" spans="1:12" ht="18.75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</row>
    <row r="157" spans="1:12" ht="18.75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</row>
    <row r="158" spans="1:12" ht="18.75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</row>
    <row r="159" spans="1:12" ht="18.75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</row>
    <row r="160" spans="1:12" ht="18.75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</row>
    <row r="161" spans="1:12" ht="18.75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</row>
    <row r="162" spans="1:12" ht="18.75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</row>
    <row r="163" spans="1:12" ht="18.75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</row>
    <row r="164" spans="1:12" ht="18.75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</row>
    <row r="165" spans="1:12" ht="18.75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</row>
    <row r="166" spans="1:12" ht="18.75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</row>
    <row r="167" spans="1:12" ht="18.75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</row>
    <row r="168" spans="1:12" ht="18.75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</row>
    <row r="169" spans="1:12" ht="18.75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</row>
    <row r="170" spans="1:12" ht="18.75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</row>
    <row r="171" spans="1:12" ht="18.75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</row>
    <row r="172" spans="1:12" ht="18.75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</row>
    <row r="173" spans="1:12" ht="18.75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</row>
    <row r="174" spans="1:12" ht="18.75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</row>
    <row r="175" spans="1:12" ht="18.75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</row>
    <row r="176" spans="1:12" ht="18.75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</row>
    <row r="177" spans="1:12" ht="18.75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</row>
    <row r="178" spans="1:12" ht="18.75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</row>
    <row r="179" spans="1:12" ht="18.75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</row>
    <row r="180" spans="1:12" ht="18.75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</row>
    <row r="181" spans="1:12" ht="18.75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</row>
    <row r="182" spans="1:12" ht="18.75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</row>
    <row r="183" spans="1:12" ht="18.75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</row>
    <row r="184" spans="1:12" ht="18.75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</row>
    <row r="185" spans="1:12" ht="18.75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</row>
    <row r="186" spans="1:12" ht="18.75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</row>
    <row r="187" spans="1:12" ht="18.75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</row>
    <row r="188" spans="1:12" ht="18.75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</row>
    <row r="189" spans="1:12" ht="18.75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</row>
    <row r="190" spans="1:12" ht="18.75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</row>
    <row r="191" spans="1:12" ht="18.75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</row>
    <row r="192" spans="1:12" ht="18.75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</row>
    <row r="193" spans="1:12" ht="18.75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</row>
    <row r="194" spans="1:12" ht="18.75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</row>
    <row r="195" spans="1:12" ht="18.75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</row>
    <row r="196" spans="1:12" ht="18.75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</row>
    <row r="197" spans="1:12" ht="18.75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</row>
    <row r="198" spans="1:12" ht="18.75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</row>
    <row r="199" spans="1:12" ht="18.75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</row>
    <row r="200" spans="1:12" ht="18.75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</row>
    <row r="201" spans="1:12" ht="18.75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</row>
    <row r="202" spans="1:12" ht="18.75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</row>
    <row r="203" spans="1:12" ht="18.75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</row>
    <row r="204" spans="1:12" ht="18.75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</row>
    <row r="205" spans="1:12" ht="18.75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</row>
    <row r="206" spans="1:12" ht="18.75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</row>
    <row r="207" spans="1:12" ht="18.75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</row>
    <row r="208" spans="1:12" ht="18.75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</row>
    <row r="209" spans="1:12" ht="18.75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</row>
    <row r="210" spans="1:12" ht="18.75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</row>
    <row r="211" spans="1:12" ht="18.75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</row>
    <row r="212" spans="1:12" ht="18.75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</row>
    <row r="213" spans="1:12" ht="18.75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</row>
    <row r="214" spans="1:12" ht="18.75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</row>
    <row r="215" spans="1:12" ht="18.75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</row>
    <row r="216" spans="1:12" ht="18.75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</row>
    <row r="217" spans="1:12" ht="18.75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</row>
    <row r="218" spans="1:12" ht="18.75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</row>
    <row r="219" spans="1:12" ht="18.75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</row>
    <row r="220" spans="1:12" ht="18.75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</row>
    <row r="221" spans="1:12" ht="18.75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</row>
    <row r="222" spans="1:12" ht="18.75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</row>
    <row r="223" spans="1:12" ht="18.7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</row>
    <row r="224" spans="1:12" ht="18.7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</row>
    <row r="225" spans="1:12" ht="18.7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</row>
    <row r="226" spans="1:12" ht="18.7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</row>
    <row r="227" spans="1:12" ht="18.75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</row>
    <row r="228" spans="1:12" ht="18.75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</row>
    <row r="229" spans="1:12" ht="18.75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</row>
    <row r="230" spans="1:12" ht="18.75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</row>
    <row r="231" spans="1:12" ht="18.75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</row>
    <row r="232" spans="1:12" ht="18.75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</row>
    <row r="233" spans="1:12" ht="18.75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</row>
    <row r="234" spans="1:12" ht="18.75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</row>
    <row r="235" spans="1:12" ht="18.75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</row>
    <row r="236" spans="1:12" ht="18.75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</row>
    <row r="237" spans="1:12" ht="18.75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</row>
    <row r="238" spans="1:12" ht="18.75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</row>
    <row r="239" spans="1:12" ht="18.75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</row>
    <row r="240" spans="1:12" ht="18.75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</row>
    <row r="241" spans="1:12" ht="18.75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</row>
    <row r="242" spans="1:12" ht="18.75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</row>
    <row r="243" spans="1:12" ht="18.75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</row>
    <row r="244" spans="1:12" ht="18.75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</row>
    <row r="245" spans="1:12" ht="18.75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</row>
    <row r="246" spans="1:12" ht="18.75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</row>
    <row r="247" spans="1:12" ht="18.75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</row>
    <row r="248" spans="1:12" ht="18.75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</row>
    <row r="249" spans="1:12" ht="18.75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</row>
    <row r="250" spans="1:12" ht="18.75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</row>
    <row r="251" spans="1:12" ht="18.75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</row>
    <row r="252" spans="1:12" ht="18.75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</row>
    <row r="253" spans="1:12" ht="18.75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</row>
    <row r="254" spans="1:12" ht="18.75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</row>
    <row r="255" spans="1:12" ht="18.75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</row>
    <row r="256" spans="1:12" ht="18.75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</row>
    <row r="257" spans="1:12" ht="18.75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</row>
    <row r="258" spans="1:12" ht="18.75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</row>
    <row r="259" spans="1:12" ht="18.75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</row>
    <row r="260" spans="1:12" ht="18.75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</row>
    <row r="261" spans="1:12" ht="18.75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</row>
    <row r="262" spans="1:12" ht="18.75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</row>
    <row r="263" spans="1:12" ht="18.75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</row>
    <row r="264" spans="1:12" ht="18.75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</row>
    <row r="265" spans="1:12" ht="18.75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</row>
    <row r="266" spans="1:12" ht="18.75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</row>
    <row r="267" spans="1:12" ht="18.75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</row>
    <row r="268" spans="1:12" ht="18.75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</row>
    <row r="269" spans="1:12" ht="18.75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</row>
    <row r="270" spans="1:12" ht="18.75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</row>
    <row r="271" spans="1:12" ht="18.75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</row>
    <row r="272" spans="1:12" ht="18.75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</row>
    <row r="273" spans="1:12" ht="18.75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</row>
    <row r="274" spans="1:12" ht="18.75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</row>
    <row r="275" spans="1:12" ht="18.75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</row>
    <row r="276" spans="1:12" ht="18.75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</row>
    <row r="277" spans="1:12" ht="18.75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</row>
    <row r="278" spans="1:12" ht="18.75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</row>
    <row r="279" spans="1:12" ht="18.75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</row>
    <row r="280" spans="1:12" ht="18.75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</row>
    <row r="281" spans="1:12" ht="18.75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</row>
    <row r="282" spans="1:12" ht="18.75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</row>
    <row r="283" spans="1:12" ht="18.75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</row>
    <row r="284" spans="1:12" ht="18.75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</row>
    <row r="285" spans="1:12" ht="18.75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</row>
    <row r="286" spans="1:12" ht="18.75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</row>
    <row r="287" spans="1:12" ht="18.75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</row>
    <row r="288" spans="1:12" ht="18.75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</row>
    <row r="289" spans="1:12" ht="18.75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</row>
    <row r="290" spans="1:12" ht="18.75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</row>
    <row r="291" spans="1:12" ht="18.75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</row>
    <row r="292" spans="1:12" ht="18.75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</row>
    <row r="293" spans="1:12" ht="18.75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</row>
    <row r="294" spans="1:12" ht="18.75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</row>
    <row r="295" spans="1:12" ht="18.75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</row>
    <row r="296" spans="1:12" ht="18.75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</row>
    <row r="297" spans="1:12" ht="18.75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</row>
    <row r="298" spans="1:12" ht="18.75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</row>
    <row r="299" spans="1:12" ht="18.75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</row>
    <row r="300" spans="1:12" ht="18.75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</row>
    <row r="301" spans="1:12" ht="18.75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</row>
    <row r="302" spans="1:12" ht="18.75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</row>
    <row r="303" spans="1:12" ht="18.75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</row>
    <row r="304" spans="1:12" ht="18.75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</row>
    <row r="305" spans="1:12" ht="18.75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</row>
    <row r="306" spans="1:12" ht="18.75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</row>
    <row r="307" spans="1:12" ht="18.75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</row>
    <row r="308" spans="1:12" ht="18.75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</row>
    <row r="309" spans="1:12" ht="18.75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</row>
    <row r="310" spans="1:12" ht="18.75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</row>
    <row r="311" spans="1:12" ht="18.75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</row>
    <row r="312" spans="1:12" ht="18.75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</row>
    <row r="313" spans="1:12" ht="18.75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</row>
    <row r="314" spans="1:12" ht="18.75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</row>
    <row r="315" spans="1:12" ht="18.75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</row>
    <row r="316" spans="1:12" ht="18.75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</row>
    <row r="317" spans="1:12" ht="18.75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</row>
    <row r="318" spans="1:12" ht="18.75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</row>
    <row r="319" spans="1:12" ht="18.75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</row>
    <row r="320" spans="1:12" ht="18.75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</row>
    <row r="321" spans="1:12" ht="18.75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</row>
    <row r="322" spans="1:12" ht="18.75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</row>
    <row r="323" spans="1:12" ht="18.75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</row>
    <row r="324" spans="1:12" ht="18.75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</row>
    <row r="325" spans="1:12" ht="18.75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</row>
    <row r="326" spans="1:12" ht="18.75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</row>
    <row r="327" spans="1:12" ht="18.75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</row>
    <row r="328" spans="1:12" ht="18.75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</row>
    <row r="329" spans="1:12" ht="18.75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</row>
    <row r="330" spans="1:12" ht="18.75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</row>
    <row r="331" spans="1:12" ht="18.75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</row>
    <row r="332" spans="1:12" ht="18.75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</row>
    <row r="333" spans="1:12" ht="18.75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</row>
    <row r="334" spans="1:12" ht="18.75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</row>
    <row r="335" spans="1:12" ht="18.75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</row>
    <row r="336" spans="1:12" ht="18.75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</row>
    <row r="337" spans="1:12" ht="18.75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</row>
    <row r="338" spans="1:12" ht="18.75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</row>
    <row r="339" spans="1:12" ht="18.75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</row>
    <row r="340" spans="1:12" ht="18.75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</row>
    <row r="341" spans="1:12" ht="18.75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</row>
    <row r="342" spans="1:12" ht="18.75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</row>
    <row r="343" spans="1:12" ht="18.75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</row>
    <row r="344" spans="1:12" ht="18.75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</row>
    <row r="345" spans="1:12" ht="18.75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</row>
    <row r="346" spans="1:12" ht="18.75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</row>
    <row r="347" spans="1:12" ht="18.75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</row>
    <row r="348" spans="1:12" ht="18.75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</row>
    <row r="349" spans="1:12" ht="18.75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</row>
    <row r="350" spans="1:12" ht="18.75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</row>
    <row r="351" spans="1:12" ht="18.75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</row>
    <row r="352" spans="1:12" ht="18.75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</row>
    <row r="353" spans="1:12" ht="18.75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</row>
    <row r="354" spans="1:12" ht="18.75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</row>
    <row r="355" spans="1:12" ht="18.75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</row>
    <row r="356" spans="1:12" ht="18.75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</row>
    <row r="357" spans="1:12" ht="18.75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</row>
    <row r="358" spans="1:12" ht="18.75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</row>
    <row r="359" spans="1:12" ht="18.75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</row>
    <row r="360" spans="1:12" ht="18.75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</row>
    <row r="361" spans="1:12" ht="18.75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</row>
    <row r="362" spans="1:12" ht="18.75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</row>
    <row r="363" spans="1:12" ht="18.75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</row>
    <row r="364" spans="1:12" ht="18.75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</row>
    <row r="365" spans="1:12" ht="18.75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</row>
    <row r="366" spans="1:12" ht="18.75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</row>
    <row r="367" spans="1:12" ht="18.75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</row>
    <row r="368" spans="1:12" ht="18.75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</row>
    <row r="369" spans="1:12" ht="18.75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</row>
    <row r="370" spans="1:12" ht="18.75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</row>
    <row r="371" spans="1:12" ht="18.75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</row>
    <row r="372" spans="1:12" ht="18.75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</row>
    <row r="373" spans="1:12" ht="18.75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</row>
    <row r="374" spans="1:12" ht="18.75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</row>
    <row r="375" spans="1:12" ht="18.75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</row>
    <row r="376" spans="1:12" ht="18.75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</row>
    <row r="377" spans="1:12" ht="18.75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</row>
    <row r="378" spans="1:12" ht="18.75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</row>
    <row r="379" spans="1:12" ht="18.75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</row>
    <row r="380" spans="1:12" ht="18.75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</row>
    <row r="381" spans="1:12" ht="18.75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</row>
    <row r="382" spans="1:12" ht="18.75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</row>
    <row r="383" spans="1:12" ht="18.75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</row>
    <row r="384" spans="1:12" ht="18.75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</row>
    <row r="385" spans="1:12" ht="18.75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</row>
    <row r="386" spans="1:12" ht="18.75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</row>
    <row r="387" spans="1:12" ht="18.75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</row>
    <row r="388" spans="1:12" ht="18.75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</row>
    <row r="389" spans="1:12" ht="18.75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</row>
    <row r="390" spans="1:12" ht="18.75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</row>
    <row r="391" spans="1:12" ht="18.75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</row>
    <row r="392" spans="1:12" ht="18.75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</row>
    <row r="393" spans="1:12" ht="18.75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</row>
    <row r="394" spans="1:12" ht="18.75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</row>
    <row r="395" spans="1:12" ht="18.75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</row>
    <row r="396" spans="1:12" ht="18.75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</row>
    <row r="397" spans="1:12" ht="18.75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</row>
    <row r="398" spans="1:12" ht="18.75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</row>
    <row r="399" spans="1:12" ht="18.75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</row>
    <row r="400" spans="1:12" ht="18.75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</row>
    <row r="401" spans="1:12" ht="18.75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</row>
    <row r="402" spans="1:12" ht="18.75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</row>
    <row r="403" spans="1:12" ht="18.75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</row>
    <row r="404" spans="1:12" ht="18.75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</row>
    <row r="405" spans="1:12" ht="18.75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</row>
    <row r="406" spans="1:12" ht="18.75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</row>
    <row r="407" spans="1:12" ht="18.75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</row>
    <row r="408" spans="1:12" ht="18.75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</row>
    <row r="409" spans="1:12" ht="18.75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</row>
    <row r="410" spans="1:12" ht="18.75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</row>
    <row r="411" spans="1:12" ht="18.75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</row>
    <row r="412" spans="1:12" ht="18.75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</row>
    <row r="413" spans="1:12" ht="18.75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</row>
    <row r="414" spans="1:12" ht="18.75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</row>
    <row r="415" spans="1:12" ht="18.75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</row>
    <row r="416" spans="1:12" ht="18.75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</row>
    <row r="417" spans="1:12" ht="18.75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</row>
    <row r="418" spans="1:12" ht="18.75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</row>
    <row r="419" spans="1:12" ht="18.75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</row>
    <row r="420" spans="1:12" ht="18.75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</row>
    <row r="421" spans="1:12" ht="18.75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</row>
    <row r="422" spans="1:12" ht="18.75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</row>
    <row r="423" spans="1:12" ht="18.75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</row>
    <row r="424" spans="1:12" ht="18.75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</row>
    <row r="425" spans="1:12" ht="18.75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</row>
    <row r="426" spans="1:12" ht="18.75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</row>
    <row r="427" spans="1:12" ht="18.75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</row>
    <row r="428" spans="1:12" ht="18.75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</row>
    <row r="429" spans="1:12" ht="18.75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</row>
    <row r="430" spans="1:12" ht="18.75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</row>
    <row r="431" spans="1:12" ht="18.75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</row>
    <row r="432" spans="1:12" ht="18.75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</row>
    <row r="433" spans="1:12" ht="18.75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</row>
    <row r="434" spans="1:12" ht="18.75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</row>
    <row r="435" spans="1:12" ht="18.75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</row>
    <row r="436" spans="1:12" ht="18.75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</row>
    <row r="437" spans="1:12" ht="18.75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</row>
    <row r="438" spans="1:12" ht="18.75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</row>
    <row r="439" spans="1:12" ht="18.75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</row>
    <row r="440" spans="1:12" ht="18.75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</row>
    <row r="441" spans="1:12" ht="18.75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</row>
    <row r="442" spans="1:12" ht="18.75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</row>
    <row r="443" spans="1:12" ht="18.75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</row>
    <row r="444" spans="1:12" ht="18.75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</row>
    <row r="445" spans="1:12" ht="18.75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</row>
    <row r="446" spans="1:12" ht="18.75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</row>
    <row r="447" spans="1:12" ht="18.75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</row>
    <row r="448" spans="1:12" ht="18.75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</row>
    <row r="449" spans="1:12" ht="18.75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</row>
    <row r="450" spans="1:12" ht="18.75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</row>
    <row r="451" spans="1:12" ht="18.75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</row>
    <row r="452" spans="1:12" ht="18.75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</row>
    <row r="453" spans="1:12" ht="18.75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</row>
    <row r="454" spans="1:12" ht="18.75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</row>
    <row r="455" spans="1:12" ht="18.75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</row>
    <row r="456" spans="1:12" ht="18.75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</row>
    <row r="457" spans="1:12" ht="18.75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</row>
    <row r="458" spans="1:12" ht="18.75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</row>
    <row r="459" spans="1:12" ht="18.75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</row>
    <row r="460" spans="1:12" ht="18.75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</row>
    <row r="461" spans="1:12" ht="18.75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</row>
    <row r="462" spans="1:12" ht="18.75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</row>
    <row r="463" spans="1:12" ht="18.75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</row>
    <row r="464" spans="1:12" ht="18.75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</row>
    <row r="465" spans="1:12" ht="18.75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</row>
    <row r="466" spans="1:12" ht="18.75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</row>
    <row r="467" spans="1:12" ht="18.75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</row>
    <row r="468" spans="1:12" ht="18.75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</row>
    <row r="469" spans="1:12" ht="18.75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</row>
    <row r="470" spans="1:12" ht="18.75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</row>
    <row r="471" spans="1:12" ht="18.75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</row>
    <row r="472" spans="1:12" ht="18.75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</row>
    <row r="473" spans="1:12" ht="18.75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</row>
    <row r="474" spans="1:12" ht="18.75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</row>
    <row r="475" spans="1:12" ht="18.75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</row>
    <row r="476" spans="1:12" ht="18.75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</row>
    <row r="477" spans="1:12" ht="18.75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</row>
    <row r="478" spans="1:12" ht="18.75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</row>
    <row r="479" spans="1:12" ht="18.75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</row>
    <row r="480" spans="1:12" ht="18.75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</row>
    <row r="481" spans="1:12" ht="18.75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</row>
    <row r="482" spans="1:12" ht="18.75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</row>
    <row r="483" spans="1:12" ht="18.75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</row>
    <row r="484" spans="1:12" ht="18.75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</row>
    <row r="485" spans="1:12" ht="18.75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</row>
    <row r="486" spans="1:12" ht="18.75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</row>
    <row r="487" spans="1:12" ht="18.75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</row>
    <row r="488" spans="1:12" ht="18.75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</row>
    <row r="489" spans="1:12" ht="18.75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</row>
    <row r="490" spans="1:12" ht="18.75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</row>
    <row r="491" spans="1:12" ht="18.75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</row>
    <row r="492" spans="1:12" ht="18.75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</row>
    <row r="493" spans="1:12" ht="18.75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</row>
    <row r="494" spans="1:12" ht="18.75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</row>
    <row r="495" spans="1:12" ht="18.75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</row>
    <row r="496" spans="1:12" ht="18.75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</row>
    <row r="497" spans="1:12" ht="18.75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</row>
    <row r="498" spans="1:12" ht="18.75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</row>
    <row r="499" spans="1:12" ht="18.75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</row>
    <row r="500" spans="1:12" ht="18.75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</row>
    <row r="501" spans="1:12" ht="18.75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</row>
    <row r="502" spans="1:12" ht="18.75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</row>
    <row r="503" spans="1:12" ht="18.75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</row>
    <row r="504" spans="1:12" ht="18.75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</row>
    <row r="505" spans="1:12" ht="18.75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</row>
    <row r="506" spans="1:12" ht="18.75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</row>
    <row r="507" spans="1:12" ht="18.75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</row>
    <row r="508" spans="1:12" ht="18.75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</row>
    <row r="509" spans="1:12" ht="18.75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</row>
    <row r="510" spans="1:12" ht="18.75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</row>
    <row r="511" spans="1:12" ht="18.75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</row>
    <row r="512" spans="1:12" ht="18.75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</row>
    <row r="513" spans="1:12" ht="18.75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</row>
    <row r="514" spans="1:12" ht="18.75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</row>
    <row r="515" spans="1:12" ht="18.75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</row>
    <row r="516" spans="1:12" ht="18.75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</row>
    <row r="517" spans="1:12" ht="18.75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</row>
    <row r="518" spans="1:12" ht="18.75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</row>
    <row r="519" spans="1:12" ht="18.75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</row>
    <row r="520" spans="1:12" ht="18.75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</row>
    <row r="521" spans="1:12" ht="18.75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</row>
    <row r="522" spans="1:12" ht="18.75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</row>
    <row r="523" spans="1:12" ht="18.75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</row>
    <row r="524" spans="1:12" ht="18.75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</row>
    <row r="525" spans="1:12" ht="18.75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</row>
    <row r="526" spans="1:12" ht="18.75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</row>
    <row r="527" spans="1:12" ht="18.75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</row>
    <row r="528" spans="1:12" ht="18.75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</row>
    <row r="529" spans="1:12" ht="18.75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</row>
    <row r="530" spans="1:12" ht="18.75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</row>
    <row r="531" spans="1:12" ht="18.75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</row>
    <row r="532" spans="1:12" ht="18.75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</row>
    <row r="533" spans="1:12" ht="18.75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</row>
    <row r="534" spans="1:12" ht="18.75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</row>
    <row r="535" spans="1:12" ht="18.75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</row>
    <row r="536" spans="1:12" ht="18.75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</row>
    <row r="537" spans="1:12" ht="18.75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</row>
    <row r="538" spans="1:12" ht="18.75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</row>
    <row r="539" spans="1:12" ht="18.75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</row>
    <row r="540" spans="1:12" ht="18.75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</row>
    <row r="541" spans="1:12" ht="18.75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</row>
    <row r="542" spans="1:12" ht="18.75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</row>
    <row r="543" spans="1:12" ht="18.75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</row>
    <row r="544" spans="1:12" ht="18.75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</row>
    <row r="545" spans="1:12" ht="18.75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</row>
    <row r="546" spans="1:12" ht="18.75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</row>
    <row r="547" spans="1:12" ht="18.75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</row>
    <row r="548" spans="1:12" ht="18.75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</row>
    <row r="549" spans="1:12" ht="18.75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</row>
    <row r="550" spans="1:12" ht="18.75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</row>
    <row r="551" spans="1:12" ht="18.75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</row>
    <row r="552" spans="1:12" ht="18.75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</row>
    <row r="553" spans="1:12" ht="18.75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</row>
    <row r="554" spans="1:12" ht="18.75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</row>
    <row r="555" spans="1:12" ht="18.75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</row>
    <row r="556" spans="1:12" ht="18.75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</row>
    <row r="557" spans="1:12" ht="18.75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</row>
    <row r="558" spans="1:12" ht="18.75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</row>
    <row r="559" spans="1:12" ht="18.75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</row>
    <row r="560" spans="1:12" ht="18.75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</row>
    <row r="561" spans="1:12" ht="18.75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</row>
    <row r="562" spans="1:12" ht="18.75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</row>
    <row r="563" spans="1:12" ht="18.75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</row>
    <row r="564" spans="1:12" ht="18.75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</row>
    <row r="565" spans="1:12" ht="18.75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</row>
    <row r="566" spans="1:12" ht="18.75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</row>
    <row r="567" spans="1:12" ht="18.75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</row>
    <row r="568" spans="1:12" ht="18.75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</row>
    <row r="569" spans="1:12" ht="18.75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</row>
    <row r="570" spans="1:12" ht="18.75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</row>
    <row r="571" spans="1:12" ht="18.75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</row>
    <row r="572" spans="1:12" ht="18.75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</row>
    <row r="573" spans="1:12" ht="18.75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</row>
    <row r="574" spans="1:12" ht="18.75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</row>
    <row r="575" spans="1:12" ht="18.75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</row>
    <row r="576" spans="1:12" ht="18.75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</row>
    <row r="577" spans="1:12" ht="18.75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</row>
    <row r="578" spans="1:12" ht="18.75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</row>
    <row r="579" spans="1:12" ht="18.75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</row>
    <row r="580" spans="1:12" ht="18.75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</row>
    <row r="581" spans="1:12" ht="18.75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</row>
    <row r="582" spans="1:12" ht="18.75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</row>
    <row r="583" spans="1:12" ht="18.75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</row>
    <row r="584" spans="1:12" ht="18.75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</row>
    <row r="585" spans="1:12" ht="18.75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</row>
    <row r="586" spans="1:12" ht="18.75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</row>
    <row r="587" spans="1:12" ht="18.75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</row>
    <row r="588" spans="1:12" ht="18.75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</row>
    <row r="589" spans="1:12" ht="18.75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</row>
    <row r="590" spans="1:12" ht="18.75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</row>
    <row r="591" spans="1:12" ht="18.75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</row>
    <row r="592" spans="1:12" ht="18.75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</row>
    <row r="593" spans="1:12" ht="18.75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</row>
    <row r="594" spans="1:12" ht="18.75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</row>
    <row r="595" spans="1:12" ht="18.75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</row>
    <row r="596" spans="1:12" ht="18.75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</row>
    <row r="597" spans="1:12" ht="18.75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</row>
    <row r="598" spans="1:12" ht="18.75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</row>
    <row r="599" spans="1:12" ht="18.75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</row>
    <row r="600" spans="1:12" ht="18.75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</row>
    <row r="601" spans="1:12" ht="18.75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</row>
    <row r="602" spans="1:12" ht="18.75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</row>
    <row r="603" spans="1:12" ht="18.75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</row>
    <row r="604" spans="1:12" ht="18.75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</row>
    <row r="605" spans="1:12" ht="18.75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</row>
    <row r="606" spans="1:12" ht="18.75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</row>
    <row r="607" spans="1:12" ht="18.75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</row>
    <row r="608" spans="1:12" ht="18.75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</row>
    <row r="609" spans="1:12" ht="18.75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</row>
    <row r="610" spans="1:12" ht="18.75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</row>
    <row r="611" spans="1:12" ht="18.75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</row>
    <row r="612" spans="1:12" ht="18.75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</row>
    <row r="613" spans="1:12" ht="18.75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</row>
    <row r="614" spans="1:12" ht="18.75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</row>
    <row r="615" spans="1:12" ht="18.75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</row>
    <row r="616" spans="1:12" ht="18.75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</row>
    <row r="617" spans="1:12" ht="18.75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</row>
    <row r="618" spans="1:12" ht="18.75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</row>
    <row r="619" spans="1:12" ht="18.75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</row>
    <row r="620" spans="1:12" ht="18.75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</row>
    <row r="621" spans="1:12" ht="18.75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</row>
    <row r="622" spans="1:12" ht="18.75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</row>
    <row r="623" spans="1:12" ht="18.75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</row>
    <row r="624" spans="1:12" ht="18.75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</row>
    <row r="625" spans="1:12" ht="18.75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</row>
    <row r="626" spans="1:12" ht="18.75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</row>
    <row r="627" spans="1:12" ht="18.75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</row>
    <row r="628" spans="1:12" ht="18.75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</row>
    <row r="629" spans="1:12" ht="18.75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</row>
    <row r="630" spans="1:12" ht="18.75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</row>
    <row r="631" spans="1:12" ht="18.75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</row>
    <row r="632" spans="1:12" ht="18.75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</row>
    <row r="633" spans="1:12" ht="18.75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</row>
    <row r="634" spans="1:12" ht="18.75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</row>
    <row r="635" spans="1:12" ht="18.75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</row>
    <row r="636" spans="1:12" ht="18.75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</row>
    <row r="637" spans="1:12" ht="18.75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</row>
    <row r="638" spans="1:12" ht="18.75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</row>
    <row r="639" spans="1:12" ht="18.75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</row>
    <row r="640" spans="1:12" ht="18.75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</row>
    <row r="641" spans="1:12" ht="18.75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</row>
    <row r="642" spans="1:12" ht="18.75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</row>
    <row r="643" spans="1:12" ht="18.75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</row>
    <row r="644" spans="1:12" ht="18.75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</row>
    <row r="645" spans="1:12" ht="18.75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</row>
    <row r="646" spans="1:12" ht="18.75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</row>
    <row r="647" spans="1:12" ht="18.75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</row>
    <row r="648" spans="1:12" ht="18.75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</row>
    <row r="649" spans="1:12" ht="18.75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</row>
    <row r="650" spans="1:12" ht="18.75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</row>
    <row r="651" spans="1:12" ht="18.75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</row>
    <row r="652" spans="1:12" ht="18.75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</row>
    <row r="653" spans="1:12" ht="18.75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</row>
    <row r="654" spans="1:12" ht="18.75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</row>
    <row r="655" spans="1:12" ht="18.75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</row>
    <row r="656" spans="1:12" ht="18.75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</row>
    <row r="657" spans="1:12" ht="18.75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</row>
    <row r="658" spans="1:12" ht="18.75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</row>
    <row r="659" spans="1:12" ht="18.75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</row>
    <row r="660" spans="1:12" ht="18.75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</row>
    <row r="661" spans="1:12" ht="18.75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</row>
    <row r="662" spans="1:12" ht="18.75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</row>
    <row r="663" spans="1:12" ht="18.75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</row>
    <row r="664" spans="1:12" ht="18.75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</row>
    <row r="665" spans="1:12" ht="18.75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</row>
    <row r="666" spans="1:12" ht="18.75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</row>
    <row r="667" spans="1:12" ht="18.75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</row>
    <row r="668" spans="1:12" ht="18.75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</row>
    <row r="669" spans="1:12" ht="18.75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</row>
    <row r="670" spans="1:12" ht="18.75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</row>
    <row r="671" spans="1:12" ht="18.75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</row>
    <row r="672" spans="1:12" ht="18.75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</row>
    <row r="673" spans="1:12" ht="18.75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</row>
    <row r="674" spans="1:12" ht="18.75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</row>
    <row r="675" spans="1:12" ht="18.75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</row>
    <row r="676" spans="1:12" ht="18.75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</row>
    <row r="677" spans="1:12" ht="18.75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</row>
    <row r="678" spans="1:12" ht="18.75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</row>
    <row r="679" spans="1:12" ht="18.75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</row>
    <row r="680" spans="1:12" ht="18.75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</row>
    <row r="681" spans="1:12" ht="18.75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</row>
    <row r="682" spans="1:12" ht="18.75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</row>
    <row r="683" spans="1:12" ht="18.75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</row>
    <row r="684" spans="1:12" ht="18.75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</row>
    <row r="685" spans="1:12" ht="18.75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</row>
    <row r="686" spans="1:12" ht="18.75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</row>
    <row r="687" spans="1:12" ht="18.75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</row>
    <row r="688" spans="1:12" ht="18.75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</row>
    <row r="689" spans="1:12" ht="18.75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</row>
    <row r="690" spans="1:12" ht="18.75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</row>
    <row r="691" spans="1:12" ht="18.75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</row>
    <row r="692" spans="1:12" ht="18.75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</row>
    <row r="693" spans="1:12" ht="18.75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</row>
    <row r="694" spans="1:12" ht="18.75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</row>
    <row r="695" spans="1:12" ht="18.75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</row>
    <row r="696" spans="1:12" ht="18.75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</row>
    <row r="697" spans="1:12" ht="18.75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</row>
    <row r="698" spans="1:12" ht="18.75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</row>
    <row r="699" spans="1:12" ht="18.75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</row>
    <row r="700" spans="1:12" ht="18.75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</row>
    <row r="701" spans="1:12" ht="18.75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</row>
    <row r="702" spans="1:12" ht="18.75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</row>
    <row r="703" spans="1:12" ht="18.75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</row>
    <row r="704" spans="1:12" ht="18.75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</row>
    <row r="705" spans="1:12" ht="18.75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</row>
    <row r="706" spans="1:12" ht="18.75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</row>
    <row r="707" spans="1:12" ht="18.75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</row>
    <row r="708" spans="1:12" ht="18.75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</row>
    <row r="709" spans="1:12" ht="18.75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</row>
    <row r="710" spans="1:12" ht="18.75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</row>
    <row r="711" spans="1:12" ht="18.75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</row>
    <row r="712" spans="1:12" ht="18.75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</row>
    <row r="713" spans="1:12" ht="18.75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</row>
    <row r="714" spans="1:12" ht="18.75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</row>
    <row r="715" spans="1:12" ht="18.75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</row>
    <row r="716" spans="1:12" ht="18.75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</row>
    <row r="717" spans="1:12" ht="18.75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</row>
    <row r="718" spans="1:12" ht="18.75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</row>
    <row r="719" spans="1:12" ht="18.75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</row>
    <row r="720" spans="1:12" ht="18.75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</row>
    <row r="721" spans="1:12" ht="18.75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</row>
    <row r="722" spans="1:12" ht="18.75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</row>
    <row r="723" spans="1:12" ht="18.75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</row>
    <row r="724" spans="1:12" ht="18.75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</row>
    <row r="725" spans="1:12" ht="18.75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</row>
    <row r="726" spans="1:12" ht="18.75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</row>
    <row r="727" spans="1:12" ht="18.75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</row>
    <row r="728" spans="1:12" ht="18.75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</row>
    <row r="729" spans="1:12" ht="18.75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</row>
    <row r="730" spans="1:12" ht="18.75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</row>
    <row r="731" spans="1:12" ht="18.75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</row>
    <row r="732" spans="1:12" ht="18.75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</row>
    <row r="733" spans="1:12" ht="18.75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</row>
    <row r="734" spans="1:12" ht="18.75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</row>
    <row r="735" spans="1:12" ht="18.75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</row>
    <row r="736" spans="1:12" ht="18.75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</row>
    <row r="737" spans="1:12" ht="18.75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</row>
    <row r="738" spans="1:12" ht="18.75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</row>
    <row r="739" spans="1:12" ht="18.75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</row>
    <row r="740" spans="1:12" ht="18.75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</row>
    <row r="741" spans="1:12" ht="18.75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</row>
    <row r="742" spans="1:12" ht="18.75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</row>
    <row r="743" spans="1:12" ht="18.75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</row>
    <row r="744" spans="1:12" ht="18.75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</row>
    <row r="745" spans="1:12" ht="18.75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</row>
    <row r="746" spans="1:12" ht="18.75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</row>
    <row r="747" spans="1:12" ht="18.75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</row>
    <row r="748" spans="1:12" ht="18.75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</row>
    <row r="749" spans="1:12" ht="18.75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</row>
    <row r="750" spans="1:12" ht="18.75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</row>
    <row r="751" spans="1:12" ht="18.75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</row>
    <row r="752" spans="1:12" ht="18.75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</row>
    <row r="753" spans="1:12" ht="18.75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</row>
    <row r="754" spans="1:12" ht="18.75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</row>
    <row r="755" spans="1:12" ht="18.75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</row>
    <row r="756" spans="1:12" ht="18.75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</row>
    <row r="757" spans="1:12" ht="18.75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</row>
    <row r="758" spans="1:12" ht="18.75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</row>
    <row r="759" spans="1:12" ht="18.75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</row>
    <row r="760" spans="1:12" ht="18.75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</row>
    <row r="761" spans="1:12" ht="18.75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</row>
    <row r="762" spans="1:12" ht="18.75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</row>
    <row r="763" spans="1:12" ht="18.75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</row>
    <row r="764" spans="1:12" ht="18.75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</row>
    <row r="765" spans="1:12" ht="18.75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</row>
    <row r="766" spans="1:12" ht="18.75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</row>
    <row r="767" spans="1:12" ht="18.75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</row>
    <row r="768" spans="1:12" ht="18.75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</row>
    <row r="769" spans="1:12" ht="18.75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</row>
    <row r="770" spans="1:12" ht="18.75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</row>
    <row r="771" spans="1:12" ht="18.75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</row>
    <row r="772" spans="1:12" ht="18.75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</row>
    <row r="773" spans="1:12" ht="18.75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</row>
    <row r="774" spans="1:12" ht="18.75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</row>
    <row r="775" spans="1:12" ht="18.75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</row>
    <row r="776" spans="1:12" ht="18.75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</row>
    <row r="777" spans="1:12" ht="18.75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</row>
    <row r="778" spans="1:12" ht="18.75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</row>
    <row r="779" spans="1:12" ht="18.75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</row>
  </sheetData>
  <mergeCells count="18">
    <mergeCell ref="M3:O3"/>
    <mergeCell ref="M4:M6"/>
    <mergeCell ref="N4:N6"/>
    <mergeCell ref="O4:O6"/>
    <mergeCell ref="A1:L1"/>
    <mergeCell ref="A3:A6"/>
    <mergeCell ref="B3:B6"/>
    <mergeCell ref="C3:L3"/>
    <mergeCell ref="C4:C6"/>
    <mergeCell ref="E4:E6"/>
    <mergeCell ref="A80:O80"/>
    <mergeCell ref="F4:F6"/>
    <mergeCell ref="G4:L4"/>
    <mergeCell ref="G5:H5"/>
    <mergeCell ref="K5:L5"/>
    <mergeCell ref="A78:B78"/>
    <mergeCell ref="D4:D6"/>
    <mergeCell ref="I5:J5"/>
  </mergeCells>
  <phoneticPr fontId="0" type="noConversion"/>
  <conditionalFormatting sqref="E7:F77">
    <cfRule type="expression" dxfId="1" priority="1" stopIfTrue="1">
      <formula>XEG7=1</formula>
    </cfRule>
  </conditionalFormatting>
  <conditionalFormatting sqref="F7:F77">
    <cfRule type="expression" dxfId="0" priority="2" stopIfTrue="1">
      <formula>XEG7=1</formula>
    </cfRule>
  </conditionalFormatting>
  <printOptions horizontalCentered="1"/>
  <pageMargins left="0.17" right="0.17" top="0.27" bottom="0.15748031496062992" header="0.19" footer="0.15748031496062992"/>
  <pageSetup paperSize="9" scale="60" fitToHeight="2" orientation="landscape" useFirstPageNumber="1" r:id="rId1"/>
  <headerFooter alignWithMargins="0"/>
  <rowBreaks count="2" manualBreakCount="2">
    <brk id="31" max="14" man="1"/>
    <brk id="56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01.10+ дотація</vt:lpstr>
      <vt:lpstr>'01.10+ дотація'!Заголовки_для_печати</vt:lpstr>
      <vt:lpstr>'01.10+ дотація'!Область_печати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vikz-01</cp:lastModifiedBy>
  <cp:lastPrinted>2024-09-02T12:34:21Z</cp:lastPrinted>
  <dcterms:created xsi:type="dcterms:W3CDTF">2024-07-01T08:16:02Z</dcterms:created>
  <dcterms:modified xsi:type="dcterms:W3CDTF">2024-10-01T12:04:03Z</dcterms:modified>
</cp:coreProperties>
</file>