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400306\Desktop\"/>
    </mc:Choice>
  </mc:AlternateContent>
  <xr:revisionPtr revIDLastSave="0" documentId="8_{6FC2E98F-36B2-4109-A502-06AE1581C357}" xr6:coauthVersionLast="47" xr6:coauthVersionMax="47" xr10:uidLastSave="{00000000-0000-0000-0000-000000000000}"/>
  <bookViews>
    <workbookView xWindow="-108" yWindow="-108" windowWidth="23256" windowHeight="12576" xr2:uid="{2DE88FB4-A5A9-4705-B1D2-08FBB845EE5E}"/>
  </bookViews>
  <sheets>
    <sheet name="01.08+ дотація" sheetId="1" r:id="rId1"/>
  </sheets>
  <externalReferences>
    <externalReference r:id="rId2"/>
  </externalReferences>
  <definedNames>
    <definedName name="_xlnm.Database">#REF!</definedName>
    <definedName name="_xlnm.Print_Titles" localSheetId="0">'01.08+ дотація'!$A:$B,'01.08+ дотація'!$2:$6</definedName>
    <definedName name="_xlnm.Print_Area" localSheetId="0">'01.08+ дотація'!$A$1:$O$80</definedName>
  </definedNames>
  <calcPr calcId="191029" fullCalcOnLoad="1"/>
</workbook>
</file>

<file path=xl/calcChain.xml><?xml version="1.0" encoding="utf-8"?>
<calcChain xmlns="http://schemas.openxmlformats.org/spreadsheetml/2006/main">
  <c r="H73" i="1" l="1"/>
  <c r="D78" i="1"/>
  <c r="E78" i="1"/>
  <c r="F78" i="1"/>
  <c r="C78" i="1"/>
  <c r="G78" i="1" s="1"/>
  <c r="G7" i="1"/>
  <c r="H7" i="1"/>
  <c r="I7" i="1"/>
  <c r="J7" i="1"/>
  <c r="K7" i="1"/>
  <c r="L7" i="1"/>
  <c r="O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O14" i="1"/>
  <c r="G15" i="1"/>
  <c r="H15" i="1"/>
  <c r="I15" i="1"/>
  <c r="J15" i="1"/>
  <c r="K15" i="1"/>
  <c r="L15" i="1"/>
  <c r="G16" i="1"/>
  <c r="H16" i="1"/>
  <c r="I16" i="1"/>
  <c r="J16" i="1"/>
  <c r="K16" i="1"/>
  <c r="L16" i="1"/>
  <c r="O16" i="1"/>
  <c r="G17" i="1"/>
  <c r="H17" i="1"/>
  <c r="I17" i="1"/>
  <c r="J17" i="1"/>
  <c r="K17" i="1"/>
  <c r="L17" i="1"/>
  <c r="O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O21" i="1"/>
  <c r="G22" i="1"/>
  <c r="H22" i="1"/>
  <c r="I22" i="1"/>
  <c r="J22" i="1"/>
  <c r="K22" i="1"/>
  <c r="L22" i="1"/>
  <c r="O22" i="1"/>
  <c r="G23" i="1"/>
  <c r="H23" i="1"/>
  <c r="I23" i="1"/>
  <c r="J23" i="1"/>
  <c r="K23" i="1"/>
  <c r="L23" i="1"/>
  <c r="O23" i="1"/>
  <c r="G24" i="1"/>
  <c r="H24" i="1"/>
  <c r="I24" i="1"/>
  <c r="J24" i="1"/>
  <c r="K24" i="1"/>
  <c r="L24" i="1"/>
  <c r="O24" i="1"/>
  <c r="G25" i="1"/>
  <c r="H25" i="1"/>
  <c r="I25" i="1"/>
  <c r="J25" i="1"/>
  <c r="K25" i="1"/>
  <c r="L25" i="1"/>
  <c r="O25" i="1"/>
  <c r="G26" i="1"/>
  <c r="H26" i="1"/>
  <c r="I26" i="1"/>
  <c r="J26" i="1"/>
  <c r="K26" i="1"/>
  <c r="L26" i="1"/>
  <c r="O26" i="1"/>
  <c r="G27" i="1"/>
  <c r="H27" i="1"/>
  <c r="I27" i="1"/>
  <c r="J27" i="1"/>
  <c r="K27" i="1"/>
  <c r="L27" i="1"/>
  <c r="O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O30" i="1"/>
  <c r="G31" i="1"/>
  <c r="H31" i="1"/>
  <c r="I31" i="1"/>
  <c r="J31" i="1"/>
  <c r="K31" i="1"/>
  <c r="L31" i="1"/>
  <c r="O31" i="1"/>
  <c r="G32" i="1"/>
  <c r="H32" i="1"/>
  <c r="I32" i="1"/>
  <c r="J32" i="1"/>
  <c r="K32" i="1"/>
  <c r="L32" i="1"/>
  <c r="O32" i="1"/>
  <c r="G33" i="1"/>
  <c r="H33" i="1"/>
  <c r="I33" i="1"/>
  <c r="J33" i="1"/>
  <c r="K33" i="1"/>
  <c r="L33" i="1"/>
  <c r="O33" i="1"/>
  <c r="G34" i="1"/>
  <c r="H34" i="1"/>
  <c r="I34" i="1"/>
  <c r="J34" i="1"/>
  <c r="K34" i="1"/>
  <c r="L34" i="1"/>
  <c r="O34" i="1"/>
  <c r="G35" i="1"/>
  <c r="H35" i="1"/>
  <c r="I35" i="1"/>
  <c r="J35" i="1"/>
  <c r="K35" i="1"/>
  <c r="L35" i="1"/>
  <c r="O35" i="1"/>
  <c r="G36" i="1"/>
  <c r="H36" i="1"/>
  <c r="I36" i="1"/>
  <c r="J36" i="1"/>
  <c r="K36" i="1"/>
  <c r="L36" i="1"/>
  <c r="O36" i="1"/>
  <c r="G37" i="1"/>
  <c r="H37" i="1"/>
  <c r="I37" i="1"/>
  <c r="J37" i="1"/>
  <c r="K37" i="1"/>
  <c r="L37" i="1"/>
  <c r="O37" i="1"/>
  <c r="G38" i="1"/>
  <c r="H38" i="1"/>
  <c r="I38" i="1"/>
  <c r="J38" i="1"/>
  <c r="K38" i="1"/>
  <c r="L38" i="1"/>
  <c r="O38" i="1"/>
  <c r="G39" i="1"/>
  <c r="H39" i="1"/>
  <c r="I39" i="1"/>
  <c r="J39" i="1"/>
  <c r="K39" i="1"/>
  <c r="L39" i="1"/>
  <c r="O39" i="1"/>
  <c r="G40" i="1"/>
  <c r="H40" i="1"/>
  <c r="I40" i="1"/>
  <c r="J40" i="1"/>
  <c r="K40" i="1"/>
  <c r="L40" i="1"/>
  <c r="O40" i="1"/>
  <c r="G41" i="1"/>
  <c r="H41" i="1"/>
  <c r="I41" i="1"/>
  <c r="J41" i="1"/>
  <c r="K41" i="1"/>
  <c r="L41" i="1"/>
  <c r="O41" i="1"/>
  <c r="G42" i="1"/>
  <c r="H42" i="1"/>
  <c r="I42" i="1"/>
  <c r="J42" i="1"/>
  <c r="K42" i="1"/>
  <c r="L42" i="1"/>
  <c r="O42" i="1"/>
  <c r="G43" i="1"/>
  <c r="H43" i="1"/>
  <c r="I43" i="1"/>
  <c r="J43" i="1"/>
  <c r="K43" i="1"/>
  <c r="L43" i="1"/>
  <c r="O43" i="1"/>
  <c r="G44" i="1"/>
  <c r="H44" i="1"/>
  <c r="I44" i="1"/>
  <c r="J44" i="1"/>
  <c r="K44" i="1"/>
  <c r="L44" i="1"/>
  <c r="O44" i="1"/>
  <c r="G45" i="1"/>
  <c r="H45" i="1"/>
  <c r="I45" i="1"/>
  <c r="J45" i="1"/>
  <c r="K45" i="1"/>
  <c r="L45" i="1"/>
  <c r="O45" i="1"/>
  <c r="G46" i="1"/>
  <c r="H46" i="1"/>
  <c r="I46" i="1"/>
  <c r="J46" i="1"/>
  <c r="K46" i="1"/>
  <c r="L46" i="1"/>
  <c r="O46" i="1"/>
  <c r="G47" i="1"/>
  <c r="H47" i="1"/>
  <c r="I47" i="1"/>
  <c r="J47" i="1"/>
  <c r="K47" i="1"/>
  <c r="L47" i="1"/>
  <c r="O47" i="1"/>
  <c r="G48" i="1"/>
  <c r="H48" i="1"/>
  <c r="I48" i="1"/>
  <c r="J48" i="1"/>
  <c r="K48" i="1"/>
  <c r="L48" i="1"/>
  <c r="O48" i="1"/>
  <c r="G49" i="1"/>
  <c r="H49" i="1"/>
  <c r="I49" i="1"/>
  <c r="J49" i="1"/>
  <c r="K49" i="1"/>
  <c r="L49" i="1"/>
  <c r="O49" i="1"/>
  <c r="G50" i="1"/>
  <c r="H50" i="1"/>
  <c r="I50" i="1"/>
  <c r="J50" i="1"/>
  <c r="K50" i="1"/>
  <c r="L50" i="1"/>
  <c r="O50" i="1"/>
  <c r="G51" i="1"/>
  <c r="H51" i="1"/>
  <c r="I51" i="1"/>
  <c r="J51" i="1"/>
  <c r="K51" i="1"/>
  <c r="L51" i="1"/>
  <c r="O51" i="1"/>
  <c r="G52" i="1"/>
  <c r="H52" i="1"/>
  <c r="I52" i="1"/>
  <c r="J52" i="1"/>
  <c r="K52" i="1"/>
  <c r="L52" i="1"/>
  <c r="O52" i="1"/>
  <c r="G53" i="1"/>
  <c r="H53" i="1"/>
  <c r="I53" i="1"/>
  <c r="J53" i="1"/>
  <c r="K53" i="1"/>
  <c r="L53" i="1"/>
  <c r="O53" i="1"/>
  <c r="G54" i="1"/>
  <c r="H54" i="1"/>
  <c r="I54" i="1"/>
  <c r="J54" i="1"/>
  <c r="K54" i="1"/>
  <c r="L54" i="1"/>
  <c r="O54" i="1"/>
  <c r="G55" i="1"/>
  <c r="H55" i="1"/>
  <c r="I55" i="1"/>
  <c r="J55" i="1"/>
  <c r="K55" i="1"/>
  <c r="L55" i="1"/>
  <c r="O55" i="1"/>
  <c r="G56" i="1"/>
  <c r="H56" i="1"/>
  <c r="I56" i="1"/>
  <c r="J56" i="1"/>
  <c r="K56" i="1"/>
  <c r="L56" i="1"/>
  <c r="O56" i="1"/>
  <c r="G57" i="1"/>
  <c r="H57" i="1"/>
  <c r="I57" i="1"/>
  <c r="J57" i="1"/>
  <c r="K57" i="1"/>
  <c r="L57" i="1"/>
  <c r="O57" i="1"/>
  <c r="G58" i="1"/>
  <c r="H58" i="1"/>
  <c r="I58" i="1"/>
  <c r="J58" i="1"/>
  <c r="K58" i="1"/>
  <c r="L58" i="1"/>
  <c r="O58" i="1"/>
  <c r="G59" i="1"/>
  <c r="H59" i="1"/>
  <c r="I59" i="1"/>
  <c r="J59" i="1"/>
  <c r="K59" i="1"/>
  <c r="L59" i="1"/>
  <c r="O59" i="1"/>
  <c r="G60" i="1"/>
  <c r="H60" i="1"/>
  <c r="I60" i="1"/>
  <c r="J60" i="1"/>
  <c r="K60" i="1"/>
  <c r="L60" i="1"/>
  <c r="O60" i="1"/>
  <c r="G61" i="1"/>
  <c r="H61" i="1"/>
  <c r="I61" i="1"/>
  <c r="J61" i="1"/>
  <c r="K61" i="1"/>
  <c r="L61" i="1"/>
  <c r="O61" i="1"/>
  <c r="G62" i="1"/>
  <c r="H62" i="1"/>
  <c r="I62" i="1"/>
  <c r="J62" i="1"/>
  <c r="K62" i="1"/>
  <c r="L62" i="1"/>
  <c r="O62" i="1"/>
  <c r="G63" i="1"/>
  <c r="H63" i="1"/>
  <c r="I63" i="1"/>
  <c r="J63" i="1"/>
  <c r="K63" i="1"/>
  <c r="L63" i="1"/>
  <c r="O63" i="1"/>
  <c r="G64" i="1"/>
  <c r="H64" i="1"/>
  <c r="I64" i="1"/>
  <c r="J64" i="1"/>
  <c r="K64" i="1"/>
  <c r="L64" i="1"/>
  <c r="O64" i="1"/>
  <c r="G65" i="1"/>
  <c r="H65" i="1"/>
  <c r="I65" i="1"/>
  <c r="J65" i="1"/>
  <c r="K65" i="1"/>
  <c r="L65" i="1"/>
  <c r="O65" i="1"/>
  <c r="G66" i="1"/>
  <c r="H66" i="1"/>
  <c r="I66" i="1"/>
  <c r="J66" i="1"/>
  <c r="K66" i="1"/>
  <c r="L66" i="1"/>
  <c r="O66" i="1"/>
  <c r="G67" i="1"/>
  <c r="H67" i="1"/>
  <c r="I67" i="1"/>
  <c r="J67" i="1"/>
  <c r="K67" i="1"/>
  <c r="L67" i="1"/>
  <c r="O67" i="1"/>
  <c r="G68" i="1"/>
  <c r="H68" i="1"/>
  <c r="I68" i="1"/>
  <c r="J68" i="1"/>
  <c r="K68" i="1"/>
  <c r="L68" i="1"/>
  <c r="O68" i="1"/>
  <c r="G69" i="1"/>
  <c r="H69" i="1"/>
  <c r="I69" i="1"/>
  <c r="J69" i="1"/>
  <c r="K69" i="1"/>
  <c r="L69" i="1"/>
  <c r="O69" i="1"/>
  <c r="G70" i="1"/>
  <c r="H70" i="1"/>
  <c r="I70" i="1"/>
  <c r="J70" i="1"/>
  <c r="K70" i="1"/>
  <c r="L70" i="1"/>
  <c r="O70" i="1"/>
  <c r="G71" i="1"/>
  <c r="H71" i="1"/>
  <c r="I71" i="1"/>
  <c r="J71" i="1"/>
  <c r="K71" i="1"/>
  <c r="L71" i="1"/>
  <c r="O71" i="1"/>
  <c r="G72" i="1"/>
  <c r="H72" i="1"/>
  <c r="I72" i="1"/>
  <c r="J72" i="1"/>
  <c r="K72" i="1"/>
  <c r="L72" i="1"/>
  <c r="G73" i="1"/>
  <c r="I73" i="1"/>
  <c r="J73" i="1"/>
  <c r="K73" i="1"/>
  <c r="L73" i="1"/>
  <c r="O73" i="1"/>
  <c r="G74" i="1"/>
  <c r="H74" i="1"/>
  <c r="I74" i="1"/>
  <c r="J74" i="1"/>
  <c r="K74" i="1"/>
  <c r="L74" i="1"/>
  <c r="O74" i="1"/>
  <c r="G75" i="1"/>
  <c r="H75" i="1"/>
  <c r="I75" i="1"/>
  <c r="J75" i="1"/>
  <c r="K75" i="1"/>
  <c r="L75" i="1"/>
  <c r="O75" i="1"/>
  <c r="G76" i="1"/>
  <c r="H76" i="1"/>
  <c r="I76" i="1"/>
  <c r="J76" i="1"/>
  <c r="K76" i="1"/>
  <c r="L76" i="1"/>
  <c r="G77" i="1"/>
  <c r="H77" i="1"/>
  <c r="I77" i="1"/>
  <c r="J77" i="1"/>
  <c r="K77" i="1"/>
  <c r="L77" i="1"/>
  <c r="O77" i="1"/>
  <c r="I78" i="1"/>
  <c r="J78" i="1"/>
  <c r="K78" i="1"/>
  <c r="L78" i="1"/>
  <c r="M78" i="1"/>
  <c r="N78" i="1"/>
  <c r="O78" i="1" s="1"/>
  <c r="H78" i="1" l="1"/>
</calcChain>
</file>

<file path=xl/sharedStrings.xml><?xml version="1.0" encoding="utf-8"?>
<sst xmlns="http://schemas.openxmlformats.org/spreadsheetml/2006/main" count="97" uniqueCount="93">
  <si>
    <t xml:space="preserve">тис.грн. </t>
  </si>
  <si>
    <t>№ п/п</t>
  </si>
  <si>
    <t>Місцеві бюджети</t>
  </si>
  <si>
    <t>Податки, збори та інші доходи</t>
  </si>
  <si>
    <t xml:space="preserve">Базова дотація з Державного бюджету </t>
  </si>
  <si>
    <t>Відхилення до</t>
  </si>
  <si>
    <t>Відхилення, %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</si>
  <si>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</si>
  <si>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</si>
  <si>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</si>
  <si>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</si>
  <si>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</si>
  <si>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</si>
  <si>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</si>
  <si>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</si>
  <si>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</si>
  <si>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</si>
  <si>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</si>
  <si>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</si>
  <si>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</si>
  <si>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</si>
  <si>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</si>
  <si>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</si>
  <si>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</si>
  <si>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</si>
  <si>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</si>
  <si>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</si>
  <si>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</si>
  <si>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</si>
  <si>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</si>
  <si>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</si>
  <si>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</si>
  <si>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</si>
  <si>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</si>
  <si>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</si>
  <si>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</si>
  <si>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</si>
  <si>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</si>
  <si>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</si>
  <si>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</si>
  <si>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</si>
  <si>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</si>
  <si>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</si>
  <si>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</si>
  <si>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</si>
  <si>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</si>
  <si>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</si>
  <si>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</si>
  <si>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</si>
  <si>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</si>
  <si>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</si>
  <si>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</si>
  <si>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</si>
  <si>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</si>
  <si>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</si>
  <si>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</si>
  <si>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</si>
  <si>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</si>
  <si>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</si>
  <si>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</si>
  <si>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</si>
  <si>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</si>
  <si>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</si>
  <si>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</si>
  <si>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</si>
  <si>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</si>
  <si>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</si>
  <si>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</si>
  <si>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</si>
  <si>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</si>
  <si>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</si>
  <si>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</si>
  <si>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</si>
  <si>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</si>
  <si>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</si>
  <si>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</si>
  <si>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</si>
  <si>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</si>
  <si>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</si>
  <si>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</si>
  <si>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</si>
  <si>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</si>
  <si>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</si>
  <si>
    <t>Фактично надійшло за січень - серпень 2023 року</t>
  </si>
  <si>
    <t xml:space="preserve">Фактично надійшло за  січень - серпень  2023 року в співставних умовах </t>
  </si>
  <si>
    <t>Планові показники на січень - серпень 2024 року</t>
  </si>
  <si>
    <t>Фактично надійшло за січень - серпень    2024 року</t>
  </si>
  <si>
    <t>фактичних надходжень за січень - серпень 2023 року</t>
  </si>
  <si>
    <t xml:space="preserve">фактичних надходжень за січень - серпень  2023 року  в співстаних умовах </t>
  </si>
  <si>
    <t>Обсяг асигнувань на січень - серпень             2024 р.</t>
  </si>
  <si>
    <t>Фактично надійшло за січень - серпень   2024 р.</t>
  </si>
  <si>
    <t>Оперативна інформація про надходження  доходів загального фонду місцевих бюджетів
станом на 01 вересня  2024 року</t>
  </si>
  <si>
    <t xml:space="preserve">Із 64 бюджетів ТГ планові показники виконали  53   бюджети  (82,8 %)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</si>
</sst>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8" formatCode="00"/>
    <numFmt numFmtId="189" formatCode="#,##0.0"/>
    <numFmt numFmtId="193" formatCode="0.0"/>
  </numFmts>
  <fonts count="40">
    <font>
      <sz val="12"/>
      <name val="UkrainianLazurski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UkrainianLazurski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4" fillId="13" borderId="1" applyNumberFormat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6" fillId="22" borderId="1" applyNumberFormat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6" borderId="1" applyNumberFormat="0" applyAlignment="0" applyProtection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12" applyNumberFormat="0" applyFill="0" applyAlignment="0" applyProtection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0" borderId="13" applyNumberFormat="0" applyFont="0" applyAlignment="0" applyProtection="0"/>
    <xf numFmtId="0" fontId="1" fillId="10" borderId="13" applyNumberFormat="0" applyFont="0" applyAlignment="0" applyProtection="0"/>
    <xf numFmtId="0" fontId="27" fillId="10" borderId="13" applyNumberFormat="0" applyFont="0" applyAlignment="0" applyProtection="0"/>
    <xf numFmtId="0" fontId="8" fillId="10" borderId="13" applyNumberFormat="0" applyFont="0" applyAlignment="0" applyProtection="0"/>
    <xf numFmtId="0" fontId="5" fillId="26" borderId="2" applyNumberFormat="0" applyAlignment="0" applyProtection="0"/>
    <xf numFmtId="0" fontId="28" fillId="0" borderId="14" applyNumberFormat="0" applyFill="0" applyAlignment="0" applyProtection="0"/>
    <xf numFmtId="0" fontId="21" fillId="13" borderId="0" applyNumberFormat="0" applyBorder="0" applyAlignment="0" applyProtection="0"/>
    <xf numFmtId="0" fontId="29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57">
    <xf numFmtId="0" fontId="0" fillId="0" borderId="0" xfId="0"/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/>
    </xf>
    <xf numFmtId="189" fontId="33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0" fontId="31" fillId="0" borderId="0" xfId="0" applyFont="1" applyFill="1" applyAlignment="1">
      <alignment horizontal="right"/>
    </xf>
    <xf numFmtId="0" fontId="31" fillId="0" borderId="0" xfId="0" applyFont="1" applyFill="1"/>
    <xf numFmtId="0" fontId="35" fillId="0" borderId="15" xfId="0" applyFont="1" applyFill="1" applyBorder="1" applyAlignment="1" applyProtection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6" xfId="0" applyNumberFormat="1" applyFont="1" applyFill="1" applyBorder="1" applyAlignment="1">
      <alignment horizontal="center" vertical="center" wrapText="1"/>
    </xf>
    <xf numFmtId="189" fontId="36" fillId="0" borderId="16" xfId="0" applyNumberFormat="1" applyFont="1" applyFill="1" applyBorder="1" applyAlignment="1" applyProtection="1">
      <alignment horizontal="left" vertical="center" wrapText="1"/>
    </xf>
    <xf numFmtId="189" fontId="35" fillId="0" borderId="15" xfId="135" applyNumberFormat="1" applyFont="1" applyBorder="1" applyAlignment="1">
      <alignment vertical="center"/>
    </xf>
    <xf numFmtId="189" fontId="35" fillId="0" borderId="16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/>
    <xf numFmtId="189" fontId="35" fillId="0" borderId="15" xfId="0" applyNumberFormat="1" applyFont="1" applyBorder="1" applyAlignment="1">
      <alignment vertical="center"/>
    </xf>
    <xf numFmtId="0" fontId="33" fillId="0" borderId="0" xfId="0" applyFont="1" applyFill="1"/>
    <xf numFmtId="0" fontId="35" fillId="0" borderId="15" xfId="0" applyNumberFormat="1" applyFont="1" applyFill="1" applyBorder="1" applyAlignment="1">
      <alignment horizontal="center" vertical="center" wrapText="1"/>
    </xf>
    <xf numFmtId="189" fontId="36" fillId="0" borderId="15" xfId="0" applyNumberFormat="1" applyFont="1" applyFill="1" applyBorder="1" applyAlignment="1" applyProtection="1">
      <alignment horizontal="left" vertical="center" wrapText="1"/>
    </xf>
    <xf numFmtId="189" fontId="35" fillId="0" borderId="15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Border="1" applyAlignment="1">
      <alignment vertical="center"/>
    </xf>
    <xf numFmtId="189" fontId="35" fillId="27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 applyProtection="1">
      <alignment vertical="center" wrapText="1"/>
    </xf>
    <xf numFmtId="189" fontId="35" fillId="0" borderId="15" xfId="0" applyNumberFormat="1" applyFont="1" applyFill="1" applyBorder="1" applyAlignment="1" applyProtection="1">
      <alignment wrapText="1"/>
    </xf>
    <xf numFmtId="189" fontId="37" fillId="0" borderId="15" xfId="0" applyNumberFormat="1" applyFont="1" applyFill="1" applyBorder="1" applyAlignment="1" applyProtection="1">
      <alignment horizontal="right" wrapText="1"/>
    </xf>
    <xf numFmtId="189" fontId="37" fillId="0" borderId="15" xfId="0" applyNumberFormat="1" applyFont="1" applyFill="1" applyBorder="1" applyAlignment="1">
      <alignment horizontal="right"/>
    </xf>
    <xf numFmtId="189" fontId="37" fillId="0" borderId="15" xfId="0" applyNumberFormat="1" applyFont="1" applyFill="1" applyBorder="1" applyAlignment="1"/>
    <xf numFmtId="189" fontId="37" fillId="0" borderId="15" xfId="0" applyNumberFormat="1" applyFont="1" applyFill="1" applyBorder="1"/>
    <xf numFmtId="0" fontId="32" fillId="0" borderId="0" xfId="0" applyFont="1" applyFill="1" applyAlignment="1">
      <alignment vertical="center"/>
    </xf>
    <xf numFmtId="188" fontId="37" fillId="0" borderId="0" xfId="0" applyNumberFormat="1" applyFont="1" applyFill="1" applyBorder="1" applyAlignment="1">
      <alignment vertical="center"/>
    </xf>
    <xf numFmtId="0" fontId="35" fillId="0" borderId="0" xfId="0" applyFont="1" applyFill="1" applyBorder="1"/>
    <xf numFmtId="189" fontId="35" fillId="0" borderId="0" xfId="133" applyNumberFormat="1" applyFont="1" applyBorder="1" applyAlignment="1">
      <alignment vertical="center"/>
    </xf>
    <xf numFmtId="189" fontId="35" fillId="0" borderId="0" xfId="131" applyNumberFormat="1" applyFont="1" applyBorder="1" applyAlignment="1">
      <alignment vertical="center"/>
    </xf>
    <xf numFmtId="189" fontId="35" fillId="0" borderId="0" xfId="137" applyNumberFormat="1" applyFont="1" applyBorder="1" applyAlignment="1">
      <alignment vertical="center"/>
    </xf>
    <xf numFmtId="189" fontId="38" fillId="0" borderId="0" xfId="137" applyNumberFormat="1" applyFont="1" applyBorder="1" applyAlignment="1">
      <alignment vertical="center"/>
    </xf>
    <xf numFmtId="189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5" fillId="0" borderId="0" xfId="0" applyFont="1" applyFill="1"/>
    <xf numFmtId="189" fontId="35" fillId="0" borderId="0" xfId="0" applyNumberFormat="1" applyFont="1" applyFill="1" applyBorder="1" applyAlignment="1" applyProtection="1">
      <alignment wrapText="1"/>
    </xf>
    <xf numFmtId="189" fontId="35" fillId="0" borderId="0" xfId="0" applyNumberFormat="1" applyFont="1" applyFill="1" applyBorder="1"/>
    <xf numFmtId="189" fontId="38" fillId="0" borderId="0" xfId="134" applyNumberFormat="1" applyFont="1" applyBorder="1" applyAlignment="1">
      <alignment vertical="center"/>
    </xf>
    <xf numFmtId="189" fontId="38" fillId="0" borderId="0" xfId="132" applyNumberFormat="1" applyFont="1" applyBorder="1" applyAlignment="1">
      <alignment vertical="center"/>
    </xf>
    <xf numFmtId="193" fontId="35" fillId="0" borderId="0" xfId="0" applyNumberFormat="1" applyFont="1" applyFill="1" applyBorder="1"/>
    <xf numFmtId="189" fontId="35" fillId="0" borderId="0" xfId="0" applyNumberFormat="1" applyFont="1" applyFill="1"/>
    <xf numFmtId="189" fontId="35" fillId="0" borderId="0" xfId="0" quotePrefix="1" applyNumberFormat="1" applyFont="1" applyFill="1" applyBorder="1"/>
    <xf numFmtId="0" fontId="39" fillId="0" borderId="0" xfId="0" applyFont="1" applyFill="1"/>
    <xf numFmtId="189" fontId="35" fillId="0" borderId="15" xfId="0" applyNumberFormat="1" applyFont="1" applyFill="1" applyBorder="1" applyAlignment="1">
      <alignment horizontal="center" vertical="center" wrapText="1"/>
    </xf>
    <xf numFmtId="189" fontId="35" fillId="0" borderId="15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wrapText="1"/>
    </xf>
    <xf numFmtId="1" fontId="34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189" fontId="37" fillId="0" borderId="15" xfId="0" applyNumberFormat="1" applyFont="1" applyFill="1" applyBorder="1" applyAlignment="1" applyProtection="1">
      <alignment horizontal="left" vertical="center" wrapText="1"/>
    </xf>
    <xf numFmtId="189" fontId="37" fillId="0" borderId="0" xfId="136" applyNumberFormat="1" applyFont="1" applyBorder="1" applyAlignment="1">
      <alignment horizontal="center" vertical="center" wrapText="1"/>
    </xf>
    <xf numFmtId="0" fontId="0" fillId="0" borderId="0" xfId="0" applyAlignment="1"/>
  </cellXfs>
  <cellStyles count="154">
    <cellStyle name="20% - Акцент1" xfId="1" xr:uid="{8BC098A5-B14E-4847-8CAF-9570B788F213}"/>
    <cellStyle name="20% — акцент1" xfId="2" xr:uid="{7FF970A9-19FE-4613-8442-20811902C021}"/>
    <cellStyle name="20% - Акцент1_Додаток 1 " xfId="3" xr:uid="{84A26815-0425-4568-9A01-EEA876587607}"/>
    <cellStyle name="20% - Акцент2" xfId="4" xr:uid="{1B3E2374-B558-4625-9CFC-FDE4F10BD333}"/>
    <cellStyle name="20% — акцент2" xfId="5" xr:uid="{00A1FE07-FABA-4E25-BBCA-9A8438D21B30}"/>
    <cellStyle name="20% - Акцент2_Додаток 1 " xfId="6" xr:uid="{CF5D46D1-B8E1-4C67-87C1-DB944DAA4A55}"/>
    <cellStyle name="20% - Акцент3" xfId="7" xr:uid="{FABBEAB6-07B2-472E-8C96-C74D63BA44EB}"/>
    <cellStyle name="20% — акцент3" xfId="8" xr:uid="{06260334-3DEC-4511-8B5B-7B5C806D3848}"/>
    <cellStyle name="20% - Акцент3_Додаток 1 " xfId="9" xr:uid="{9C2CC895-6749-42B6-96E7-F9CCA4AFC667}"/>
    <cellStyle name="20% - Акцент4" xfId="10" xr:uid="{96D305FB-0129-4EB9-9600-03F9F2920022}"/>
    <cellStyle name="20% — акцент4" xfId="11" xr:uid="{8A97B90F-DBC6-4C63-B0EE-3F1C4C1701EF}"/>
    <cellStyle name="20% - Акцент4_Додаток 1 " xfId="12" xr:uid="{A10D2AE5-B91D-454F-BEC5-40C2A01106B7}"/>
    <cellStyle name="20% - Акцент5" xfId="13" xr:uid="{060A0C41-B2C8-4187-B75C-6C37C286CAC0}"/>
    <cellStyle name="20% — акцент5" xfId="14" xr:uid="{3E9ACCE7-7D64-4364-A9E8-0D73BF3B587C}"/>
    <cellStyle name="20% - Акцент5_Додаток 1 " xfId="15" xr:uid="{60527658-BC09-49CB-983E-BAA9FE44342E}"/>
    <cellStyle name="20% - Акцент6" xfId="16" xr:uid="{3DA90CF6-ECAF-428E-A68E-4C7E83AC4F9B}"/>
    <cellStyle name="20% — акцент6" xfId="17" xr:uid="{1B2D0901-4DC6-4A2B-83BB-3F0FB1891A30}"/>
    <cellStyle name="20% - Акцент6_Додаток 1 " xfId="18" xr:uid="{00ABCBAB-28A9-49F5-B1A7-91B6E2530F1A}"/>
    <cellStyle name="20% – Акцентування1" xfId="19" xr:uid="{C7A4518E-8B66-42E0-A5C1-5468EF42B741}"/>
    <cellStyle name="20% – Акцентування2" xfId="20" xr:uid="{0D01F39B-1566-44EE-BA23-0AD77633A720}"/>
    <cellStyle name="20% – Акцентування3" xfId="21" xr:uid="{3235C53A-05EA-4093-935D-0832F330D860}"/>
    <cellStyle name="20% – Акцентування4" xfId="22" xr:uid="{4FAD9031-745A-497F-874B-F02B81D10DC8}"/>
    <cellStyle name="20% – Акцентування5" xfId="23" xr:uid="{9C315D6E-8777-42E2-BBBE-A6DF877407AA}"/>
    <cellStyle name="20% – Акцентування6" xfId="24" xr:uid="{D3C1B058-A933-4F25-8974-134DE7676CFE}"/>
    <cellStyle name="20% – колірна тема 1" xfId="25" builtinId="30" customBuiltin="1"/>
    <cellStyle name="20% – колірна тема 2" xfId="26" builtinId="34" customBuiltin="1"/>
    <cellStyle name="20% – колірна тема 3" xfId="27" builtinId="38" customBuiltin="1"/>
    <cellStyle name="20% – колірна тема 4" xfId="28" builtinId="42" customBuiltin="1"/>
    <cellStyle name="20% – колірна тема 5" xfId="29" builtinId="46" customBuiltin="1"/>
    <cellStyle name="20% – колірна тема 6" xfId="30" builtinId="50" customBuiltin="1"/>
    <cellStyle name="40% - Акцент1" xfId="31" xr:uid="{48E4B42D-CE87-478A-A719-85F37C92AA8D}"/>
    <cellStyle name="40% — акцент1" xfId="32" xr:uid="{DE0D030A-D59E-4CC8-A60A-2E423A1C4458}"/>
    <cellStyle name="40% - Акцент1_Додаток 1 " xfId="33" xr:uid="{DCA28614-FC48-4B87-9B0A-C942C1394A2A}"/>
    <cellStyle name="40% - Акцент2" xfId="34" xr:uid="{B03ACDF2-BED2-47D7-A8BE-5E047D6EA6D4}"/>
    <cellStyle name="40% — акцент2" xfId="35" xr:uid="{BE2E78EA-59D4-4B67-8009-721892A46099}"/>
    <cellStyle name="40% - Акцент2_Додаток 1 " xfId="36" xr:uid="{C3BB4C27-734D-4526-A5E7-466CE943DE3F}"/>
    <cellStyle name="40% - Акцент3" xfId="37" xr:uid="{37214812-0675-4535-8BED-10A487F98F3F}"/>
    <cellStyle name="40% — акцент3" xfId="38" xr:uid="{21E9AA31-D7F3-47BD-AAD6-6D24B5356092}"/>
    <cellStyle name="40% - Акцент3_Додаток 1 " xfId="39" xr:uid="{B7BF4212-7936-4FC7-95A2-9B754085A803}"/>
    <cellStyle name="40% - Акцент4" xfId="40" xr:uid="{1E7F19B0-CEA0-443A-8732-012E9ECA20A5}"/>
    <cellStyle name="40% — акцент4" xfId="41" xr:uid="{B52EA45C-FE11-442D-A877-C1C7456EE8B2}"/>
    <cellStyle name="40% - Акцент4_Додаток 1 " xfId="42" xr:uid="{B41373D9-CA10-42E0-BBDD-670EDE71848E}"/>
    <cellStyle name="40% - Акцент5" xfId="43" xr:uid="{88620D30-55E3-406A-A88E-7EA081C6F8CB}"/>
    <cellStyle name="40% — акцент5" xfId="44" xr:uid="{226BF531-3F98-4458-A520-CCD47F0D605F}"/>
    <cellStyle name="40% - Акцент5_Додаток 1 " xfId="45" xr:uid="{EFF5715D-62FC-44FA-A95D-E275D216D393}"/>
    <cellStyle name="40% - Акцент6" xfId="46" xr:uid="{84D75B9A-4EF3-4EE0-BFA7-B771112A3E33}"/>
    <cellStyle name="40% — акцент6" xfId="47" xr:uid="{499A0A2A-34B0-4162-A9FF-D51F68B29C3C}"/>
    <cellStyle name="40% - Акцент6_Додаток 1 " xfId="48" xr:uid="{C12584AD-FC4A-4F0B-ADC1-F04D34F0FD81}"/>
    <cellStyle name="40% – Акцентування1" xfId="49" xr:uid="{E63007E1-7D4C-41A4-9F0F-7EBAD9F43EB0}"/>
    <cellStyle name="40% – Акцентування2" xfId="50" xr:uid="{0CC3FE5F-2309-482C-B2E5-A2252AE8B188}"/>
    <cellStyle name="40% – Акцентування3" xfId="51" xr:uid="{8D9A7AF2-DA80-4849-9A85-2B74151A1006}"/>
    <cellStyle name="40% – Акцентування4" xfId="52" xr:uid="{90214B9F-69F5-467F-BC21-A3C107E91812}"/>
    <cellStyle name="40% – Акцентування5" xfId="53" xr:uid="{04199067-8F33-4BD2-A360-8639E14E3C48}"/>
    <cellStyle name="40% – Акцентування6" xfId="54" xr:uid="{6D6D21D5-B3D8-4E8A-B05D-0CAEB3B1ECA2}"/>
    <cellStyle name="40% – колірна тема 1" xfId="55" builtinId="31" customBuiltin="1"/>
    <cellStyle name="40% – колірна тема 2" xfId="56" builtinId="35" customBuiltin="1"/>
    <cellStyle name="40% – колірна тема 3" xfId="57" builtinId="39" customBuiltin="1"/>
    <cellStyle name="40% – колірна тема 4" xfId="58" builtinId="43" customBuiltin="1"/>
    <cellStyle name="40% – колірна тема 5" xfId="59" builtinId="47" customBuiltin="1"/>
    <cellStyle name="40% – колірна тема 6" xfId="60" builtinId="51" customBuiltin="1"/>
    <cellStyle name="60% - Акцент1" xfId="61" xr:uid="{EE87EDB4-4364-40B4-97A9-2BE4C43A245A}"/>
    <cellStyle name="60% — акцент1" xfId="62" xr:uid="{A0CC793E-167E-4A93-9884-A9281FD7847A}"/>
    <cellStyle name="60% - Акцент2" xfId="63" xr:uid="{B996200A-86C2-4425-8501-D3BD5AFB7E65}"/>
    <cellStyle name="60% — акцент2" xfId="64" xr:uid="{16DB25A0-DCBA-437C-A2F2-52A9502A5EC6}"/>
    <cellStyle name="60% - Акцент3" xfId="65" xr:uid="{3C26601A-44CB-4B4A-A3C9-1700BECE3407}"/>
    <cellStyle name="60% — акцент3" xfId="66" xr:uid="{FE4D7B3A-0380-4330-A9E9-9AD96383A650}"/>
    <cellStyle name="60% - Акцент4" xfId="67" xr:uid="{6AC98602-3010-4455-AEF3-37F4C95E5B0A}"/>
    <cellStyle name="60% — акцент4" xfId="68" xr:uid="{3519DB35-AD91-4F53-8ED4-57451980906A}"/>
    <cellStyle name="60% - Акцент5" xfId="69" xr:uid="{ADF1C28E-42E6-41FB-B5DD-40C7C293B229}"/>
    <cellStyle name="60% — акцент5" xfId="70" xr:uid="{39FFFC5A-6EA5-4D67-93EC-489C0374B23C}"/>
    <cellStyle name="60% - Акцент6" xfId="71" xr:uid="{48D5D0D8-4A38-4473-9922-3B383F5D7989}"/>
    <cellStyle name="60% — акцент6" xfId="72" xr:uid="{BA66493A-3328-4F26-98FC-148BEDD48A62}"/>
    <cellStyle name="60% – Акцентування1" xfId="73" xr:uid="{CE6FD64C-AC0B-4B9F-8343-3B434E512ACD}"/>
    <cellStyle name="60% – Акцентування2" xfId="74" xr:uid="{2B940057-E223-43C4-8679-C2863BE810D0}"/>
    <cellStyle name="60% – Акцентування3" xfId="75" xr:uid="{950E2777-02A5-447E-A6CF-2283D8EB381C}"/>
    <cellStyle name="60% – Акцентування4" xfId="76" xr:uid="{5B088A46-B576-4A35-9C5D-EDA4BD49FA00}"/>
    <cellStyle name="60% – Акцентування5" xfId="77" xr:uid="{207E3198-1C96-4BED-81D7-C0444B059070}"/>
    <cellStyle name="60% – Акцентування6" xfId="78" xr:uid="{11515757-35DC-4161-ABC8-0CD6F853569C}"/>
    <cellStyle name="60% – колірна тема 1" xfId="79" builtinId="32" customBuiltin="1"/>
    <cellStyle name="60% – колірна тема 2" xfId="80" builtinId="36" customBuiltin="1"/>
    <cellStyle name="60% – колірна тема 3" xfId="81" builtinId="40" customBuiltin="1"/>
    <cellStyle name="60% – колірна тема 4" xfId="82" builtinId="44" customBuiltin="1"/>
    <cellStyle name="60% – колірна тема 5" xfId="83" builtinId="48" customBuiltin="1"/>
    <cellStyle name="60% – колірна тема 6" xfId="84" builtinId="52" customBuiltin="1"/>
    <cellStyle name="Normal" xfId="85" xr:uid="{16FF262B-3A16-4D03-9793-B5396929FD9D}"/>
    <cellStyle name="Акцент1" xfId="86" xr:uid="{8C5B4FBD-FFF5-43E6-BF49-71913E5114B0}"/>
    <cellStyle name="Акцент2" xfId="87" xr:uid="{5ADAE7AB-2A91-480B-AE8B-89D793DD4DA6}"/>
    <cellStyle name="Акцент3" xfId="88" xr:uid="{C9AF650A-C374-442C-9B9E-54521D870244}"/>
    <cellStyle name="Акцент4" xfId="89" xr:uid="{B73AFEB9-B9AF-4E8A-8A69-0B9013B06722}"/>
    <cellStyle name="Акцент5" xfId="90" xr:uid="{E3090E1F-C430-4A2F-8485-6F4DB143CFE7}"/>
    <cellStyle name="Акцент6" xfId="91" xr:uid="{CBDF4769-44AB-4A26-B3B4-072DF4881E91}"/>
    <cellStyle name="Акцентування1" xfId="92" xr:uid="{CA04FD57-4AFA-4A4C-84C0-AB98C9EC8311}"/>
    <cellStyle name="Акцентування2" xfId="93" xr:uid="{2CB798AD-5F9E-4714-982D-60374100B394}"/>
    <cellStyle name="Акцентування3" xfId="94" xr:uid="{A33A8875-5515-44B3-8C8E-0CC48A1F57B3}"/>
    <cellStyle name="Акцентування4" xfId="95" xr:uid="{E59038FD-08B6-4733-BA44-161B0B511491}"/>
    <cellStyle name="Акцентування5" xfId="96" xr:uid="{96F3774B-1452-4F32-9333-E26AF47DD3BE}"/>
    <cellStyle name="Акцентування6" xfId="97" xr:uid="{4C8566C1-353D-4778-9B79-93DED1F90B97}"/>
    <cellStyle name="Ввід" xfId="98" builtinId="20" customBuiltin="1"/>
    <cellStyle name="Ввод " xfId="99" xr:uid="{8EC6E2C0-FD53-415B-BE84-72C8619E34A2}"/>
    <cellStyle name="Вывод" xfId="100" xr:uid="{117A6196-0B76-41D9-A107-876F58951E74}"/>
    <cellStyle name="Вычисление" xfId="101" xr:uid="{9356480C-C9CE-428D-9958-E34792E19B09}"/>
    <cellStyle name="Гарний" xfId="102" builtinId="26" customBuiltin="1"/>
    <cellStyle name="Добре" xfId="103" xr:uid="{D2B1E553-F336-4BFF-9D08-E943370A902B}"/>
    <cellStyle name="Заголовок 1" xfId="104" builtinId="16" customBuiltin="1"/>
    <cellStyle name="Заголовок 1 2" xfId="105" xr:uid="{40A7F87C-508F-4931-92DA-C2C3FB1CC4FA}"/>
    <cellStyle name="Заголовок 2" xfId="106" builtinId="17" customBuiltin="1"/>
    <cellStyle name="Заголовок 2 2" xfId="107" xr:uid="{8759C36D-256A-41E9-B46E-B6EEB296A75C}"/>
    <cellStyle name="Заголовок 3" xfId="108" builtinId="18" customBuiltin="1"/>
    <cellStyle name="Заголовок 3 2" xfId="109" xr:uid="{057EE6E0-1699-4E6D-8332-51C28314859A}"/>
    <cellStyle name="Заголовок 4" xfId="110" builtinId="19" customBuiltin="1"/>
    <cellStyle name="Заголовок 4 2" xfId="111" xr:uid="{6F7FD54C-ECCD-45BD-BDA5-6A599AAA32A7}"/>
    <cellStyle name="Звичайний" xfId="0" builtinId="0"/>
    <cellStyle name="Звичайний 2" xfId="112" xr:uid="{DA979E9C-3E66-4F12-97BC-4DB2C09E02C4}"/>
    <cellStyle name="Звичайний 3" xfId="113" xr:uid="{9336DD81-0E14-4146-BBC4-3FC22804505E}"/>
    <cellStyle name="Зв'язана клітинка" xfId="114" builtinId="24" customBuiltin="1"/>
    <cellStyle name="Итог" xfId="115" xr:uid="{03181548-533F-44A8-8367-816511DF1695}"/>
    <cellStyle name="Колірна тема 1" xfId="116" builtinId="29" customBuiltin="1"/>
    <cellStyle name="Колірна тема 2" xfId="117" builtinId="33" customBuiltin="1"/>
    <cellStyle name="Колірна тема 3" xfId="118" builtinId="37" customBuiltin="1"/>
    <cellStyle name="Колірна тема 4" xfId="119" builtinId="41" customBuiltin="1"/>
    <cellStyle name="Колірна тема 5" xfId="120" builtinId="45" customBuiltin="1"/>
    <cellStyle name="Колірна тема 6" xfId="121" builtinId="49" customBuiltin="1"/>
    <cellStyle name="Контрольна клітинка" xfId="122" builtinId="23" customBuiltin="1"/>
    <cellStyle name="Контрольная ячейка" xfId="123" xr:uid="{68E72ADB-40AE-4E20-BE15-6703E65393B6}"/>
    <cellStyle name="Назва" xfId="124" builtinId="15" customBuiltin="1"/>
    <cellStyle name="Название" xfId="125" xr:uid="{4B65E443-6CAF-4C68-9ACF-E720CF6558F0}"/>
    <cellStyle name="Нейтральний" xfId="126" builtinId="28" customBuiltin="1"/>
    <cellStyle name="Нейтральный" xfId="127" xr:uid="{794FD8B7-43D9-4EFE-AAB7-82FA4869C1CF}"/>
    <cellStyle name="Обчислення" xfId="128" builtinId="22" customBuiltin="1"/>
    <cellStyle name="Обычный 2" xfId="129" xr:uid="{301A5B07-E962-40A5-9327-89C851EEFCB4}"/>
    <cellStyle name="Обычный 3" xfId="130" xr:uid="{872E9AB3-893A-42F6-81CD-2951FEC57326}"/>
    <cellStyle name="Обычный_24.04" xfId="131" xr:uid="{50C028AA-DEBD-4747-A8DB-36656E0A64C8}"/>
    <cellStyle name="Обычный_25.06" xfId="132" xr:uid="{FF8DC321-7F7B-4DF4-B559-83C5076D7B77}"/>
    <cellStyle name="Обычный_26.01.24 " xfId="133" xr:uid="{11D3F15D-E3A5-4A38-86B7-131556155618}"/>
    <cellStyle name="Обычный_27.02.2024" xfId="134" xr:uid="{7311CE40-0729-4062-A6CE-AEBBAC250829}"/>
    <cellStyle name="Обычный_28.06" xfId="135" xr:uid="{F4FF0D09-B5AC-4A19-9F9E-763E5A220584}"/>
    <cellStyle name="Обычный_28.11" xfId="136" xr:uid="{ED7AAEB2-1BC3-4123-905F-4D594BB20A8B}"/>
    <cellStyle name="Обычный_29.05" xfId="137" xr:uid="{FA6A3A4C-A0CF-4EB9-A30A-038AD7CAA64F}"/>
    <cellStyle name="Підсумок" xfId="138" builtinId="25" customBuiltin="1"/>
    <cellStyle name="Плохой" xfId="139" xr:uid="{60A629F7-DEDE-4E0C-86FB-D77D3C0B44DB}"/>
    <cellStyle name="Поганий" xfId="140" builtinId="27" customBuiltin="1"/>
    <cellStyle name="Пояснение" xfId="141" xr:uid="{AD58EF3B-B073-4F8E-B085-38FCBE577698}"/>
    <cellStyle name="Примечание" xfId="142" xr:uid="{CD9F3494-6772-4604-B5C5-287275EFCCEA}"/>
    <cellStyle name="Примечание 2" xfId="143" xr:uid="{D91FA8F3-00D2-4982-86EF-0D6B9B822BB6}"/>
    <cellStyle name="Примечание_Xl0000003_1" xfId="144" xr:uid="{03E893B9-D680-4138-B8B8-E002A9EA8951}"/>
    <cellStyle name="Примітка" xfId="145" builtinId="10" customBuiltin="1"/>
    <cellStyle name="Результат" xfId="146" builtinId="21" customBuiltin="1"/>
    <cellStyle name="Связанная ячейка" xfId="147" xr:uid="{0EA39DBD-7DAA-476B-87DA-701578F554B1}"/>
    <cellStyle name="Середній" xfId="148" xr:uid="{6F71A24C-1F10-4BF1-9EB7-96E7FF59A05D}"/>
    <cellStyle name="Стиль 1" xfId="149" xr:uid="{6042E8EC-8957-45BF-A6AE-C87A25D170C8}"/>
    <cellStyle name="Текст попередження" xfId="150" builtinId="11" customBuiltin="1"/>
    <cellStyle name="Текст пояснення" xfId="151" builtinId="53" customBuiltin="1"/>
    <cellStyle name="Текст предупреждения" xfId="152" xr:uid="{9D80E9C4-38ED-4B84-9CEA-040E3108B821}"/>
    <cellStyle name="Хороший" xfId="153" xr:uid="{2F5FDDEC-BD8C-4239-8634-BA5CB3C67525}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4BCD-0F69-43C6-9C40-F78249FD879E}">
  <dimension ref="A1:O779"/>
  <sheetViews>
    <sheetView showZeros="0" tabSelected="1" zoomScaleNormal="100" zoomScaleSheetLayoutView="100" workbookViewId="0">
      <pane xSplit="2" ySplit="6" topLeftCell="F73" activePane="bottomRight" state="frozen"/>
      <selection pane="topRight" activeCell="C1" sqref="C1"/>
      <selection pane="bottomLeft" activeCell="A7" sqref="A7"/>
      <selection pane="bottomRight" activeCell="P4" sqref="P4"/>
    </sheetView>
  </sheetViews>
  <sheetFormatPr defaultColWidth="11.6328125" defaultRowHeight="15.6"/>
  <cols>
    <col min="1" max="1" width="3.90625" style="7" customWidth="1"/>
    <col min="2" max="2" width="23.54296875" style="7" customWidth="1"/>
    <col min="3" max="3" width="14.6328125" style="7" customWidth="1"/>
    <col min="4" max="4" width="16" style="7" customWidth="1"/>
    <col min="5" max="5" width="13.54296875" style="7" customWidth="1"/>
    <col min="6" max="6" width="15.6328125" style="7" customWidth="1"/>
    <col min="7" max="7" width="9.81640625" style="7" customWidth="1"/>
    <col min="8" max="8" width="12.453125" style="7" customWidth="1"/>
    <col min="9" max="9" width="11.1796875" style="7" customWidth="1"/>
    <col min="10" max="10" width="12.90625" style="7" customWidth="1"/>
    <col min="11" max="11" width="9.36328125" style="7" customWidth="1"/>
    <col min="12" max="12" width="10.08984375" style="7" customWidth="1"/>
    <col min="13" max="14" width="11.81640625" style="7" customWidth="1"/>
    <col min="15" max="15" width="11.36328125" style="7" customWidth="1"/>
    <col min="16" max="16384" width="11.6328125" style="7"/>
  </cols>
  <sheetData>
    <row r="1" spans="1:15" s="1" customFormat="1" ht="38.25" customHeight="1">
      <c r="A1" s="50" t="s">
        <v>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5" ht="17.25" customHeight="1">
      <c r="A2" s="2"/>
      <c r="B2" s="3"/>
      <c r="C2" s="4"/>
      <c r="D2" s="4"/>
      <c r="E2" s="3"/>
      <c r="F2" s="3"/>
      <c r="G2" s="3"/>
      <c r="H2" s="3"/>
      <c r="I2" s="3"/>
      <c r="J2" s="3"/>
      <c r="K2" s="5"/>
      <c r="L2" s="6"/>
      <c r="O2" s="6" t="s">
        <v>0</v>
      </c>
    </row>
    <row r="3" spans="1:15" ht="39" customHeight="1">
      <c r="A3" s="51" t="s">
        <v>1</v>
      </c>
      <c r="B3" s="52" t="s">
        <v>2</v>
      </c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48" t="s">
        <v>4</v>
      </c>
      <c r="N3" s="48"/>
      <c r="O3" s="48"/>
    </row>
    <row r="4" spans="1:15" ht="21.75" customHeight="1">
      <c r="A4" s="51"/>
      <c r="B4" s="52"/>
      <c r="C4" s="52" t="s">
        <v>83</v>
      </c>
      <c r="D4" s="52" t="s">
        <v>84</v>
      </c>
      <c r="E4" s="52" t="s">
        <v>85</v>
      </c>
      <c r="F4" s="52" t="s">
        <v>86</v>
      </c>
      <c r="G4" s="52" t="s">
        <v>5</v>
      </c>
      <c r="H4" s="52"/>
      <c r="I4" s="52"/>
      <c r="J4" s="52"/>
      <c r="K4" s="52"/>
      <c r="L4" s="52"/>
      <c r="M4" s="48" t="s">
        <v>89</v>
      </c>
      <c r="N4" s="49" t="s">
        <v>90</v>
      </c>
      <c r="O4" s="48" t="s">
        <v>6</v>
      </c>
    </row>
    <row r="5" spans="1:15" ht="72.599999999999994" customHeight="1">
      <c r="A5" s="51"/>
      <c r="B5" s="52"/>
      <c r="C5" s="52"/>
      <c r="D5" s="52"/>
      <c r="E5" s="52"/>
      <c r="F5" s="52"/>
      <c r="G5" s="52" t="s">
        <v>87</v>
      </c>
      <c r="H5" s="52"/>
      <c r="I5" s="52" t="s">
        <v>88</v>
      </c>
      <c r="J5" s="52"/>
      <c r="K5" s="52" t="s">
        <v>7</v>
      </c>
      <c r="L5" s="52"/>
      <c r="M5" s="48"/>
      <c r="N5" s="49"/>
      <c r="O5" s="48"/>
    </row>
    <row r="6" spans="1:15" ht="31.95" customHeight="1">
      <c r="A6" s="51"/>
      <c r="B6" s="52"/>
      <c r="C6" s="52"/>
      <c r="D6" s="52"/>
      <c r="E6" s="52"/>
      <c r="F6" s="52"/>
      <c r="G6" s="8" t="s">
        <v>8</v>
      </c>
      <c r="H6" s="9" t="s">
        <v>9</v>
      </c>
      <c r="I6" s="8" t="s">
        <v>8</v>
      </c>
      <c r="J6" s="9" t="s">
        <v>9</v>
      </c>
      <c r="K6" s="8" t="s">
        <v>8</v>
      </c>
      <c r="L6" s="9" t="s">
        <v>9</v>
      </c>
      <c r="M6" s="48"/>
      <c r="N6" s="49"/>
      <c r="O6" s="48"/>
    </row>
    <row r="7" spans="1:15" s="18" customFormat="1" ht="20.25" customHeight="1">
      <c r="A7" s="10">
        <v>1</v>
      </c>
      <c r="B7" s="11" t="s">
        <v>10</v>
      </c>
      <c r="C7" s="12">
        <v>1135654.6771100005</v>
      </c>
      <c r="D7" s="12">
        <v>693112.67544000014</v>
      </c>
      <c r="E7" s="12">
        <v>936585.42</v>
      </c>
      <c r="F7" s="12">
        <v>979226.26966999983</v>
      </c>
      <c r="G7" s="13">
        <f t="shared" ref="G7:G38" si="0">F7/C7*100</f>
        <v>86.225706582032686</v>
      </c>
      <c r="H7" s="13">
        <f t="shared" ref="H7:H38" si="1">F7-C7</f>
        <v>-156428.40744000068</v>
      </c>
      <c r="I7" s="13">
        <f t="shared" ref="I7:I38" si="2">F7/D7*100</f>
        <v>141.27952126230699</v>
      </c>
      <c r="J7" s="13">
        <f t="shared" ref="J7:J38" si="3">F7-D7</f>
        <v>286113.5942299997</v>
      </c>
      <c r="K7" s="14">
        <f t="shared" ref="K7:K38" si="4">F7/E7*100</f>
        <v>104.55279879009861</v>
      </c>
      <c r="L7" s="15">
        <f t="shared" ref="L7:L38" si="5">F7-E7</f>
        <v>42640.849669999792</v>
      </c>
      <c r="M7" s="16">
        <v>215268.8</v>
      </c>
      <c r="N7" s="17">
        <v>215268.8</v>
      </c>
      <c r="O7" s="16">
        <f>N7/M7*100</f>
        <v>100</v>
      </c>
    </row>
    <row r="8" spans="1:15" s="18" customFormat="1" ht="18">
      <c r="A8" s="19">
        <v>2</v>
      </c>
      <c r="B8" s="20" t="s">
        <v>11</v>
      </c>
      <c r="C8" s="12">
        <v>450.68076000000002</v>
      </c>
      <c r="D8" s="12">
        <v>450.68076000000002</v>
      </c>
      <c r="E8" s="12">
        <v>356</v>
      </c>
      <c r="F8" s="12">
        <v>461.68970000000002</v>
      </c>
      <c r="G8" s="21">
        <f t="shared" si="0"/>
        <v>102.4427357404829</v>
      </c>
      <c r="H8" s="21">
        <f t="shared" si="1"/>
        <v>11.008939999999996</v>
      </c>
      <c r="I8" s="21">
        <f t="shared" si="2"/>
        <v>102.4427357404829</v>
      </c>
      <c r="J8" s="21">
        <f t="shared" si="3"/>
        <v>11.008939999999996</v>
      </c>
      <c r="K8" s="15">
        <f t="shared" si="4"/>
        <v>129.68811797752809</v>
      </c>
      <c r="L8" s="15">
        <f t="shared" si="5"/>
        <v>105.68970000000002</v>
      </c>
      <c r="M8" s="16"/>
      <c r="N8" s="22"/>
      <c r="O8" s="16"/>
    </row>
    <row r="9" spans="1:15" s="18" customFormat="1" ht="18">
      <c r="A9" s="19">
        <v>3</v>
      </c>
      <c r="B9" s="20" t="s">
        <v>12</v>
      </c>
      <c r="C9" s="12">
        <v>123.90886999999999</v>
      </c>
      <c r="D9" s="12">
        <v>123.90886999999999</v>
      </c>
      <c r="E9" s="12">
        <v>64</v>
      </c>
      <c r="F9" s="12">
        <v>284.26764000000003</v>
      </c>
      <c r="G9" s="21">
        <f t="shared" si="0"/>
        <v>229.41669954701388</v>
      </c>
      <c r="H9" s="21">
        <f t="shared" si="1"/>
        <v>160.35877000000005</v>
      </c>
      <c r="I9" s="21">
        <f t="shared" si="2"/>
        <v>229.41669954701388</v>
      </c>
      <c r="J9" s="21">
        <f t="shared" si="3"/>
        <v>160.35877000000005</v>
      </c>
      <c r="K9" s="15">
        <f t="shared" si="4"/>
        <v>444.16818750000004</v>
      </c>
      <c r="L9" s="15">
        <f t="shared" si="5"/>
        <v>220.26764000000003</v>
      </c>
      <c r="M9" s="16"/>
      <c r="N9" s="22"/>
      <c r="O9" s="16"/>
    </row>
    <row r="10" spans="1:15" s="18" customFormat="1" ht="18">
      <c r="A10" s="19">
        <v>4</v>
      </c>
      <c r="B10" s="20" t="s">
        <v>13</v>
      </c>
      <c r="C10" s="12">
        <v>244.79211999999998</v>
      </c>
      <c r="D10" s="12">
        <v>244.79211999999998</v>
      </c>
      <c r="E10" s="12">
        <v>269.89999999999998</v>
      </c>
      <c r="F10" s="12">
        <v>296.29259999999999</v>
      </c>
      <c r="G10" s="21">
        <f t="shared" si="0"/>
        <v>121.03845499601866</v>
      </c>
      <c r="H10" s="21">
        <f t="shared" si="1"/>
        <v>51.50048000000001</v>
      </c>
      <c r="I10" s="21">
        <f t="shared" si="2"/>
        <v>121.03845499601866</v>
      </c>
      <c r="J10" s="21">
        <f t="shared" si="3"/>
        <v>51.50048000000001</v>
      </c>
      <c r="K10" s="15">
        <f t="shared" si="4"/>
        <v>109.77865876250463</v>
      </c>
      <c r="L10" s="15">
        <f t="shared" si="5"/>
        <v>26.392600000000016</v>
      </c>
      <c r="M10" s="16"/>
      <c r="N10" s="22"/>
      <c r="O10" s="16"/>
    </row>
    <row r="11" spans="1:15" s="18" customFormat="1" ht="18">
      <c r="A11" s="19">
        <v>5</v>
      </c>
      <c r="B11" s="20" t="s">
        <v>14</v>
      </c>
      <c r="C11" s="12">
        <v>655.28560000000004</v>
      </c>
      <c r="D11" s="12">
        <v>655.28560000000004</v>
      </c>
      <c r="E11" s="12">
        <v>506</v>
      </c>
      <c r="F11" s="12">
        <v>567.82226000000003</v>
      </c>
      <c r="G11" s="21">
        <f t="shared" si="0"/>
        <v>86.652638177918149</v>
      </c>
      <c r="H11" s="21">
        <f t="shared" si="1"/>
        <v>-87.463340000000017</v>
      </c>
      <c r="I11" s="21">
        <f t="shared" si="2"/>
        <v>86.652638177918149</v>
      </c>
      <c r="J11" s="21">
        <f t="shared" si="3"/>
        <v>-87.463340000000017</v>
      </c>
      <c r="K11" s="15">
        <f t="shared" si="4"/>
        <v>112.21783794466404</v>
      </c>
      <c r="L11" s="15">
        <f t="shared" si="5"/>
        <v>61.822260000000028</v>
      </c>
      <c r="M11" s="16"/>
      <c r="N11" s="22"/>
      <c r="O11" s="16"/>
    </row>
    <row r="12" spans="1:15" s="18" customFormat="1" ht="22.5" customHeight="1">
      <c r="A12" s="19">
        <v>6</v>
      </c>
      <c r="B12" s="20" t="s">
        <v>15</v>
      </c>
      <c r="C12" s="12">
        <v>1550.31996</v>
      </c>
      <c r="D12" s="12">
        <v>1550.31996</v>
      </c>
      <c r="E12" s="12">
        <v>691.1</v>
      </c>
      <c r="F12" s="12">
        <v>623.4215099999999</v>
      </c>
      <c r="G12" s="21">
        <f t="shared" si="0"/>
        <v>40.212441694938889</v>
      </c>
      <c r="H12" s="21">
        <f t="shared" si="1"/>
        <v>-926.89845000000014</v>
      </c>
      <c r="I12" s="21">
        <f t="shared" si="2"/>
        <v>40.212441694938889</v>
      </c>
      <c r="J12" s="21">
        <f t="shared" si="3"/>
        <v>-926.89845000000014</v>
      </c>
      <c r="K12" s="15">
        <f t="shared" si="4"/>
        <v>90.207135002170432</v>
      </c>
      <c r="L12" s="15">
        <f t="shared" si="5"/>
        <v>-67.678490000000124</v>
      </c>
      <c r="M12" s="16"/>
      <c r="N12" s="22"/>
      <c r="O12" s="16"/>
    </row>
    <row r="13" spans="1:15" s="18" customFormat="1" ht="18">
      <c r="A13" s="19">
        <v>7</v>
      </c>
      <c r="B13" s="20" t="s">
        <v>16</v>
      </c>
      <c r="C13" s="12">
        <v>651.45586000000003</v>
      </c>
      <c r="D13" s="12">
        <v>651.45586000000003</v>
      </c>
      <c r="E13" s="12">
        <v>776.14</v>
      </c>
      <c r="F13" s="12">
        <v>1183.9557199999999</v>
      </c>
      <c r="G13" s="21">
        <f t="shared" si="0"/>
        <v>181.7399754451514</v>
      </c>
      <c r="H13" s="21">
        <f t="shared" si="1"/>
        <v>532.4998599999999</v>
      </c>
      <c r="I13" s="21">
        <f t="shared" si="2"/>
        <v>181.7399754451514</v>
      </c>
      <c r="J13" s="21">
        <f t="shared" si="3"/>
        <v>532.4998599999999</v>
      </c>
      <c r="K13" s="23">
        <f t="shared" si="4"/>
        <v>152.5440925606205</v>
      </c>
      <c r="L13" s="15">
        <f t="shared" si="5"/>
        <v>407.81571999999994</v>
      </c>
      <c r="M13" s="16"/>
      <c r="N13" s="22"/>
      <c r="O13" s="16"/>
    </row>
    <row r="14" spans="1:15" s="18" customFormat="1" ht="21" customHeight="1">
      <c r="A14" s="19">
        <v>8</v>
      </c>
      <c r="B14" s="24" t="s">
        <v>17</v>
      </c>
      <c r="C14" s="12">
        <v>17531.286849999997</v>
      </c>
      <c r="D14" s="12">
        <v>17531.286849999997</v>
      </c>
      <c r="E14" s="12">
        <v>20869.7</v>
      </c>
      <c r="F14" s="12">
        <v>21799.572559999993</v>
      </c>
      <c r="G14" s="21">
        <f t="shared" si="0"/>
        <v>124.34667658181633</v>
      </c>
      <c r="H14" s="21">
        <f t="shared" si="1"/>
        <v>4268.2857099999965</v>
      </c>
      <c r="I14" s="21">
        <f t="shared" si="2"/>
        <v>124.34667658181633</v>
      </c>
      <c r="J14" s="21">
        <f t="shared" si="3"/>
        <v>4268.2857099999965</v>
      </c>
      <c r="K14" s="15">
        <f t="shared" si="4"/>
        <v>104.45561057418166</v>
      </c>
      <c r="L14" s="15">
        <f t="shared" si="5"/>
        <v>929.87255999999252</v>
      </c>
      <c r="M14" s="16">
        <v>15514.4</v>
      </c>
      <c r="N14" s="22">
        <v>15514.4</v>
      </c>
      <c r="O14" s="16">
        <f>N14/M14*100</f>
        <v>100</v>
      </c>
    </row>
    <row r="15" spans="1:15" s="18" customFormat="1" ht="18">
      <c r="A15" s="19">
        <v>9</v>
      </c>
      <c r="B15" s="24" t="s">
        <v>18</v>
      </c>
      <c r="C15" s="12">
        <v>112519.63313</v>
      </c>
      <c r="D15" s="12">
        <v>101931.57672000003</v>
      </c>
      <c r="E15" s="12">
        <v>112922.1</v>
      </c>
      <c r="F15" s="12">
        <v>128839.79499999997</v>
      </c>
      <c r="G15" s="21">
        <f t="shared" si="0"/>
        <v>114.50427931198853</v>
      </c>
      <c r="H15" s="21">
        <f t="shared" si="1"/>
        <v>16320.161869999967</v>
      </c>
      <c r="I15" s="21">
        <f t="shared" si="2"/>
        <v>126.39831458107945</v>
      </c>
      <c r="J15" s="21">
        <f t="shared" si="3"/>
        <v>26908.218279999943</v>
      </c>
      <c r="K15" s="15">
        <f t="shared" si="4"/>
        <v>114.09617337970155</v>
      </c>
      <c r="L15" s="15">
        <f t="shared" si="5"/>
        <v>15917.694999999963</v>
      </c>
      <c r="M15" s="16"/>
      <c r="N15" s="22"/>
      <c r="O15" s="16"/>
    </row>
    <row r="16" spans="1:15" s="18" customFormat="1" ht="18">
      <c r="A16" s="19">
        <v>10</v>
      </c>
      <c r="B16" s="24" t="s">
        <v>19</v>
      </c>
      <c r="C16" s="12">
        <v>59292.2572</v>
      </c>
      <c r="D16" s="12">
        <v>58827.218570000005</v>
      </c>
      <c r="E16" s="12">
        <v>65985.61</v>
      </c>
      <c r="F16" s="12">
        <v>69485.638679999989</v>
      </c>
      <c r="G16" s="21">
        <f t="shared" si="0"/>
        <v>117.19175818457455</v>
      </c>
      <c r="H16" s="21">
        <f t="shared" si="1"/>
        <v>10193.381479999989</v>
      </c>
      <c r="I16" s="21">
        <f t="shared" si="2"/>
        <v>118.11817789297187</v>
      </c>
      <c r="J16" s="21">
        <f t="shared" si="3"/>
        <v>10658.420109999985</v>
      </c>
      <c r="K16" s="15">
        <f t="shared" si="4"/>
        <v>105.30423024050242</v>
      </c>
      <c r="L16" s="15">
        <f t="shared" si="5"/>
        <v>3500.0286799999885</v>
      </c>
      <c r="M16" s="16">
        <v>12111.2</v>
      </c>
      <c r="N16" s="22">
        <v>12111.2</v>
      </c>
      <c r="O16" s="16">
        <f>N16/M16*100</f>
        <v>100</v>
      </c>
    </row>
    <row r="17" spans="1:15" s="18" customFormat="1" ht="18">
      <c r="A17" s="19">
        <v>11</v>
      </c>
      <c r="B17" s="24" t="s">
        <v>20</v>
      </c>
      <c r="C17" s="12">
        <v>115387.73084000002</v>
      </c>
      <c r="D17" s="12">
        <v>110477.03378</v>
      </c>
      <c r="E17" s="12">
        <v>126218.874</v>
      </c>
      <c r="F17" s="12">
        <v>133939.09358999997</v>
      </c>
      <c r="G17" s="21">
        <f t="shared" si="0"/>
        <v>116.07741361663817</v>
      </c>
      <c r="H17" s="21">
        <f t="shared" si="1"/>
        <v>18551.362749999957</v>
      </c>
      <c r="I17" s="21">
        <f t="shared" si="2"/>
        <v>121.23704720088837</v>
      </c>
      <c r="J17" s="21">
        <f t="shared" si="3"/>
        <v>23462.059809999977</v>
      </c>
      <c r="K17" s="15">
        <f t="shared" si="4"/>
        <v>106.11653340371265</v>
      </c>
      <c r="L17" s="15">
        <f t="shared" si="5"/>
        <v>7720.2195899999788</v>
      </c>
      <c r="M17" s="16">
        <v>24152.799999999999</v>
      </c>
      <c r="N17" s="22">
        <v>24152.799999999999</v>
      </c>
      <c r="O17" s="16">
        <f>N17/M17*100</f>
        <v>100</v>
      </c>
    </row>
    <row r="18" spans="1:15" s="18" customFormat="1" ht="18">
      <c r="A18" s="19">
        <v>12</v>
      </c>
      <c r="B18" s="24" t="s">
        <v>21</v>
      </c>
      <c r="C18" s="12">
        <v>105504.90141000001</v>
      </c>
      <c r="D18" s="12">
        <v>76974.849020000009</v>
      </c>
      <c r="E18" s="12">
        <v>101945.561</v>
      </c>
      <c r="F18" s="12">
        <v>116619.07177000004</v>
      </c>
      <c r="G18" s="21">
        <f t="shared" si="0"/>
        <v>110.53426922490503</v>
      </c>
      <c r="H18" s="21">
        <f t="shared" si="1"/>
        <v>11114.170360000033</v>
      </c>
      <c r="I18" s="21">
        <f t="shared" si="2"/>
        <v>151.50282625393584</v>
      </c>
      <c r="J18" s="21">
        <f t="shared" si="3"/>
        <v>39644.22275000003</v>
      </c>
      <c r="K18" s="15">
        <f t="shared" si="4"/>
        <v>114.39347689694898</v>
      </c>
      <c r="L18" s="15">
        <f t="shared" si="5"/>
        <v>14673.510770000037</v>
      </c>
      <c r="M18" s="16"/>
      <c r="N18" s="22"/>
      <c r="O18" s="16"/>
    </row>
    <row r="19" spans="1:15" s="18" customFormat="1" ht="18">
      <c r="A19" s="19">
        <v>13</v>
      </c>
      <c r="B19" s="24" t="s">
        <v>22</v>
      </c>
      <c r="C19" s="12">
        <v>70376.084139999992</v>
      </c>
      <c r="D19" s="12">
        <v>57315.69680000002</v>
      </c>
      <c r="E19" s="12">
        <v>86924.7</v>
      </c>
      <c r="F19" s="12">
        <v>101560.56651000002</v>
      </c>
      <c r="G19" s="21">
        <f t="shared" si="0"/>
        <v>144.31119285915989</v>
      </c>
      <c r="H19" s="21">
        <f t="shared" si="1"/>
        <v>31184.482370000027</v>
      </c>
      <c r="I19" s="21">
        <f t="shared" si="2"/>
        <v>177.19503064647378</v>
      </c>
      <c r="J19" s="21">
        <f t="shared" si="3"/>
        <v>44244.869709999999</v>
      </c>
      <c r="K19" s="15">
        <f t="shared" si="4"/>
        <v>116.8374081360074</v>
      </c>
      <c r="L19" s="15">
        <f t="shared" si="5"/>
        <v>14635.866510000022</v>
      </c>
      <c r="M19" s="16"/>
      <c r="N19" s="22"/>
      <c r="O19" s="16"/>
    </row>
    <row r="20" spans="1:15" s="18" customFormat="1" ht="24" customHeight="1">
      <c r="A20" s="19">
        <v>14</v>
      </c>
      <c r="B20" s="24" t="s">
        <v>23</v>
      </c>
      <c r="C20" s="12">
        <v>1739977.5374700001</v>
      </c>
      <c r="D20" s="12">
        <v>669563.10767999978</v>
      </c>
      <c r="E20" s="12">
        <v>734956.19299999997</v>
      </c>
      <c r="F20" s="12">
        <v>736363.51754000015</v>
      </c>
      <c r="G20" s="21">
        <f t="shared" si="0"/>
        <v>42.320288721123575</v>
      </c>
      <c r="H20" s="21">
        <f t="shared" si="1"/>
        <v>-1003614.01993</v>
      </c>
      <c r="I20" s="21">
        <f t="shared" si="2"/>
        <v>109.97671602479117</v>
      </c>
      <c r="J20" s="21">
        <f t="shared" si="3"/>
        <v>66800.409860000364</v>
      </c>
      <c r="K20" s="15">
        <f t="shared" si="4"/>
        <v>100.19148413924586</v>
      </c>
      <c r="L20" s="15">
        <f t="shared" si="5"/>
        <v>1407.3245400001761</v>
      </c>
      <c r="M20" s="16"/>
      <c r="N20" s="22"/>
      <c r="O20" s="16"/>
    </row>
    <row r="21" spans="1:15" s="18" customFormat="1" ht="23.4" customHeight="1">
      <c r="A21" s="19">
        <v>15</v>
      </c>
      <c r="B21" s="24" t="s">
        <v>24</v>
      </c>
      <c r="C21" s="12">
        <v>58690.620250000007</v>
      </c>
      <c r="D21" s="12">
        <v>50313.82647</v>
      </c>
      <c r="E21" s="12">
        <v>48046.6</v>
      </c>
      <c r="F21" s="12">
        <v>47127.002079999998</v>
      </c>
      <c r="G21" s="21">
        <f t="shared" si="0"/>
        <v>80.297331804054323</v>
      </c>
      <c r="H21" s="21">
        <f t="shared" si="1"/>
        <v>-11563.618170000009</v>
      </c>
      <c r="I21" s="21">
        <f t="shared" si="2"/>
        <v>93.666106091334228</v>
      </c>
      <c r="J21" s="21">
        <f t="shared" si="3"/>
        <v>-3186.8243900000016</v>
      </c>
      <c r="K21" s="15">
        <f t="shared" si="4"/>
        <v>98.08602914670341</v>
      </c>
      <c r="L21" s="15">
        <f t="shared" si="5"/>
        <v>-919.59792000000016</v>
      </c>
      <c r="M21" s="16">
        <v>1147.2</v>
      </c>
      <c r="N21" s="22">
        <v>1147.2</v>
      </c>
      <c r="O21" s="16">
        <f t="shared" ref="O21:O27" si="6">N21/M21*100</f>
        <v>100</v>
      </c>
    </row>
    <row r="22" spans="1:15" s="18" customFormat="1" ht="18">
      <c r="A22" s="19">
        <v>16</v>
      </c>
      <c r="B22" s="24" t="s">
        <v>25</v>
      </c>
      <c r="C22" s="12">
        <v>18980.770999999997</v>
      </c>
      <c r="D22" s="12">
        <v>14375.068080000003</v>
      </c>
      <c r="E22" s="12">
        <v>16279.5</v>
      </c>
      <c r="F22" s="12">
        <v>17831.811389999995</v>
      </c>
      <c r="G22" s="21">
        <f t="shared" si="0"/>
        <v>93.94671791783378</v>
      </c>
      <c r="H22" s="21">
        <f t="shared" si="1"/>
        <v>-1148.9596100000017</v>
      </c>
      <c r="I22" s="21">
        <f t="shared" si="2"/>
        <v>124.04679609698232</v>
      </c>
      <c r="J22" s="21">
        <f t="shared" si="3"/>
        <v>3456.7433099999926</v>
      </c>
      <c r="K22" s="15">
        <f t="shared" si="4"/>
        <v>109.53537510365794</v>
      </c>
      <c r="L22" s="15">
        <f t="shared" si="5"/>
        <v>1552.3113899999953</v>
      </c>
      <c r="M22" s="16">
        <v>10293.6</v>
      </c>
      <c r="N22" s="22">
        <v>10293.6</v>
      </c>
      <c r="O22" s="16">
        <f t="shared" si="6"/>
        <v>100</v>
      </c>
    </row>
    <row r="23" spans="1:15" s="18" customFormat="1" ht="18">
      <c r="A23" s="19">
        <v>17</v>
      </c>
      <c r="B23" s="24" t="s">
        <v>26</v>
      </c>
      <c r="C23" s="12">
        <v>20227.505910000003</v>
      </c>
      <c r="D23" s="12">
        <v>19767.219300000004</v>
      </c>
      <c r="E23" s="12">
        <v>24160.157999999999</v>
      </c>
      <c r="F23" s="12">
        <v>26131.313529999996</v>
      </c>
      <c r="G23" s="21">
        <f t="shared" si="0"/>
        <v>129.18702704262361</v>
      </c>
      <c r="H23" s="21">
        <f t="shared" si="1"/>
        <v>5903.8076199999923</v>
      </c>
      <c r="I23" s="21">
        <f t="shared" si="2"/>
        <v>132.19519211789182</v>
      </c>
      <c r="J23" s="21">
        <f t="shared" si="3"/>
        <v>6364.0942299999915</v>
      </c>
      <c r="K23" s="15">
        <f t="shared" si="4"/>
        <v>108.15870297702521</v>
      </c>
      <c r="L23" s="15">
        <f t="shared" si="5"/>
        <v>1971.1555299999964</v>
      </c>
      <c r="M23" s="16">
        <v>22623.200000000001</v>
      </c>
      <c r="N23" s="22">
        <v>22623.200000000001</v>
      </c>
      <c r="O23" s="16">
        <f t="shared" si="6"/>
        <v>100</v>
      </c>
    </row>
    <row r="24" spans="1:15" s="18" customFormat="1" ht="18">
      <c r="A24" s="19">
        <v>18</v>
      </c>
      <c r="B24" s="24" t="s">
        <v>27</v>
      </c>
      <c r="C24" s="12">
        <v>30584.271490000003</v>
      </c>
      <c r="D24" s="12">
        <v>30584.271490000003</v>
      </c>
      <c r="E24" s="12">
        <v>42414</v>
      </c>
      <c r="F24" s="12">
        <v>50945.924650000001</v>
      </c>
      <c r="G24" s="21">
        <f t="shared" si="0"/>
        <v>166.57557027852553</v>
      </c>
      <c r="H24" s="21">
        <f t="shared" si="1"/>
        <v>20361.653159999998</v>
      </c>
      <c r="I24" s="21">
        <f t="shared" si="2"/>
        <v>166.57557027852553</v>
      </c>
      <c r="J24" s="21">
        <f t="shared" si="3"/>
        <v>20361.653159999998</v>
      </c>
      <c r="K24" s="15">
        <f t="shared" si="4"/>
        <v>120.11582178054417</v>
      </c>
      <c r="L24" s="15">
        <f t="shared" si="5"/>
        <v>8531.9246500000008</v>
      </c>
      <c r="M24" s="16">
        <v>6500.8</v>
      </c>
      <c r="N24" s="22">
        <v>6500.8</v>
      </c>
      <c r="O24" s="16">
        <f t="shared" si="6"/>
        <v>100</v>
      </c>
    </row>
    <row r="25" spans="1:15" s="18" customFormat="1" ht="18">
      <c r="A25" s="19">
        <v>19</v>
      </c>
      <c r="B25" s="24" t="s">
        <v>28</v>
      </c>
      <c r="C25" s="12">
        <v>14296.666070000003</v>
      </c>
      <c r="D25" s="12">
        <v>14296.666070000003</v>
      </c>
      <c r="E25" s="12">
        <v>21663.988000000001</v>
      </c>
      <c r="F25" s="12">
        <v>25456.027419999999</v>
      </c>
      <c r="G25" s="21">
        <f t="shared" si="0"/>
        <v>178.05569001444817</v>
      </c>
      <c r="H25" s="21">
        <f t="shared" si="1"/>
        <v>11159.361349999996</v>
      </c>
      <c r="I25" s="21">
        <f t="shared" si="2"/>
        <v>178.05569001444817</v>
      </c>
      <c r="J25" s="21">
        <f t="shared" si="3"/>
        <v>11159.361349999996</v>
      </c>
      <c r="K25" s="15">
        <f t="shared" si="4"/>
        <v>117.50388441869519</v>
      </c>
      <c r="L25" s="15">
        <f t="shared" si="5"/>
        <v>3792.0394199999973</v>
      </c>
      <c r="M25" s="16">
        <v>12344.8</v>
      </c>
      <c r="N25" s="22">
        <v>12344.8</v>
      </c>
      <c r="O25" s="16">
        <f t="shared" si="6"/>
        <v>100</v>
      </c>
    </row>
    <row r="26" spans="1:15" s="18" customFormat="1" ht="18">
      <c r="A26" s="19">
        <v>20</v>
      </c>
      <c r="B26" s="24" t="s">
        <v>29</v>
      </c>
      <c r="C26" s="12">
        <v>13856.767550000002</v>
      </c>
      <c r="D26" s="12">
        <v>13856.767550000002</v>
      </c>
      <c r="E26" s="12">
        <v>16324.2</v>
      </c>
      <c r="F26" s="12">
        <v>17972.317230000001</v>
      </c>
      <c r="G26" s="21">
        <f t="shared" si="0"/>
        <v>129.70064746449466</v>
      </c>
      <c r="H26" s="21">
        <f t="shared" si="1"/>
        <v>4115.5496799999983</v>
      </c>
      <c r="I26" s="21">
        <f t="shared" si="2"/>
        <v>129.70064746449466</v>
      </c>
      <c r="J26" s="21">
        <f t="shared" si="3"/>
        <v>4115.5496799999983</v>
      </c>
      <c r="K26" s="15">
        <f t="shared" si="4"/>
        <v>110.09615926048444</v>
      </c>
      <c r="L26" s="15">
        <f t="shared" si="5"/>
        <v>1648.1172299999998</v>
      </c>
      <c r="M26" s="16">
        <v>21719.200000000001</v>
      </c>
      <c r="N26" s="22">
        <v>21719.200000000001</v>
      </c>
      <c r="O26" s="16">
        <f t="shared" si="6"/>
        <v>100</v>
      </c>
    </row>
    <row r="27" spans="1:15" s="18" customFormat="1" ht="18">
      <c r="A27" s="19">
        <v>21</v>
      </c>
      <c r="B27" s="24" t="s">
        <v>30</v>
      </c>
      <c r="C27" s="12">
        <v>22438.1708</v>
      </c>
      <c r="D27" s="12">
        <v>21043.534170000003</v>
      </c>
      <c r="E27" s="12">
        <v>19399.157999999999</v>
      </c>
      <c r="F27" s="12">
        <v>19309.613450000001</v>
      </c>
      <c r="G27" s="21">
        <f t="shared" si="0"/>
        <v>86.0569857592848</v>
      </c>
      <c r="H27" s="21">
        <f t="shared" si="1"/>
        <v>-3128.5573499999991</v>
      </c>
      <c r="I27" s="21">
        <f t="shared" si="2"/>
        <v>91.760315990686081</v>
      </c>
      <c r="J27" s="21">
        <f t="shared" si="3"/>
        <v>-1733.9207200000019</v>
      </c>
      <c r="K27" s="15">
        <f t="shared" si="4"/>
        <v>99.538410120686692</v>
      </c>
      <c r="L27" s="15">
        <f t="shared" si="5"/>
        <v>-89.544549999998708</v>
      </c>
      <c r="M27" s="16">
        <v>7154.4</v>
      </c>
      <c r="N27" s="22">
        <v>7154.4</v>
      </c>
      <c r="O27" s="16">
        <f t="shared" si="6"/>
        <v>100</v>
      </c>
    </row>
    <row r="28" spans="1:15" s="18" customFormat="1" ht="18">
      <c r="A28" s="19">
        <v>22</v>
      </c>
      <c r="B28" s="24" t="s">
        <v>31</v>
      </c>
      <c r="C28" s="12">
        <v>173025.28490000003</v>
      </c>
      <c r="D28" s="12">
        <v>107730.5399</v>
      </c>
      <c r="E28" s="12">
        <v>141598.29999999999</v>
      </c>
      <c r="F28" s="12">
        <v>132707.88883000001</v>
      </c>
      <c r="G28" s="21">
        <f t="shared" si="0"/>
        <v>76.698552414867308</v>
      </c>
      <c r="H28" s="21">
        <f t="shared" si="1"/>
        <v>-40317.396070000017</v>
      </c>
      <c r="I28" s="21">
        <f t="shared" si="2"/>
        <v>123.18502158550866</v>
      </c>
      <c r="J28" s="21">
        <f t="shared" si="3"/>
        <v>24977.348930000007</v>
      </c>
      <c r="K28" s="15">
        <f t="shared" si="4"/>
        <v>93.72138565929113</v>
      </c>
      <c r="L28" s="15">
        <f t="shared" si="5"/>
        <v>-8890.4111699999776</v>
      </c>
      <c r="M28" s="16"/>
      <c r="N28" s="22"/>
      <c r="O28" s="16"/>
    </row>
    <row r="29" spans="1:15" s="18" customFormat="1" ht="18">
      <c r="A29" s="19">
        <v>23</v>
      </c>
      <c r="B29" s="24" t="s">
        <v>32</v>
      </c>
      <c r="C29" s="12">
        <v>175011.40536999999</v>
      </c>
      <c r="D29" s="12">
        <v>175015.03326000003</v>
      </c>
      <c r="E29" s="12">
        <v>218761.8</v>
      </c>
      <c r="F29" s="12">
        <v>225719.15169000006</v>
      </c>
      <c r="G29" s="21">
        <f t="shared" si="0"/>
        <v>128.97396670393931</v>
      </c>
      <c r="H29" s="21">
        <f t="shared" si="1"/>
        <v>50707.746320000064</v>
      </c>
      <c r="I29" s="21">
        <f t="shared" si="2"/>
        <v>128.97129320009594</v>
      </c>
      <c r="J29" s="21">
        <f t="shared" si="3"/>
        <v>50704.118430000031</v>
      </c>
      <c r="K29" s="15">
        <f t="shared" si="4"/>
        <v>103.1803320735156</v>
      </c>
      <c r="L29" s="15">
        <f t="shared" si="5"/>
        <v>6957.3516900000686</v>
      </c>
      <c r="M29" s="16"/>
      <c r="N29" s="22"/>
      <c r="O29" s="16"/>
    </row>
    <row r="30" spans="1:15" s="18" customFormat="1" ht="18">
      <c r="A30" s="19">
        <v>24</v>
      </c>
      <c r="B30" s="24" t="s">
        <v>33</v>
      </c>
      <c r="C30" s="12">
        <v>195353.62332999997</v>
      </c>
      <c r="D30" s="12">
        <v>158754.38028999997</v>
      </c>
      <c r="E30" s="12">
        <v>184665.842</v>
      </c>
      <c r="F30" s="12">
        <v>191068.36639000007</v>
      </c>
      <c r="G30" s="21">
        <f t="shared" si="0"/>
        <v>97.80641031020906</v>
      </c>
      <c r="H30" s="21">
        <f t="shared" si="1"/>
        <v>-4285.2569399999047</v>
      </c>
      <c r="I30" s="21">
        <f t="shared" si="2"/>
        <v>120.35470519992674</v>
      </c>
      <c r="J30" s="21">
        <f t="shared" si="3"/>
        <v>32313.986100000096</v>
      </c>
      <c r="K30" s="15">
        <f t="shared" si="4"/>
        <v>103.46708645229586</v>
      </c>
      <c r="L30" s="15">
        <f t="shared" si="5"/>
        <v>6402.5243900000642</v>
      </c>
      <c r="M30" s="16">
        <v>11013.6</v>
      </c>
      <c r="N30" s="22">
        <v>11013.6</v>
      </c>
      <c r="O30" s="16">
        <f t="shared" ref="O30:O71" si="7">N30/M30*100</f>
        <v>100</v>
      </c>
    </row>
    <row r="31" spans="1:15" s="18" customFormat="1" ht="18">
      <c r="A31" s="19">
        <v>25</v>
      </c>
      <c r="B31" s="24" t="s">
        <v>34</v>
      </c>
      <c r="C31" s="12">
        <v>30992.94757</v>
      </c>
      <c r="D31" s="12">
        <v>30505.82504</v>
      </c>
      <c r="E31" s="12">
        <v>31859.218000000001</v>
      </c>
      <c r="F31" s="12">
        <v>39020.284869999996</v>
      </c>
      <c r="G31" s="21">
        <f t="shared" si="0"/>
        <v>125.90052876342151</v>
      </c>
      <c r="H31" s="21">
        <f t="shared" si="1"/>
        <v>8027.3372999999956</v>
      </c>
      <c r="I31" s="21">
        <f t="shared" si="2"/>
        <v>127.91093117080304</v>
      </c>
      <c r="J31" s="21">
        <f t="shared" si="3"/>
        <v>8514.4598299999961</v>
      </c>
      <c r="K31" s="15">
        <f t="shared" si="4"/>
        <v>122.47722109814497</v>
      </c>
      <c r="L31" s="15">
        <f t="shared" si="5"/>
        <v>7161.0668699999951</v>
      </c>
      <c r="M31" s="16">
        <v>11142.4</v>
      </c>
      <c r="N31" s="22">
        <v>11142.4</v>
      </c>
      <c r="O31" s="16">
        <f t="shared" si="7"/>
        <v>100</v>
      </c>
    </row>
    <row r="32" spans="1:15" s="18" customFormat="1" ht="18">
      <c r="A32" s="19">
        <v>26</v>
      </c>
      <c r="B32" s="24" t="s">
        <v>35</v>
      </c>
      <c r="C32" s="12">
        <v>11342.461230000004</v>
      </c>
      <c r="D32" s="12">
        <v>11342.461230000004</v>
      </c>
      <c r="E32" s="12">
        <v>13118.316999999999</v>
      </c>
      <c r="F32" s="12">
        <v>14848.706350000002</v>
      </c>
      <c r="G32" s="21">
        <f t="shared" si="0"/>
        <v>130.9125598836188</v>
      </c>
      <c r="H32" s="21">
        <f t="shared" si="1"/>
        <v>3506.2451199999978</v>
      </c>
      <c r="I32" s="21">
        <f t="shared" si="2"/>
        <v>130.9125598836188</v>
      </c>
      <c r="J32" s="21">
        <f t="shared" si="3"/>
        <v>3506.2451199999978</v>
      </c>
      <c r="K32" s="15">
        <f t="shared" si="4"/>
        <v>113.19063527737592</v>
      </c>
      <c r="L32" s="15">
        <f t="shared" si="5"/>
        <v>1730.3893500000031</v>
      </c>
      <c r="M32" s="16">
        <v>8564</v>
      </c>
      <c r="N32" s="22">
        <v>8564</v>
      </c>
      <c r="O32" s="16">
        <f t="shared" si="7"/>
        <v>100</v>
      </c>
    </row>
    <row r="33" spans="1:15" s="18" customFormat="1" ht="18">
      <c r="A33" s="19">
        <v>27</v>
      </c>
      <c r="B33" s="24" t="s">
        <v>36</v>
      </c>
      <c r="C33" s="12">
        <v>26483.136759999998</v>
      </c>
      <c r="D33" s="12">
        <v>26483.136759999998</v>
      </c>
      <c r="E33" s="12">
        <v>36180.910000000003</v>
      </c>
      <c r="F33" s="12">
        <v>37439.965930000006</v>
      </c>
      <c r="G33" s="21">
        <f t="shared" si="0"/>
        <v>141.37285273000271</v>
      </c>
      <c r="H33" s="21">
        <f t="shared" si="1"/>
        <v>10956.829170000008</v>
      </c>
      <c r="I33" s="21">
        <f t="shared" si="2"/>
        <v>141.37285273000271</v>
      </c>
      <c r="J33" s="21">
        <f t="shared" si="3"/>
        <v>10956.829170000008</v>
      </c>
      <c r="K33" s="15">
        <f t="shared" si="4"/>
        <v>103.47989016859998</v>
      </c>
      <c r="L33" s="15">
        <f t="shared" si="5"/>
        <v>1259.0559300000023</v>
      </c>
      <c r="M33" s="16">
        <v>27175.200000000001</v>
      </c>
      <c r="N33" s="22">
        <v>27175.200000000001</v>
      </c>
      <c r="O33" s="16">
        <f t="shared" si="7"/>
        <v>100</v>
      </c>
    </row>
    <row r="34" spans="1:15" s="18" customFormat="1" ht="18">
      <c r="A34" s="19">
        <v>28</v>
      </c>
      <c r="B34" s="24" t="s">
        <v>37</v>
      </c>
      <c r="C34" s="12">
        <v>22818.305200000003</v>
      </c>
      <c r="D34" s="12">
        <v>22438.009679999999</v>
      </c>
      <c r="E34" s="12">
        <v>37712.980000000003</v>
      </c>
      <c r="F34" s="12">
        <v>34569.842260000005</v>
      </c>
      <c r="G34" s="21">
        <f t="shared" si="0"/>
        <v>151.50048155197783</v>
      </c>
      <c r="H34" s="21">
        <f t="shared" si="1"/>
        <v>11751.537060000002</v>
      </c>
      <c r="I34" s="21">
        <f t="shared" si="2"/>
        <v>154.06822063551229</v>
      </c>
      <c r="J34" s="21">
        <f t="shared" si="3"/>
        <v>12131.832580000006</v>
      </c>
      <c r="K34" s="15">
        <f t="shared" si="4"/>
        <v>91.665634113241651</v>
      </c>
      <c r="L34" s="15">
        <f t="shared" si="5"/>
        <v>-3143.1377399999983</v>
      </c>
      <c r="M34" s="16">
        <v>12935.2</v>
      </c>
      <c r="N34" s="22">
        <v>12935.2</v>
      </c>
      <c r="O34" s="16">
        <f t="shared" si="7"/>
        <v>100</v>
      </c>
    </row>
    <row r="35" spans="1:15" s="18" customFormat="1" ht="18">
      <c r="A35" s="19">
        <v>29</v>
      </c>
      <c r="B35" s="24" t="s">
        <v>38</v>
      </c>
      <c r="C35" s="12">
        <v>50632.96501</v>
      </c>
      <c r="D35" s="12">
        <v>31381.34297999999</v>
      </c>
      <c r="E35" s="12">
        <v>42231.17</v>
      </c>
      <c r="F35" s="12">
        <v>42549.350500000008</v>
      </c>
      <c r="G35" s="21">
        <f t="shared" si="0"/>
        <v>84.034878248975787</v>
      </c>
      <c r="H35" s="21">
        <f t="shared" si="1"/>
        <v>-8083.6145099999922</v>
      </c>
      <c r="I35" s="21">
        <f t="shared" si="2"/>
        <v>135.58804837357542</v>
      </c>
      <c r="J35" s="21">
        <f t="shared" si="3"/>
        <v>11168.007520000017</v>
      </c>
      <c r="K35" s="15">
        <f t="shared" si="4"/>
        <v>100.7534257279635</v>
      </c>
      <c r="L35" s="15">
        <f t="shared" si="5"/>
        <v>318.18050000000949</v>
      </c>
      <c r="M35" s="16">
        <v>36379.199999999997</v>
      </c>
      <c r="N35" s="22">
        <v>36379.199999999997</v>
      </c>
      <c r="O35" s="16">
        <f t="shared" si="7"/>
        <v>100</v>
      </c>
    </row>
    <row r="36" spans="1:15" s="18" customFormat="1" ht="18">
      <c r="A36" s="19">
        <v>30</v>
      </c>
      <c r="B36" s="24" t="s">
        <v>39</v>
      </c>
      <c r="C36" s="12">
        <v>12165.39302</v>
      </c>
      <c r="D36" s="12">
        <v>12165.39302</v>
      </c>
      <c r="E36" s="12">
        <v>11019.85</v>
      </c>
      <c r="F36" s="12">
        <v>13456.735650000004</v>
      </c>
      <c r="G36" s="21">
        <f t="shared" si="0"/>
        <v>110.61488624228603</v>
      </c>
      <c r="H36" s="21">
        <f t="shared" si="1"/>
        <v>1291.3426300000046</v>
      </c>
      <c r="I36" s="21">
        <f t="shared" si="2"/>
        <v>110.61488624228603</v>
      </c>
      <c r="J36" s="21">
        <f t="shared" si="3"/>
        <v>1291.3426300000046</v>
      </c>
      <c r="K36" s="15">
        <f t="shared" si="4"/>
        <v>122.11360091108321</v>
      </c>
      <c r="L36" s="15">
        <f t="shared" si="5"/>
        <v>2436.8856500000038</v>
      </c>
      <c r="M36" s="16">
        <v>5158.3999999999996</v>
      </c>
      <c r="N36" s="22">
        <v>5158.3999999999996</v>
      </c>
      <c r="O36" s="16">
        <f t="shared" si="7"/>
        <v>100</v>
      </c>
    </row>
    <row r="37" spans="1:15" s="18" customFormat="1" ht="24.75" customHeight="1">
      <c r="A37" s="19">
        <v>31</v>
      </c>
      <c r="B37" s="24" t="s">
        <v>40</v>
      </c>
      <c r="C37" s="12">
        <v>17365.78975</v>
      </c>
      <c r="D37" s="12">
        <v>15338.98746</v>
      </c>
      <c r="E37" s="12">
        <v>10324.290000000001</v>
      </c>
      <c r="F37" s="12">
        <v>16010.185949999999</v>
      </c>
      <c r="G37" s="21">
        <f t="shared" si="0"/>
        <v>92.193825794764095</v>
      </c>
      <c r="H37" s="21">
        <f t="shared" si="1"/>
        <v>-1355.6038000000008</v>
      </c>
      <c r="I37" s="21">
        <f t="shared" si="2"/>
        <v>104.37576790352236</v>
      </c>
      <c r="J37" s="21">
        <f t="shared" si="3"/>
        <v>671.19848999999886</v>
      </c>
      <c r="K37" s="15">
        <f t="shared" si="4"/>
        <v>155.07299727148305</v>
      </c>
      <c r="L37" s="15">
        <f t="shared" si="5"/>
        <v>5685.8959499999983</v>
      </c>
      <c r="M37" s="16">
        <v>8150.4</v>
      </c>
      <c r="N37" s="22">
        <v>8150.4</v>
      </c>
      <c r="O37" s="16">
        <f t="shared" si="7"/>
        <v>100</v>
      </c>
    </row>
    <row r="38" spans="1:15" s="18" customFormat="1" ht="22.5" customHeight="1">
      <c r="A38" s="19">
        <v>32</v>
      </c>
      <c r="B38" s="24" t="s">
        <v>41</v>
      </c>
      <c r="C38" s="12">
        <v>42433.881380000028</v>
      </c>
      <c r="D38" s="12">
        <v>41485.511460000023</v>
      </c>
      <c r="E38" s="12">
        <v>51484.362000000001</v>
      </c>
      <c r="F38" s="12">
        <v>52202.356319999984</v>
      </c>
      <c r="G38" s="21">
        <f t="shared" si="0"/>
        <v>123.02046059025852</v>
      </c>
      <c r="H38" s="21">
        <f t="shared" si="1"/>
        <v>9768.4749399999564</v>
      </c>
      <c r="I38" s="21">
        <f t="shared" si="2"/>
        <v>125.83274131821432</v>
      </c>
      <c r="J38" s="21">
        <f t="shared" si="3"/>
        <v>10716.844859999961</v>
      </c>
      <c r="K38" s="15">
        <f t="shared" si="4"/>
        <v>101.39458719523414</v>
      </c>
      <c r="L38" s="15">
        <f t="shared" si="5"/>
        <v>717.99431999998342</v>
      </c>
      <c r="M38" s="16">
        <v>37933.599999999999</v>
      </c>
      <c r="N38" s="22">
        <v>37933.599999999999</v>
      </c>
      <c r="O38" s="16">
        <f t="shared" si="7"/>
        <v>100</v>
      </c>
    </row>
    <row r="39" spans="1:15" s="18" customFormat="1" ht="24" customHeight="1">
      <c r="A39" s="19">
        <v>33</v>
      </c>
      <c r="B39" s="24" t="s">
        <v>42</v>
      </c>
      <c r="C39" s="12">
        <v>18532.285960000001</v>
      </c>
      <c r="D39" s="12">
        <v>17991.395930000002</v>
      </c>
      <c r="E39" s="12">
        <v>22928.7</v>
      </c>
      <c r="F39" s="12">
        <v>20644.708570000003</v>
      </c>
      <c r="G39" s="21">
        <f t="shared" ref="G39:G70" si="8">F39/C39*100</f>
        <v>111.39860789197536</v>
      </c>
      <c r="H39" s="21">
        <f t="shared" ref="H39:H70" si="9">F39-C39</f>
        <v>2112.4226100000014</v>
      </c>
      <c r="I39" s="21">
        <f t="shared" ref="I39:I70" si="10">F39/D39*100</f>
        <v>114.74767522388687</v>
      </c>
      <c r="J39" s="21">
        <f t="shared" ref="J39:J70" si="11">F39-D39</f>
        <v>2653.3126400000001</v>
      </c>
      <c r="K39" s="15">
        <f t="shared" ref="K39:K70" si="12">F39/E39*100</f>
        <v>90.038722518066876</v>
      </c>
      <c r="L39" s="15">
        <f t="shared" ref="L39:L70" si="13">F39-E39</f>
        <v>-2283.9914299999982</v>
      </c>
      <c r="M39" s="16">
        <v>8217.6</v>
      </c>
      <c r="N39" s="22">
        <v>8217.6</v>
      </c>
      <c r="O39" s="16">
        <f t="shared" si="7"/>
        <v>100</v>
      </c>
    </row>
    <row r="40" spans="1:15" s="18" customFormat="1" ht="27" customHeight="1">
      <c r="A40" s="19">
        <v>34</v>
      </c>
      <c r="B40" s="24" t="s">
        <v>43</v>
      </c>
      <c r="C40" s="12">
        <v>137904.83705</v>
      </c>
      <c r="D40" s="12">
        <v>49337.789639999995</v>
      </c>
      <c r="E40" s="12">
        <v>64101.175999999999</v>
      </c>
      <c r="F40" s="12">
        <v>64536.889100000015</v>
      </c>
      <c r="G40" s="21">
        <f t="shared" si="8"/>
        <v>46.798133031839157</v>
      </c>
      <c r="H40" s="21">
        <f t="shared" si="9"/>
        <v>-73367.947949999987</v>
      </c>
      <c r="I40" s="21">
        <f t="shared" si="10"/>
        <v>130.80620265095448</v>
      </c>
      <c r="J40" s="21">
        <f t="shared" si="11"/>
        <v>15199.099460000019</v>
      </c>
      <c r="K40" s="15">
        <f t="shared" si="12"/>
        <v>100.67972715508373</v>
      </c>
      <c r="L40" s="15">
        <f t="shared" si="13"/>
        <v>435.7131000000154</v>
      </c>
      <c r="M40" s="16">
        <v>4551.2</v>
      </c>
      <c r="N40" s="22">
        <v>4551.2</v>
      </c>
      <c r="O40" s="16">
        <f t="shared" si="7"/>
        <v>100</v>
      </c>
    </row>
    <row r="41" spans="1:15" s="18" customFormat="1" ht="24.75" customHeight="1">
      <c r="A41" s="19">
        <v>35</v>
      </c>
      <c r="B41" s="24" t="s">
        <v>44</v>
      </c>
      <c r="C41" s="12">
        <v>49112.53557</v>
      </c>
      <c r="D41" s="12">
        <v>20132.020350000006</v>
      </c>
      <c r="E41" s="12">
        <v>24537.448</v>
      </c>
      <c r="F41" s="12">
        <v>25905.505130000001</v>
      </c>
      <c r="G41" s="21">
        <f t="shared" si="8"/>
        <v>52.747236177771626</v>
      </c>
      <c r="H41" s="21">
        <f t="shared" si="9"/>
        <v>-23207.030439999999</v>
      </c>
      <c r="I41" s="21">
        <f t="shared" si="10"/>
        <v>128.67811913373112</v>
      </c>
      <c r="J41" s="21">
        <f t="shared" si="11"/>
        <v>5773.4847799999952</v>
      </c>
      <c r="K41" s="15">
        <f t="shared" si="12"/>
        <v>105.57538473438639</v>
      </c>
      <c r="L41" s="15">
        <f t="shared" si="13"/>
        <v>1368.0571300000011</v>
      </c>
      <c r="M41" s="16">
        <v>5544</v>
      </c>
      <c r="N41" s="22">
        <v>5544</v>
      </c>
      <c r="O41" s="16">
        <f t="shared" si="7"/>
        <v>100</v>
      </c>
    </row>
    <row r="42" spans="1:15" s="18" customFormat="1" ht="18">
      <c r="A42" s="19">
        <v>36</v>
      </c>
      <c r="B42" s="24" t="s">
        <v>45</v>
      </c>
      <c r="C42" s="12">
        <v>23516.158450000003</v>
      </c>
      <c r="D42" s="12">
        <v>22140.455150000005</v>
      </c>
      <c r="E42" s="12">
        <v>25906.983</v>
      </c>
      <c r="F42" s="12">
        <v>27705.80084</v>
      </c>
      <c r="G42" s="21">
        <f t="shared" si="8"/>
        <v>117.81601531095312</v>
      </c>
      <c r="H42" s="21">
        <f t="shared" si="9"/>
        <v>4189.6423899999972</v>
      </c>
      <c r="I42" s="21">
        <f t="shared" si="10"/>
        <v>125.13654598469262</v>
      </c>
      <c r="J42" s="21">
        <f t="shared" si="11"/>
        <v>5565.3456899999946</v>
      </c>
      <c r="K42" s="15">
        <f t="shared" si="12"/>
        <v>106.94337059625971</v>
      </c>
      <c r="L42" s="15">
        <f t="shared" si="13"/>
        <v>1798.8178399999997</v>
      </c>
      <c r="M42" s="16">
        <v>19345.599999999999</v>
      </c>
      <c r="N42" s="22">
        <v>19345.599999999999</v>
      </c>
      <c r="O42" s="16">
        <f t="shared" si="7"/>
        <v>100</v>
      </c>
    </row>
    <row r="43" spans="1:15" s="18" customFormat="1" ht="18">
      <c r="A43" s="19">
        <v>37</v>
      </c>
      <c r="B43" s="24" t="s">
        <v>46</v>
      </c>
      <c r="C43" s="12">
        <v>246243.25899999999</v>
      </c>
      <c r="D43" s="12">
        <v>230795.03847</v>
      </c>
      <c r="E43" s="12">
        <v>275602.8</v>
      </c>
      <c r="F43" s="12">
        <v>281081.37309000007</v>
      </c>
      <c r="G43" s="21">
        <f t="shared" si="8"/>
        <v>114.14784479034208</v>
      </c>
      <c r="H43" s="21">
        <f t="shared" si="9"/>
        <v>34838.114090000076</v>
      </c>
      <c r="I43" s="21">
        <f t="shared" si="10"/>
        <v>121.78830834205155</v>
      </c>
      <c r="J43" s="21">
        <f t="shared" si="11"/>
        <v>50286.334620000067</v>
      </c>
      <c r="K43" s="15">
        <f t="shared" si="12"/>
        <v>101.98785102691268</v>
      </c>
      <c r="L43" s="15">
        <f t="shared" si="13"/>
        <v>5478.5730900000781</v>
      </c>
      <c r="M43" s="16">
        <v>17024.8</v>
      </c>
      <c r="N43" s="22">
        <v>17024.8</v>
      </c>
      <c r="O43" s="16">
        <f t="shared" si="7"/>
        <v>100</v>
      </c>
    </row>
    <row r="44" spans="1:15" s="18" customFormat="1" ht="18">
      <c r="A44" s="19">
        <v>38</v>
      </c>
      <c r="B44" s="24" t="s">
        <v>47</v>
      </c>
      <c r="C44" s="12">
        <v>27673.859969999998</v>
      </c>
      <c r="D44" s="12">
        <v>26085.167650000003</v>
      </c>
      <c r="E44" s="12">
        <v>27629.401999999998</v>
      </c>
      <c r="F44" s="12">
        <v>31056.669620000004</v>
      </c>
      <c r="G44" s="21">
        <f t="shared" si="8"/>
        <v>112.22384464497242</v>
      </c>
      <c r="H44" s="21">
        <f t="shared" si="9"/>
        <v>3382.8096500000065</v>
      </c>
      <c r="I44" s="21">
        <f t="shared" si="10"/>
        <v>119.05873114064498</v>
      </c>
      <c r="J44" s="21">
        <f t="shared" si="11"/>
        <v>4971.5019700000012</v>
      </c>
      <c r="K44" s="15">
        <f t="shared" si="12"/>
        <v>112.40442199943381</v>
      </c>
      <c r="L44" s="15">
        <f t="shared" si="13"/>
        <v>3427.267620000006</v>
      </c>
      <c r="M44" s="16">
        <v>21923.200000000001</v>
      </c>
      <c r="N44" s="22">
        <v>21923.200000000001</v>
      </c>
      <c r="O44" s="16">
        <f t="shared" si="7"/>
        <v>100</v>
      </c>
    </row>
    <row r="45" spans="1:15" s="18" customFormat="1" ht="18">
      <c r="A45" s="19">
        <v>39</v>
      </c>
      <c r="B45" s="24" t="s">
        <v>48</v>
      </c>
      <c r="C45" s="12">
        <v>38105.511850000003</v>
      </c>
      <c r="D45" s="12">
        <v>30573.755990000005</v>
      </c>
      <c r="E45" s="12">
        <v>33752.03</v>
      </c>
      <c r="F45" s="12">
        <v>39385.043570000009</v>
      </c>
      <c r="G45" s="21">
        <f t="shared" si="8"/>
        <v>103.35786519555703</v>
      </c>
      <c r="H45" s="21">
        <f t="shared" si="9"/>
        <v>1279.5317200000063</v>
      </c>
      <c r="I45" s="21">
        <f t="shared" si="10"/>
        <v>128.81977465536775</v>
      </c>
      <c r="J45" s="21">
        <f t="shared" si="11"/>
        <v>8811.2875800000038</v>
      </c>
      <c r="K45" s="15">
        <f t="shared" si="12"/>
        <v>116.68940674086865</v>
      </c>
      <c r="L45" s="15">
        <f t="shared" si="13"/>
        <v>5633.0135700000101</v>
      </c>
      <c r="M45" s="16">
        <v>5611.2</v>
      </c>
      <c r="N45" s="22">
        <v>5611.2</v>
      </c>
      <c r="O45" s="16">
        <f t="shared" si="7"/>
        <v>100</v>
      </c>
    </row>
    <row r="46" spans="1:15" s="18" customFormat="1" ht="18">
      <c r="A46" s="19">
        <v>40</v>
      </c>
      <c r="B46" s="24" t="s">
        <v>49</v>
      </c>
      <c r="C46" s="12">
        <v>14357.834700000003</v>
      </c>
      <c r="D46" s="12">
        <v>14357.834700000003</v>
      </c>
      <c r="E46" s="12">
        <v>16067.205</v>
      </c>
      <c r="F46" s="12">
        <v>16484.808249999998</v>
      </c>
      <c r="G46" s="21">
        <f t="shared" si="8"/>
        <v>114.81402728504735</v>
      </c>
      <c r="H46" s="21">
        <f t="shared" si="9"/>
        <v>2126.9735499999952</v>
      </c>
      <c r="I46" s="21">
        <f t="shared" si="10"/>
        <v>114.81402728504735</v>
      </c>
      <c r="J46" s="21">
        <f t="shared" si="11"/>
        <v>2126.9735499999952</v>
      </c>
      <c r="K46" s="15">
        <f t="shared" si="12"/>
        <v>102.59910326656066</v>
      </c>
      <c r="L46" s="15">
        <f t="shared" si="13"/>
        <v>417.6032499999983</v>
      </c>
      <c r="M46" s="16">
        <v>16364.8</v>
      </c>
      <c r="N46" s="22">
        <v>16364.8</v>
      </c>
      <c r="O46" s="16">
        <f t="shared" si="7"/>
        <v>100</v>
      </c>
    </row>
    <row r="47" spans="1:15" s="18" customFormat="1" ht="18">
      <c r="A47" s="19">
        <v>41</v>
      </c>
      <c r="B47" s="24" t="s">
        <v>50</v>
      </c>
      <c r="C47" s="12">
        <v>15122.167270000002</v>
      </c>
      <c r="D47" s="12">
        <v>14750.409670000001</v>
      </c>
      <c r="E47" s="12">
        <v>15599.22</v>
      </c>
      <c r="F47" s="12">
        <v>17360.180060000006</v>
      </c>
      <c r="G47" s="21">
        <f t="shared" si="8"/>
        <v>114.79955055410522</v>
      </c>
      <c r="H47" s="21">
        <f t="shared" si="9"/>
        <v>2238.0127900000043</v>
      </c>
      <c r="I47" s="21">
        <f t="shared" si="10"/>
        <v>117.69286717038013</v>
      </c>
      <c r="J47" s="21">
        <f t="shared" si="11"/>
        <v>2609.7703900000051</v>
      </c>
      <c r="K47" s="15">
        <f t="shared" si="12"/>
        <v>111.28876995131812</v>
      </c>
      <c r="L47" s="15">
        <f t="shared" si="13"/>
        <v>1760.9600600000067</v>
      </c>
      <c r="M47" s="16">
        <v>18039.2</v>
      </c>
      <c r="N47" s="22">
        <v>18039.2</v>
      </c>
      <c r="O47" s="16">
        <f t="shared" si="7"/>
        <v>100</v>
      </c>
    </row>
    <row r="48" spans="1:15" s="18" customFormat="1" ht="18">
      <c r="A48" s="19">
        <v>42</v>
      </c>
      <c r="B48" s="24" t="s">
        <v>51</v>
      </c>
      <c r="C48" s="12">
        <v>28186.009249999996</v>
      </c>
      <c r="D48" s="12">
        <v>26701.552599999995</v>
      </c>
      <c r="E48" s="12">
        <v>35845.474999999999</v>
      </c>
      <c r="F48" s="12">
        <v>39097.231490000006</v>
      </c>
      <c r="G48" s="21">
        <f t="shared" si="8"/>
        <v>138.71148321573764</v>
      </c>
      <c r="H48" s="21">
        <f t="shared" si="9"/>
        <v>10911.22224000001</v>
      </c>
      <c r="I48" s="21">
        <f t="shared" si="10"/>
        <v>146.42306414047255</v>
      </c>
      <c r="J48" s="21">
        <f t="shared" si="11"/>
        <v>12395.67889000001</v>
      </c>
      <c r="K48" s="15">
        <f t="shared" si="12"/>
        <v>109.07159548032215</v>
      </c>
      <c r="L48" s="15">
        <f t="shared" si="13"/>
        <v>3251.756490000007</v>
      </c>
      <c r="M48" s="16">
        <v>25810.400000000001</v>
      </c>
      <c r="N48" s="22">
        <v>25810.400000000001</v>
      </c>
      <c r="O48" s="16">
        <f t="shared" si="7"/>
        <v>100</v>
      </c>
    </row>
    <row r="49" spans="1:15" s="18" customFormat="1" ht="40.5" customHeight="1">
      <c r="A49" s="19">
        <v>43</v>
      </c>
      <c r="B49" s="24" t="s">
        <v>52</v>
      </c>
      <c r="C49" s="12">
        <v>20236.691059999994</v>
      </c>
      <c r="D49" s="12">
        <v>18243.580589999998</v>
      </c>
      <c r="E49" s="12">
        <v>23795.7</v>
      </c>
      <c r="F49" s="12">
        <v>22498.853560000003</v>
      </c>
      <c r="G49" s="21">
        <f t="shared" si="8"/>
        <v>111.17851971595998</v>
      </c>
      <c r="H49" s="21">
        <f t="shared" si="9"/>
        <v>2262.1625000000095</v>
      </c>
      <c r="I49" s="21">
        <f t="shared" si="10"/>
        <v>123.32476867141138</v>
      </c>
      <c r="J49" s="21">
        <f t="shared" si="11"/>
        <v>4255.2729700000054</v>
      </c>
      <c r="K49" s="15">
        <f t="shared" si="12"/>
        <v>94.550080728871194</v>
      </c>
      <c r="L49" s="15">
        <f t="shared" si="13"/>
        <v>-1296.8464399999975</v>
      </c>
      <c r="M49" s="16">
        <v>5567.2</v>
      </c>
      <c r="N49" s="22">
        <v>5567.2</v>
      </c>
      <c r="O49" s="16">
        <f t="shared" si="7"/>
        <v>100</v>
      </c>
    </row>
    <row r="50" spans="1:15" s="18" customFormat="1" ht="18">
      <c r="A50" s="19">
        <v>44</v>
      </c>
      <c r="B50" s="24" t="s">
        <v>53</v>
      </c>
      <c r="C50" s="12">
        <v>10283.227349999999</v>
      </c>
      <c r="D50" s="12">
        <v>8441.1142700000019</v>
      </c>
      <c r="E50" s="12">
        <v>10217.200000000001</v>
      </c>
      <c r="F50" s="12">
        <v>9533.1205300000001</v>
      </c>
      <c r="G50" s="21">
        <f t="shared" si="8"/>
        <v>92.705531109355476</v>
      </c>
      <c r="H50" s="21">
        <f t="shared" si="9"/>
        <v>-750.10681999999906</v>
      </c>
      <c r="I50" s="21">
        <f t="shared" si="10"/>
        <v>112.9367548533376</v>
      </c>
      <c r="J50" s="21">
        <f t="shared" si="11"/>
        <v>1092.0062599999983</v>
      </c>
      <c r="K50" s="15">
        <f t="shared" si="12"/>
        <v>93.304628763261945</v>
      </c>
      <c r="L50" s="15">
        <f t="shared" si="13"/>
        <v>-684.07947000000058</v>
      </c>
      <c r="M50" s="16">
        <v>5776</v>
      </c>
      <c r="N50" s="22">
        <v>5776</v>
      </c>
      <c r="O50" s="16">
        <f t="shared" si="7"/>
        <v>100</v>
      </c>
    </row>
    <row r="51" spans="1:15" s="18" customFormat="1" ht="18">
      <c r="A51" s="19">
        <v>45</v>
      </c>
      <c r="B51" s="24" t="s">
        <v>54</v>
      </c>
      <c r="C51" s="12">
        <v>33260.162050000006</v>
      </c>
      <c r="D51" s="12">
        <v>33260.162050000006</v>
      </c>
      <c r="E51" s="12">
        <v>48764.866999999998</v>
      </c>
      <c r="F51" s="12">
        <v>52815.808519999999</v>
      </c>
      <c r="G51" s="21">
        <f t="shared" si="8"/>
        <v>158.79600478374695</v>
      </c>
      <c r="H51" s="21">
        <f t="shared" si="9"/>
        <v>19555.646469999992</v>
      </c>
      <c r="I51" s="21">
        <f t="shared" si="10"/>
        <v>158.79600478374695</v>
      </c>
      <c r="J51" s="21">
        <f t="shared" si="11"/>
        <v>19555.646469999992</v>
      </c>
      <c r="K51" s="15">
        <f t="shared" si="12"/>
        <v>108.30709026644121</v>
      </c>
      <c r="L51" s="15">
        <f t="shared" si="13"/>
        <v>4050.9415200000003</v>
      </c>
      <c r="M51" s="16">
        <v>6651.2</v>
      </c>
      <c r="N51" s="22">
        <v>6651.2</v>
      </c>
      <c r="O51" s="16">
        <f t="shared" si="7"/>
        <v>100</v>
      </c>
    </row>
    <row r="52" spans="1:15" s="18" customFormat="1" ht="18">
      <c r="A52" s="19">
        <v>46</v>
      </c>
      <c r="B52" s="24" t="s">
        <v>55</v>
      </c>
      <c r="C52" s="12">
        <v>12817.92179</v>
      </c>
      <c r="D52" s="12">
        <v>12033.308860000001</v>
      </c>
      <c r="E52" s="12">
        <v>15146.6</v>
      </c>
      <c r="F52" s="12">
        <v>15195.313099999998</v>
      </c>
      <c r="G52" s="21">
        <f t="shared" si="8"/>
        <v>118.54740065472032</v>
      </c>
      <c r="H52" s="21">
        <f t="shared" si="9"/>
        <v>2377.3913099999972</v>
      </c>
      <c r="I52" s="21">
        <f t="shared" si="10"/>
        <v>126.27709698793517</v>
      </c>
      <c r="J52" s="21">
        <f t="shared" si="11"/>
        <v>3162.0042399999966</v>
      </c>
      <c r="K52" s="15">
        <f t="shared" si="12"/>
        <v>100.32161079054043</v>
      </c>
      <c r="L52" s="15">
        <f t="shared" si="13"/>
        <v>48.713099999997212</v>
      </c>
      <c r="M52" s="16">
        <v>11659.2</v>
      </c>
      <c r="N52" s="22">
        <v>11659.2</v>
      </c>
      <c r="O52" s="16">
        <f t="shared" si="7"/>
        <v>100</v>
      </c>
    </row>
    <row r="53" spans="1:15" s="18" customFormat="1" ht="18">
      <c r="A53" s="19">
        <v>47</v>
      </c>
      <c r="B53" s="24" t="s">
        <v>56</v>
      </c>
      <c r="C53" s="12">
        <v>167109.25922000001</v>
      </c>
      <c r="D53" s="12">
        <v>78246.522159999993</v>
      </c>
      <c r="E53" s="12">
        <v>105906.4</v>
      </c>
      <c r="F53" s="12">
        <v>113229.83594</v>
      </c>
      <c r="G53" s="21">
        <f t="shared" si="8"/>
        <v>67.75796653549429</v>
      </c>
      <c r="H53" s="21">
        <f t="shared" si="9"/>
        <v>-53879.423280000003</v>
      </c>
      <c r="I53" s="21">
        <f t="shared" si="10"/>
        <v>144.70909736852644</v>
      </c>
      <c r="J53" s="21">
        <f t="shared" si="11"/>
        <v>34983.313780000011</v>
      </c>
      <c r="K53" s="15">
        <f t="shared" si="12"/>
        <v>106.91500791264741</v>
      </c>
      <c r="L53" s="15">
        <f t="shared" si="13"/>
        <v>7323.4359400000103</v>
      </c>
      <c r="M53" s="16">
        <v>2690.4</v>
      </c>
      <c r="N53" s="22">
        <v>2690.4</v>
      </c>
      <c r="O53" s="16">
        <f t="shared" si="7"/>
        <v>100</v>
      </c>
    </row>
    <row r="54" spans="1:15" s="18" customFormat="1" ht="18">
      <c r="A54" s="19">
        <v>48</v>
      </c>
      <c r="B54" s="24" t="s">
        <v>57</v>
      </c>
      <c r="C54" s="12">
        <v>23065.516969999993</v>
      </c>
      <c r="D54" s="12">
        <v>22900.039599999996</v>
      </c>
      <c r="E54" s="12">
        <v>26927.07</v>
      </c>
      <c r="F54" s="12">
        <v>28372.790209999999</v>
      </c>
      <c r="G54" s="21">
        <f t="shared" si="8"/>
        <v>123.00955685017976</v>
      </c>
      <c r="H54" s="21">
        <f t="shared" si="9"/>
        <v>5307.2732400000059</v>
      </c>
      <c r="I54" s="21">
        <f t="shared" si="10"/>
        <v>123.89843295292819</v>
      </c>
      <c r="J54" s="21">
        <f t="shared" si="11"/>
        <v>5472.7506100000028</v>
      </c>
      <c r="K54" s="15">
        <f t="shared" si="12"/>
        <v>105.36902162025055</v>
      </c>
      <c r="L54" s="15">
        <f t="shared" si="13"/>
        <v>1445.7202099999995</v>
      </c>
      <c r="M54" s="16">
        <v>32549.599999999999</v>
      </c>
      <c r="N54" s="22">
        <v>32549.599999999999</v>
      </c>
      <c r="O54" s="16">
        <f t="shared" si="7"/>
        <v>100</v>
      </c>
    </row>
    <row r="55" spans="1:15" s="18" customFormat="1" ht="18">
      <c r="A55" s="19">
        <v>49</v>
      </c>
      <c r="B55" s="24" t="s">
        <v>58</v>
      </c>
      <c r="C55" s="12">
        <v>8524.3773400000027</v>
      </c>
      <c r="D55" s="12">
        <v>8505.4971800000039</v>
      </c>
      <c r="E55" s="12">
        <v>12438.554</v>
      </c>
      <c r="F55" s="12">
        <v>12650.753630000003</v>
      </c>
      <c r="G55" s="21">
        <f t="shared" si="8"/>
        <v>148.40677653530526</v>
      </c>
      <c r="H55" s="21">
        <f t="shared" si="9"/>
        <v>4126.3762900000002</v>
      </c>
      <c r="I55" s="21">
        <f t="shared" si="10"/>
        <v>148.73620391935745</v>
      </c>
      <c r="J55" s="21">
        <f t="shared" si="11"/>
        <v>4145.2564499999989</v>
      </c>
      <c r="K55" s="15">
        <f t="shared" si="12"/>
        <v>101.70598310703964</v>
      </c>
      <c r="L55" s="15">
        <f t="shared" si="13"/>
        <v>212.1996300000028</v>
      </c>
      <c r="M55" s="16">
        <v>6333.6</v>
      </c>
      <c r="N55" s="22">
        <v>6333.6</v>
      </c>
      <c r="O55" s="16">
        <f t="shared" si="7"/>
        <v>100</v>
      </c>
    </row>
    <row r="56" spans="1:15" s="18" customFormat="1" ht="18">
      <c r="A56" s="19">
        <v>50</v>
      </c>
      <c r="B56" s="24" t="s">
        <v>59</v>
      </c>
      <c r="C56" s="12">
        <v>70248.257000000012</v>
      </c>
      <c r="D56" s="12">
        <v>65896.344540000006</v>
      </c>
      <c r="E56" s="12">
        <v>81290.5</v>
      </c>
      <c r="F56" s="12">
        <v>77595.667210000014</v>
      </c>
      <c r="G56" s="21">
        <f t="shared" si="8"/>
        <v>110.45920642557722</v>
      </c>
      <c r="H56" s="21">
        <f t="shared" si="9"/>
        <v>7347.4102100000018</v>
      </c>
      <c r="I56" s="21">
        <f t="shared" si="10"/>
        <v>117.7541299925952</v>
      </c>
      <c r="J56" s="21">
        <f t="shared" si="11"/>
        <v>11699.322670000009</v>
      </c>
      <c r="K56" s="15">
        <f t="shared" si="12"/>
        <v>95.454779107029736</v>
      </c>
      <c r="L56" s="15">
        <f t="shared" si="13"/>
        <v>-3694.8327899999858</v>
      </c>
      <c r="M56" s="16">
        <v>18792.8</v>
      </c>
      <c r="N56" s="22">
        <v>18792.8</v>
      </c>
      <c r="O56" s="16">
        <f t="shared" si="7"/>
        <v>100</v>
      </c>
    </row>
    <row r="57" spans="1:15" s="18" customFormat="1" ht="18">
      <c r="A57" s="19">
        <v>51</v>
      </c>
      <c r="B57" s="24" t="s">
        <v>60</v>
      </c>
      <c r="C57" s="12">
        <v>16674.959119999996</v>
      </c>
      <c r="D57" s="12">
        <v>15422.391129999996</v>
      </c>
      <c r="E57" s="12">
        <v>19523.502</v>
      </c>
      <c r="F57" s="12">
        <v>20062.171299999998</v>
      </c>
      <c r="G57" s="21">
        <f t="shared" si="8"/>
        <v>120.31316632097389</v>
      </c>
      <c r="H57" s="21">
        <f t="shared" si="9"/>
        <v>3387.2121800000023</v>
      </c>
      <c r="I57" s="21">
        <f t="shared" si="10"/>
        <v>130.08470042608758</v>
      </c>
      <c r="J57" s="21">
        <f t="shared" si="11"/>
        <v>4639.7801700000018</v>
      </c>
      <c r="K57" s="15">
        <f t="shared" si="12"/>
        <v>102.75908133694456</v>
      </c>
      <c r="L57" s="15">
        <f t="shared" si="13"/>
        <v>538.66929999999775</v>
      </c>
      <c r="M57" s="16">
        <v>1195.2</v>
      </c>
      <c r="N57" s="22">
        <v>1195.2</v>
      </c>
      <c r="O57" s="16">
        <f t="shared" si="7"/>
        <v>100</v>
      </c>
    </row>
    <row r="58" spans="1:15" s="18" customFormat="1" ht="18">
      <c r="A58" s="19">
        <v>52</v>
      </c>
      <c r="B58" s="24" t="s">
        <v>61</v>
      </c>
      <c r="C58" s="12">
        <v>37660.744989999999</v>
      </c>
      <c r="D58" s="12">
        <v>37660.744989999999</v>
      </c>
      <c r="E58" s="12">
        <v>50323.404000000002</v>
      </c>
      <c r="F58" s="12">
        <v>55494.259520000007</v>
      </c>
      <c r="G58" s="21">
        <f t="shared" si="8"/>
        <v>147.35305829647106</v>
      </c>
      <c r="H58" s="21">
        <f t="shared" si="9"/>
        <v>17833.514530000008</v>
      </c>
      <c r="I58" s="21">
        <f t="shared" si="10"/>
        <v>147.35305829647106</v>
      </c>
      <c r="J58" s="21">
        <f t="shared" si="11"/>
        <v>17833.514530000008</v>
      </c>
      <c r="K58" s="15">
        <f t="shared" si="12"/>
        <v>110.27524990161636</v>
      </c>
      <c r="L58" s="15">
        <f t="shared" si="13"/>
        <v>5170.8555200000046</v>
      </c>
      <c r="M58" s="16">
        <v>38449.599999999999</v>
      </c>
      <c r="N58" s="22">
        <v>38449.599999999999</v>
      </c>
      <c r="O58" s="16">
        <f t="shared" si="7"/>
        <v>100</v>
      </c>
    </row>
    <row r="59" spans="1:15" s="18" customFormat="1" ht="18">
      <c r="A59" s="19">
        <v>53</v>
      </c>
      <c r="B59" s="24" t="s">
        <v>62</v>
      </c>
      <c r="C59" s="12">
        <v>17588.316699999996</v>
      </c>
      <c r="D59" s="12">
        <v>14936.570720000005</v>
      </c>
      <c r="E59" s="12">
        <v>17258.847000000002</v>
      </c>
      <c r="F59" s="12">
        <v>18650.92741</v>
      </c>
      <c r="G59" s="21">
        <f t="shared" si="8"/>
        <v>106.04157139153631</v>
      </c>
      <c r="H59" s="21">
        <f t="shared" si="9"/>
        <v>1062.6107100000045</v>
      </c>
      <c r="I59" s="21">
        <f t="shared" si="10"/>
        <v>124.86753324862237</v>
      </c>
      <c r="J59" s="21">
        <f t="shared" si="11"/>
        <v>3714.3566899999951</v>
      </c>
      <c r="K59" s="15">
        <f t="shared" si="12"/>
        <v>108.06589461045688</v>
      </c>
      <c r="L59" s="15">
        <f t="shared" si="13"/>
        <v>1392.0804099999987</v>
      </c>
      <c r="M59" s="16">
        <v>12720</v>
      </c>
      <c r="N59" s="22">
        <v>12720</v>
      </c>
      <c r="O59" s="16">
        <f t="shared" si="7"/>
        <v>100</v>
      </c>
    </row>
    <row r="60" spans="1:15" s="18" customFormat="1" ht="18">
      <c r="A60" s="19">
        <v>54</v>
      </c>
      <c r="B60" s="25" t="s">
        <v>63</v>
      </c>
      <c r="C60" s="12">
        <v>33412.369500000001</v>
      </c>
      <c r="D60" s="12">
        <v>31937.910560000004</v>
      </c>
      <c r="E60" s="12">
        <v>32016.877</v>
      </c>
      <c r="F60" s="12">
        <v>31947.551459999999</v>
      </c>
      <c r="G60" s="21">
        <f t="shared" si="8"/>
        <v>95.615940856873365</v>
      </c>
      <c r="H60" s="21">
        <f t="shared" si="9"/>
        <v>-1464.8180400000019</v>
      </c>
      <c r="I60" s="21">
        <f t="shared" si="10"/>
        <v>100.03018638298798</v>
      </c>
      <c r="J60" s="21">
        <f t="shared" si="11"/>
        <v>9.6408999999948719</v>
      </c>
      <c r="K60" s="15">
        <f t="shared" si="12"/>
        <v>99.783471885780742</v>
      </c>
      <c r="L60" s="15">
        <f t="shared" si="13"/>
        <v>-69.325540000001638</v>
      </c>
      <c r="M60" s="16">
        <v>19242.400000000001</v>
      </c>
      <c r="N60" s="22">
        <v>19242.400000000001</v>
      </c>
      <c r="O60" s="16">
        <f t="shared" si="7"/>
        <v>100</v>
      </c>
    </row>
    <row r="61" spans="1:15" s="18" customFormat="1" ht="18">
      <c r="A61" s="19">
        <v>55</v>
      </c>
      <c r="B61" s="24" t="s">
        <v>64</v>
      </c>
      <c r="C61" s="12">
        <v>11934.708659999997</v>
      </c>
      <c r="D61" s="12">
        <v>11319.576149999999</v>
      </c>
      <c r="E61" s="12">
        <v>14029.1</v>
      </c>
      <c r="F61" s="12">
        <v>14362.627749999998</v>
      </c>
      <c r="G61" s="21">
        <f t="shared" si="8"/>
        <v>120.34334611063728</v>
      </c>
      <c r="H61" s="21">
        <f t="shared" si="9"/>
        <v>2427.9190900000012</v>
      </c>
      <c r="I61" s="21">
        <f t="shared" si="10"/>
        <v>126.88308784423876</v>
      </c>
      <c r="J61" s="21">
        <f t="shared" si="11"/>
        <v>3043.0515999999989</v>
      </c>
      <c r="K61" s="15">
        <f t="shared" si="12"/>
        <v>102.37739947680178</v>
      </c>
      <c r="L61" s="15">
        <f t="shared" si="13"/>
        <v>333.52774999999747</v>
      </c>
      <c r="M61" s="16">
        <v>10784.8</v>
      </c>
      <c r="N61" s="22">
        <v>10784.8</v>
      </c>
      <c r="O61" s="16">
        <f t="shared" si="7"/>
        <v>100</v>
      </c>
    </row>
    <row r="62" spans="1:15" s="18" customFormat="1" ht="18">
      <c r="A62" s="19">
        <v>56</v>
      </c>
      <c r="B62" s="24" t="s">
        <v>65</v>
      </c>
      <c r="C62" s="12">
        <v>101367.07464000002</v>
      </c>
      <c r="D62" s="12">
        <v>66780.301600000006</v>
      </c>
      <c r="E62" s="12">
        <v>76045.02</v>
      </c>
      <c r="F62" s="12">
        <v>76979.950239999976</v>
      </c>
      <c r="G62" s="21">
        <f t="shared" si="8"/>
        <v>75.941769567081153</v>
      </c>
      <c r="H62" s="21">
        <f t="shared" si="9"/>
        <v>-24387.124400000044</v>
      </c>
      <c r="I62" s="21">
        <f t="shared" si="10"/>
        <v>115.27343901663356</v>
      </c>
      <c r="J62" s="21">
        <f t="shared" si="11"/>
        <v>10199.64863999997</v>
      </c>
      <c r="K62" s="15">
        <f t="shared" si="12"/>
        <v>101.22944308516189</v>
      </c>
      <c r="L62" s="15">
        <f t="shared" si="13"/>
        <v>934.9302399999724</v>
      </c>
      <c r="M62" s="16">
        <v>14928</v>
      </c>
      <c r="N62" s="22">
        <v>14928</v>
      </c>
      <c r="O62" s="16">
        <f t="shared" si="7"/>
        <v>100</v>
      </c>
    </row>
    <row r="63" spans="1:15" s="18" customFormat="1" ht="18">
      <c r="A63" s="19">
        <v>57</v>
      </c>
      <c r="B63" s="24" t="s">
        <v>66</v>
      </c>
      <c r="C63" s="12">
        <v>86970.600890000002</v>
      </c>
      <c r="D63" s="12">
        <v>82508.14562000001</v>
      </c>
      <c r="E63" s="12">
        <v>101781.158</v>
      </c>
      <c r="F63" s="12">
        <v>103039.13224000002</v>
      </c>
      <c r="G63" s="21">
        <f t="shared" si="8"/>
        <v>118.47581962820219</v>
      </c>
      <c r="H63" s="21">
        <f t="shared" si="9"/>
        <v>16068.531350000019</v>
      </c>
      <c r="I63" s="21">
        <f t="shared" si="10"/>
        <v>124.88358751214412</v>
      </c>
      <c r="J63" s="21">
        <f t="shared" si="11"/>
        <v>20530.986620000011</v>
      </c>
      <c r="K63" s="15">
        <f t="shared" si="12"/>
        <v>101.23595984239049</v>
      </c>
      <c r="L63" s="15">
        <f t="shared" si="13"/>
        <v>1257.974240000025</v>
      </c>
      <c r="M63" s="16">
        <v>14304</v>
      </c>
      <c r="N63" s="22">
        <v>14304</v>
      </c>
      <c r="O63" s="16">
        <f t="shared" si="7"/>
        <v>100</v>
      </c>
    </row>
    <row r="64" spans="1:15" s="18" customFormat="1" ht="18">
      <c r="A64" s="19">
        <v>58</v>
      </c>
      <c r="B64" s="24" t="s">
        <v>67</v>
      </c>
      <c r="C64" s="12">
        <v>32303.701620000003</v>
      </c>
      <c r="D64" s="12">
        <v>26487.996389999997</v>
      </c>
      <c r="E64" s="12">
        <v>37419.199999999997</v>
      </c>
      <c r="F64" s="12">
        <v>39973.299930000016</v>
      </c>
      <c r="G64" s="21">
        <f t="shared" si="8"/>
        <v>123.74216552709728</v>
      </c>
      <c r="H64" s="21">
        <f t="shared" si="9"/>
        <v>7669.5983100000121</v>
      </c>
      <c r="I64" s="21">
        <f t="shared" si="10"/>
        <v>150.91099885943476</v>
      </c>
      <c r="J64" s="21">
        <f t="shared" si="11"/>
        <v>13485.303540000019</v>
      </c>
      <c r="K64" s="15">
        <f t="shared" si="12"/>
        <v>106.82564012592471</v>
      </c>
      <c r="L64" s="15">
        <f t="shared" si="13"/>
        <v>2554.0999300000185</v>
      </c>
      <c r="M64" s="16">
        <v>16080.8</v>
      </c>
      <c r="N64" s="22">
        <v>16080.8</v>
      </c>
      <c r="O64" s="16">
        <f t="shared" si="7"/>
        <v>100</v>
      </c>
    </row>
    <row r="65" spans="1:15" s="18" customFormat="1" ht="18">
      <c r="A65" s="19">
        <v>59</v>
      </c>
      <c r="B65" s="24" t="s">
        <v>68</v>
      </c>
      <c r="C65" s="12">
        <v>10123.204489999998</v>
      </c>
      <c r="D65" s="12">
        <v>9734.1520699999983</v>
      </c>
      <c r="E65" s="12">
        <v>13122.870999999999</v>
      </c>
      <c r="F65" s="12">
        <v>13737.455250000001</v>
      </c>
      <c r="G65" s="21">
        <f t="shared" si="8"/>
        <v>135.70263510502298</v>
      </c>
      <c r="H65" s="21">
        <f t="shared" si="9"/>
        <v>3614.2507600000026</v>
      </c>
      <c r="I65" s="21">
        <f t="shared" si="10"/>
        <v>141.1263677741168</v>
      </c>
      <c r="J65" s="21">
        <f t="shared" si="11"/>
        <v>4003.3031800000026</v>
      </c>
      <c r="K65" s="15">
        <f t="shared" si="12"/>
        <v>104.68330634355851</v>
      </c>
      <c r="L65" s="15">
        <f t="shared" si="13"/>
        <v>614.5842500000017</v>
      </c>
      <c r="M65" s="16">
        <v>7816.8</v>
      </c>
      <c r="N65" s="22">
        <v>7816.8</v>
      </c>
      <c r="O65" s="16">
        <f t="shared" si="7"/>
        <v>100</v>
      </c>
    </row>
    <row r="66" spans="1:15" s="18" customFormat="1" ht="18">
      <c r="A66" s="19">
        <v>60</v>
      </c>
      <c r="B66" s="24" t="s">
        <v>69</v>
      </c>
      <c r="C66" s="12">
        <v>44909.942690000003</v>
      </c>
      <c r="D66" s="12">
        <v>43892.709759999998</v>
      </c>
      <c r="E66" s="12">
        <v>57506.716</v>
      </c>
      <c r="F66" s="12">
        <v>52235.166419999994</v>
      </c>
      <c r="G66" s="21">
        <f t="shared" si="8"/>
        <v>116.3109175635423</v>
      </c>
      <c r="H66" s="21">
        <f t="shared" si="9"/>
        <v>7325.2237299999906</v>
      </c>
      <c r="I66" s="21">
        <f t="shared" si="10"/>
        <v>119.00647443645092</v>
      </c>
      <c r="J66" s="21">
        <f t="shared" si="11"/>
        <v>8342.4566599999962</v>
      </c>
      <c r="K66" s="15">
        <f t="shared" si="12"/>
        <v>90.833158374058414</v>
      </c>
      <c r="L66" s="15">
        <f t="shared" si="13"/>
        <v>-5271.5495800000062</v>
      </c>
      <c r="M66" s="16">
        <v>49656</v>
      </c>
      <c r="N66" s="22">
        <v>49656</v>
      </c>
      <c r="O66" s="16">
        <f t="shared" si="7"/>
        <v>100</v>
      </c>
    </row>
    <row r="67" spans="1:15" s="18" customFormat="1" ht="18">
      <c r="A67" s="19">
        <v>61</v>
      </c>
      <c r="B67" s="24" t="s">
        <v>70</v>
      </c>
      <c r="C67" s="12">
        <v>13368.472749999997</v>
      </c>
      <c r="D67" s="12">
        <v>9583.3693399999956</v>
      </c>
      <c r="E67" s="12">
        <v>14723.4</v>
      </c>
      <c r="F67" s="12">
        <v>16116.908789999999</v>
      </c>
      <c r="G67" s="21">
        <f t="shared" si="8"/>
        <v>120.55908772376414</v>
      </c>
      <c r="H67" s="21">
        <f t="shared" si="9"/>
        <v>2748.4360400000023</v>
      </c>
      <c r="I67" s="21">
        <f t="shared" si="10"/>
        <v>168.17580767475678</v>
      </c>
      <c r="J67" s="21">
        <f t="shared" si="11"/>
        <v>6533.5394500000039</v>
      </c>
      <c r="K67" s="15">
        <f t="shared" si="12"/>
        <v>109.46458555768368</v>
      </c>
      <c r="L67" s="15">
        <f t="shared" si="13"/>
        <v>1393.5087899999999</v>
      </c>
      <c r="M67" s="16">
        <v>8224</v>
      </c>
      <c r="N67" s="22">
        <v>8224</v>
      </c>
      <c r="O67" s="16">
        <f t="shared" si="7"/>
        <v>100</v>
      </c>
    </row>
    <row r="68" spans="1:15" s="18" customFormat="1" ht="18">
      <c r="A68" s="19">
        <v>62</v>
      </c>
      <c r="B68" s="24" t="s">
        <v>71</v>
      </c>
      <c r="C68" s="12">
        <v>34706.050489999994</v>
      </c>
      <c r="D68" s="12">
        <v>32467.191449999998</v>
      </c>
      <c r="E68" s="12">
        <v>38787.75</v>
      </c>
      <c r="F68" s="12">
        <v>39534.09911000001</v>
      </c>
      <c r="G68" s="21">
        <f t="shared" si="8"/>
        <v>113.91125913734017</v>
      </c>
      <c r="H68" s="21">
        <f t="shared" si="9"/>
        <v>4828.0486200000159</v>
      </c>
      <c r="I68" s="21">
        <f t="shared" si="10"/>
        <v>121.76630421169372</v>
      </c>
      <c r="J68" s="21">
        <f t="shared" si="11"/>
        <v>7066.9076600000117</v>
      </c>
      <c r="K68" s="15">
        <f t="shared" si="12"/>
        <v>101.92418768812321</v>
      </c>
      <c r="L68" s="15">
        <f t="shared" si="13"/>
        <v>746.34911000001011</v>
      </c>
      <c r="M68" s="16">
        <v>988.8</v>
      </c>
      <c r="N68" s="22">
        <v>988.8</v>
      </c>
      <c r="O68" s="16">
        <f t="shared" si="7"/>
        <v>100</v>
      </c>
    </row>
    <row r="69" spans="1:15" s="18" customFormat="1" ht="18">
      <c r="A69" s="19">
        <v>63</v>
      </c>
      <c r="B69" s="24" t="s">
        <v>72</v>
      </c>
      <c r="C69" s="12">
        <v>22474.198919999999</v>
      </c>
      <c r="D69" s="12">
        <v>22079.313650000004</v>
      </c>
      <c r="E69" s="12">
        <v>26573.241000000002</v>
      </c>
      <c r="F69" s="12">
        <v>27378.82706</v>
      </c>
      <c r="G69" s="21">
        <f t="shared" si="8"/>
        <v>121.82337247017658</v>
      </c>
      <c r="H69" s="21">
        <f t="shared" si="9"/>
        <v>4904.6281400000007</v>
      </c>
      <c r="I69" s="21">
        <f t="shared" si="10"/>
        <v>124.00216552927131</v>
      </c>
      <c r="J69" s="21">
        <f t="shared" si="11"/>
        <v>5299.5134099999959</v>
      </c>
      <c r="K69" s="15">
        <f t="shared" si="12"/>
        <v>103.0315687122997</v>
      </c>
      <c r="L69" s="15">
        <f t="shared" si="13"/>
        <v>805.58605999999781</v>
      </c>
      <c r="M69" s="16">
        <v>22042.400000000001</v>
      </c>
      <c r="N69" s="22">
        <v>22042.400000000001</v>
      </c>
      <c r="O69" s="16">
        <f t="shared" si="7"/>
        <v>100</v>
      </c>
    </row>
    <row r="70" spans="1:15" s="18" customFormat="1" ht="18">
      <c r="A70" s="19">
        <v>64</v>
      </c>
      <c r="B70" s="24" t="s">
        <v>73</v>
      </c>
      <c r="C70" s="12">
        <v>26849.145929999995</v>
      </c>
      <c r="D70" s="12">
        <v>25983.247359999994</v>
      </c>
      <c r="E70" s="12">
        <v>29432.313999999998</v>
      </c>
      <c r="F70" s="12">
        <v>30137.736200000007</v>
      </c>
      <c r="G70" s="21">
        <f t="shared" si="8"/>
        <v>112.24839806291749</v>
      </c>
      <c r="H70" s="21">
        <f t="shared" si="9"/>
        <v>3288.5902700000115</v>
      </c>
      <c r="I70" s="21">
        <f t="shared" si="10"/>
        <v>115.9891055280321</v>
      </c>
      <c r="J70" s="21">
        <f t="shared" si="11"/>
        <v>4154.4888400000127</v>
      </c>
      <c r="K70" s="15">
        <f t="shared" si="12"/>
        <v>102.39676092066703</v>
      </c>
      <c r="L70" s="15">
        <f t="shared" si="13"/>
        <v>705.42220000000816</v>
      </c>
      <c r="M70" s="16">
        <v>17702.400000000001</v>
      </c>
      <c r="N70" s="22">
        <v>17702.400000000001</v>
      </c>
      <c r="O70" s="16">
        <f t="shared" si="7"/>
        <v>100</v>
      </c>
    </row>
    <row r="71" spans="1:15" s="18" customFormat="1" ht="18">
      <c r="A71" s="19">
        <v>65</v>
      </c>
      <c r="B71" s="24" t="s">
        <v>74</v>
      </c>
      <c r="C71" s="12">
        <v>11727.899059999996</v>
      </c>
      <c r="D71" s="12">
        <v>11727.899059999996</v>
      </c>
      <c r="E71" s="12">
        <v>14375.8</v>
      </c>
      <c r="F71" s="12">
        <v>15375.954810000001</v>
      </c>
      <c r="G71" s="21">
        <f t="shared" ref="G71:G78" si="14">F71/C71*100</f>
        <v>131.10579082695486</v>
      </c>
      <c r="H71" s="21">
        <f t="shared" ref="H71:H78" si="15">F71-C71</f>
        <v>3648.055750000005</v>
      </c>
      <c r="I71" s="21">
        <f t="shared" ref="I71:I78" si="16">F71/D71*100</f>
        <v>131.10579082695486</v>
      </c>
      <c r="J71" s="21">
        <f t="shared" ref="J71:J78" si="17">F71-D71</f>
        <v>3648.055750000005</v>
      </c>
      <c r="K71" s="15">
        <f t="shared" ref="K71:K78" si="18">F71/E71*100</f>
        <v>106.95721149431685</v>
      </c>
      <c r="L71" s="15">
        <f t="shared" ref="L71:L78" si="19">F71-E71</f>
        <v>1000.1548100000018</v>
      </c>
      <c r="M71" s="16">
        <v>14163.2</v>
      </c>
      <c r="N71" s="22">
        <v>14163.2</v>
      </c>
      <c r="O71" s="16">
        <f t="shared" si="7"/>
        <v>100</v>
      </c>
    </row>
    <row r="72" spans="1:15" s="18" customFormat="1" ht="18">
      <c r="A72" s="19">
        <v>66</v>
      </c>
      <c r="B72" s="24" t="s">
        <v>75</v>
      </c>
      <c r="C72" s="12">
        <v>1191215.9021600001</v>
      </c>
      <c r="D72" s="12">
        <v>956174.79099999974</v>
      </c>
      <c r="E72" s="12">
        <v>1190865.044</v>
      </c>
      <c r="F72" s="12">
        <v>1206452.6336999999</v>
      </c>
      <c r="G72" s="21">
        <f t="shared" si="14"/>
        <v>101.27909067637289</v>
      </c>
      <c r="H72" s="21">
        <f t="shared" si="15"/>
        <v>15236.731539999833</v>
      </c>
      <c r="I72" s="21">
        <f t="shared" si="16"/>
        <v>126.1749049499884</v>
      </c>
      <c r="J72" s="21">
        <f t="shared" si="17"/>
        <v>250277.84270000015</v>
      </c>
      <c r="K72" s="15">
        <f t="shared" si="18"/>
        <v>101.30892998988723</v>
      </c>
      <c r="L72" s="15">
        <f t="shared" si="19"/>
        <v>15587.589699999895</v>
      </c>
      <c r="M72" s="16"/>
      <c r="N72" s="22"/>
      <c r="O72" s="16"/>
    </row>
    <row r="73" spans="1:15" s="18" customFormat="1" ht="18">
      <c r="A73" s="19">
        <v>67</v>
      </c>
      <c r="B73" s="24" t="s">
        <v>76</v>
      </c>
      <c r="C73" s="12">
        <v>20361.086150000006</v>
      </c>
      <c r="D73" s="12">
        <v>19518.248320000002</v>
      </c>
      <c r="E73" s="12">
        <v>26032.7</v>
      </c>
      <c r="F73" s="12">
        <v>21763.783939999994</v>
      </c>
      <c r="G73" s="21">
        <f t="shared" si="14"/>
        <v>106.889110824768</v>
      </c>
      <c r="H73" s="21">
        <f>F73-C73</f>
        <v>1402.6977899999874</v>
      </c>
      <c r="I73" s="21">
        <f t="shared" si="16"/>
        <v>111.50480095951556</v>
      </c>
      <c r="J73" s="21">
        <f t="shared" si="17"/>
        <v>2245.5356199999915</v>
      </c>
      <c r="K73" s="15">
        <f t="shared" si="18"/>
        <v>83.601716072478055</v>
      </c>
      <c r="L73" s="15">
        <f t="shared" si="19"/>
        <v>-4268.9160600000068</v>
      </c>
      <c r="M73" s="16">
        <v>3938.4</v>
      </c>
      <c r="N73" s="22">
        <v>3938.4</v>
      </c>
      <c r="O73" s="16">
        <f>N73/M73*100</f>
        <v>100</v>
      </c>
    </row>
    <row r="74" spans="1:15" s="18" customFormat="1" ht="18">
      <c r="A74" s="19">
        <v>68</v>
      </c>
      <c r="B74" s="24" t="s">
        <v>77</v>
      </c>
      <c r="C74" s="12">
        <v>261768.35427999994</v>
      </c>
      <c r="D74" s="12">
        <v>225297.03264999998</v>
      </c>
      <c r="E74" s="12">
        <v>264954.40399999998</v>
      </c>
      <c r="F74" s="12">
        <v>270159.46711000003</v>
      </c>
      <c r="G74" s="21">
        <f t="shared" si="14"/>
        <v>103.20554898741676</v>
      </c>
      <c r="H74" s="21">
        <f t="shared" si="15"/>
        <v>8391.1128300000855</v>
      </c>
      <c r="I74" s="21">
        <f t="shared" si="16"/>
        <v>119.91257227506145</v>
      </c>
      <c r="J74" s="21">
        <f t="shared" si="17"/>
        <v>44862.434460000048</v>
      </c>
      <c r="K74" s="15">
        <f t="shared" si="18"/>
        <v>101.96451277329967</v>
      </c>
      <c r="L74" s="15">
        <f t="shared" si="19"/>
        <v>5205.0631100000464</v>
      </c>
      <c r="M74" s="16">
        <v>59489.599999999999</v>
      </c>
      <c r="N74" s="22">
        <v>59489.599999999999</v>
      </c>
      <c r="O74" s="16">
        <f>N74/M74*100</f>
        <v>100</v>
      </c>
    </row>
    <row r="75" spans="1:15" s="18" customFormat="1" ht="18">
      <c r="A75" s="19">
        <v>69</v>
      </c>
      <c r="B75" s="24" t="s">
        <v>78</v>
      </c>
      <c r="C75" s="12">
        <v>35643.000999999997</v>
      </c>
      <c r="D75" s="12">
        <v>35643.000999999997</v>
      </c>
      <c r="E75" s="12">
        <v>43743</v>
      </c>
      <c r="F75" s="12">
        <v>45756.951690000031</v>
      </c>
      <c r="G75" s="21">
        <f t="shared" si="14"/>
        <v>128.37569903274991</v>
      </c>
      <c r="H75" s="21">
        <f t="shared" si="15"/>
        <v>10113.950690000034</v>
      </c>
      <c r="I75" s="21">
        <f t="shared" si="16"/>
        <v>128.37569903274991</v>
      </c>
      <c r="J75" s="21">
        <f t="shared" si="17"/>
        <v>10113.950690000034</v>
      </c>
      <c r="K75" s="15">
        <f t="shared" si="18"/>
        <v>104.60405479733907</v>
      </c>
      <c r="L75" s="15">
        <f t="shared" si="19"/>
        <v>2013.9516900000308</v>
      </c>
      <c r="M75" s="16">
        <v>17505.599999999999</v>
      </c>
      <c r="N75" s="22">
        <v>17505.599999999999</v>
      </c>
      <c r="O75" s="16">
        <f>N75/M75*100</f>
        <v>100</v>
      </c>
    </row>
    <row r="76" spans="1:15" s="18" customFormat="1" ht="18">
      <c r="A76" s="19">
        <v>70</v>
      </c>
      <c r="B76" s="24" t="s">
        <v>79</v>
      </c>
      <c r="C76" s="12">
        <v>118468.36899000002</v>
      </c>
      <c r="D76" s="12">
        <v>76092.934399999998</v>
      </c>
      <c r="E76" s="12">
        <v>101465.4</v>
      </c>
      <c r="F76" s="12">
        <v>102890.43105999996</v>
      </c>
      <c r="G76" s="21">
        <f t="shared" si="14"/>
        <v>86.850550857744153</v>
      </c>
      <c r="H76" s="21">
        <f t="shared" si="15"/>
        <v>-15577.937930000058</v>
      </c>
      <c r="I76" s="21">
        <f t="shared" si="16"/>
        <v>135.2168001816473</v>
      </c>
      <c r="J76" s="21">
        <f t="shared" si="17"/>
        <v>26797.496659999961</v>
      </c>
      <c r="K76" s="15">
        <f t="shared" si="18"/>
        <v>101.4044502460937</v>
      </c>
      <c r="L76" s="15">
        <f t="shared" si="19"/>
        <v>1425.0310599999648</v>
      </c>
      <c r="M76" s="16"/>
      <c r="N76" s="22"/>
      <c r="O76" s="16"/>
    </row>
    <row r="77" spans="1:15" s="18" customFormat="1" ht="18">
      <c r="A77" s="19">
        <v>71</v>
      </c>
      <c r="B77" s="24" t="s">
        <v>80</v>
      </c>
      <c r="C77" s="12">
        <v>45198.677130000004</v>
      </c>
      <c r="D77" s="12">
        <v>42998.586480000013</v>
      </c>
      <c r="E77" s="12">
        <v>63501.25</v>
      </c>
      <c r="F77" s="12">
        <v>66237.966550000012</v>
      </c>
      <c r="G77" s="21">
        <f t="shared" si="14"/>
        <v>146.54846282223482</v>
      </c>
      <c r="H77" s="21">
        <f t="shared" si="15"/>
        <v>21039.289420000008</v>
      </c>
      <c r="I77" s="21">
        <f t="shared" si="16"/>
        <v>154.04684658833926</v>
      </c>
      <c r="J77" s="21">
        <f t="shared" si="17"/>
        <v>23239.380069999999</v>
      </c>
      <c r="K77" s="15">
        <f t="shared" si="18"/>
        <v>104.30970500580699</v>
      </c>
      <c r="L77" s="15">
        <f t="shared" si="19"/>
        <v>2736.7165500000119</v>
      </c>
      <c r="M77" s="16">
        <v>21712</v>
      </c>
      <c r="N77" s="22">
        <v>21712</v>
      </c>
      <c r="O77" s="16">
        <f>N77/M77*100</f>
        <v>100</v>
      </c>
    </row>
    <row r="78" spans="1:15" s="30" customFormat="1" ht="27" customHeight="1">
      <c r="A78" s="54" t="s">
        <v>81</v>
      </c>
      <c r="B78" s="54"/>
      <c r="C78" s="26">
        <f>SUM(C7:C77)</f>
        <v>7415647.169920003</v>
      </c>
      <c r="D78" s="26">
        <f>SUM(D7:D77)</f>
        <v>5084925.9653400015</v>
      </c>
      <c r="E78" s="26">
        <f>SUM(E7:E77)</f>
        <v>6256254.2690000013</v>
      </c>
      <c r="F78" s="26">
        <f>SUM(F7:F77)</f>
        <v>6459055.4731999999</v>
      </c>
      <c r="G78" s="26">
        <f t="shared" si="14"/>
        <v>87.100361238865105</v>
      </c>
      <c r="H78" s="26">
        <f t="shared" si="15"/>
        <v>-956591.69672000315</v>
      </c>
      <c r="I78" s="26">
        <f t="shared" si="16"/>
        <v>127.02358927595749</v>
      </c>
      <c r="J78" s="26">
        <f t="shared" si="17"/>
        <v>1374129.5078599984</v>
      </c>
      <c r="K78" s="27">
        <f t="shared" si="18"/>
        <v>103.24157547759667</v>
      </c>
      <c r="L78" s="27">
        <f t="shared" si="19"/>
        <v>202801.20419999864</v>
      </c>
      <c r="M78" s="28">
        <f>SUM(M7:M77)</f>
        <v>1090678.4000000001</v>
      </c>
      <c r="N78" s="28">
        <f>SUM(N7:N77)</f>
        <v>1090678.4000000001</v>
      </c>
      <c r="O78" s="29">
        <f>N78/M78*100</f>
        <v>100</v>
      </c>
    </row>
    <row r="79" spans="1:15" ht="27.6" customHeight="1">
      <c r="A79" s="31"/>
      <c r="B79" s="32"/>
      <c r="C79" s="33"/>
      <c r="D79" s="34"/>
      <c r="E79" s="35"/>
      <c r="F79" s="36"/>
      <c r="G79" s="37"/>
      <c r="H79" s="38"/>
      <c r="I79" s="38"/>
      <c r="J79" s="38"/>
      <c r="K79" s="38"/>
      <c r="L79" s="39"/>
    </row>
    <row r="80" spans="1:15" ht="39.6" customHeight="1">
      <c r="A80" s="55" t="s">
        <v>92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6"/>
      <c r="N80" s="56"/>
      <c r="O80" s="56"/>
    </row>
    <row r="81" spans="1:12" ht="18">
      <c r="A81" s="32"/>
      <c r="B81" s="32"/>
      <c r="C81" s="41"/>
      <c r="D81" s="42"/>
      <c r="E81" s="43"/>
      <c r="F81" s="43"/>
      <c r="G81" s="44"/>
      <c r="H81" s="44"/>
      <c r="I81" s="44"/>
      <c r="J81" s="44"/>
      <c r="K81" s="44"/>
      <c r="L81" s="32"/>
    </row>
    <row r="82" spans="1:12" ht="18">
      <c r="A82" s="39"/>
      <c r="B82" s="39"/>
      <c r="C82" s="45"/>
      <c r="D82" s="41"/>
      <c r="E82" s="41"/>
      <c r="F82" s="41"/>
      <c r="G82" s="32"/>
      <c r="H82" s="32"/>
      <c r="I82" s="32"/>
      <c r="J82" s="32"/>
      <c r="K82" s="32"/>
      <c r="L82" s="32"/>
    </row>
    <row r="83" spans="1:12" ht="18">
      <c r="A83" s="39"/>
      <c r="B83" s="39"/>
      <c r="C83" s="45"/>
      <c r="D83" s="45"/>
      <c r="E83" s="32"/>
      <c r="F83" s="32"/>
      <c r="G83" s="32"/>
      <c r="H83" s="32"/>
      <c r="I83" s="32"/>
      <c r="J83" s="32"/>
      <c r="K83" s="32"/>
      <c r="L83" s="32"/>
    </row>
    <row r="84" spans="1:12" ht="18">
      <c r="A84" s="39"/>
      <c r="B84" s="39"/>
      <c r="C84" s="45"/>
      <c r="D84" s="45"/>
      <c r="E84" s="41"/>
      <c r="F84" s="46" t="s">
        <v>82</v>
      </c>
      <c r="G84" s="32"/>
      <c r="H84" s="32"/>
      <c r="I84" s="32"/>
      <c r="J84" s="32"/>
      <c r="K84" s="32"/>
      <c r="L84" s="32"/>
    </row>
    <row r="85" spans="1:12" ht="18">
      <c r="A85" s="39"/>
      <c r="B85" s="39"/>
      <c r="C85" s="39"/>
      <c r="D85" s="39"/>
      <c r="E85" s="32"/>
      <c r="F85" s="32"/>
      <c r="G85" s="32"/>
      <c r="H85" s="32"/>
      <c r="I85" s="32"/>
      <c r="J85" s="32"/>
      <c r="K85" s="32"/>
      <c r="L85" s="32"/>
    </row>
    <row r="86" spans="1:12" ht="18">
      <c r="A86" s="39"/>
      <c r="B86" s="39"/>
      <c r="C86" s="40"/>
      <c r="D86" s="40"/>
      <c r="E86" s="45"/>
      <c r="F86" s="39"/>
      <c r="G86" s="39"/>
      <c r="H86" s="39"/>
      <c r="I86" s="39"/>
      <c r="J86" s="39"/>
      <c r="K86" s="39"/>
      <c r="L86" s="39"/>
    </row>
    <row r="87" spans="1:12" ht="18">
      <c r="A87" s="39"/>
      <c r="B87" s="39"/>
      <c r="C87" s="32"/>
      <c r="D87" s="32"/>
      <c r="E87" s="39"/>
      <c r="F87" s="39"/>
      <c r="G87" s="39"/>
      <c r="H87" s="39"/>
      <c r="I87" s="39"/>
      <c r="J87" s="39"/>
      <c r="K87" s="39"/>
      <c r="L87" s="39"/>
    </row>
    <row r="88" spans="1:12" ht="18">
      <c r="A88" s="39"/>
      <c r="B88" s="39"/>
      <c r="C88" s="32"/>
      <c r="D88" s="32"/>
      <c r="E88" s="39"/>
      <c r="F88" s="39"/>
      <c r="G88" s="39"/>
      <c r="H88" s="39"/>
      <c r="I88" s="39"/>
      <c r="J88" s="39"/>
      <c r="K88" s="39"/>
      <c r="L88" s="39"/>
    </row>
    <row r="89" spans="1:12" ht="18">
      <c r="A89" s="39"/>
      <c r="B89" s="39"/>
      <c r="C89" s="40"/>
      <c r="D89" s="40"/>
      <c r="E89" s="45"/>
      <c r="F89" s="39"/>
      <c r="G89" s="39"/>
      <c r="H89" s="39"/>
      <c r="I89" s="39"/>
      <c r="J89" s="39"/>
      <c r="K89" s="39"/>
      <c r="L89" s="39"/>
    </row>
    <row r="90" spans="1:12" ht="1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ht="1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ht="18">
      <c r="A92" s="39"/>
      <c r="B92" s="39"/>
      <c r="C92" s="39"/>
      <c r="D92" s="39"/>
      <c r="E92" s="39"/>
      <c r="F92" s="45"/>
      <c r="G92" s="39"/>
      <c r="H92" s="39"/>
      <c r="I92" s="39"/>
      <c r="J92" s="39"/>
      <c r="K92" s="39"/>
      <c r="L92" s="39"/>
    </row>
    <row r="93" spans="1:12" ht="1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ht="1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ht="1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ht="1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ht="1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ht="1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ht="1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ht="1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ht="1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ht="1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ht="1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ht="1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ht="1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ht="1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ht="1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ht="1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ht="1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ht="1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1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1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ht="1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ht="1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ht="1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ht="1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ht="1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1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ht="1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ht="1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ht="1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ht="1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ht="1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ht="1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ht="1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1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ht="1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1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ht="1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1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ht="1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ht="1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ht="1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ht="1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ht="1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ht="1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ht="1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ht="1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ht="1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ht="1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ht="1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</row>
    <row r="143" spans="1:12" ht="1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</row>
    <row r="144" spans="1:12" ht="1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</row>
    <row r="145" spans="1:12" ht="1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</row>
    <row r="146" spans="1:12" ht="1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</row>
    <row r="147" spans="1:12" ht="1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</row>
    <row r="148" spans="1:12" ht="1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</row>
    <row r="149" spans="1:12" ht="1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</row>
    <row r="150" spans="1:12" ht="1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</row>
    <row r="151" spans="1:12" ht="1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</row>
    <row r="152" spans="1:12" ht="1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</row>
    <row r="153" spans="1:12" ht="1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</row>
    <row r="154" spans="1:12" ht="1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</row>
    <row r="155" spans="1:12" ht="1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</row>
    <row r="156" spans="1:12" ht="1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</row>
    <row r="157" spans="1:12" ht="1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</row>
    <row r="158" spans="1:12" ht="1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</row>
    <row r="159" spans="1:12" ht="1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</row>
    <row r="160" spans="1:12" ht="1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</row>
    <row r="161" spans="1:12" ht="1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</row>
    <row r="162" spans="1:12" ht="1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</row>
    <row r="163" spans="1:12" ht="1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</row>
    <row r="164" spans="1:12" ht="1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</row>
    <row r="165" spans="1:12" ht="1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</row>
    <row r="166" spans="1:12" ht="1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</row>
    <row r="167" spans="1:12" ht="1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</row>
    <row r="168" spans="1:12" ht="1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</row>
    <row r="169" spans="1:12" ht="1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</row>
    <row r="170" spans="1:12" ht="1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</row>
    <row r="171" spans="1:12" ht="1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1:12" ht="1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</row>
    <row r="173" spans="1:12" ht="1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</row>
    <row r="174" spans="1:12" ht="1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</row>
    <row r="175" spans="1:12" ht="1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</row>
    <row r="176" spans="1:12" ht="1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</row>
    <row r="177" spans="1:12" ht="1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</row>
    <row r="178" spans="1:12" ht="1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</row>
    <row r="179" spans="1:12" ht="1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</row>
    <row r="180" spans="1:12" ht="1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</row>
    <row r="181" spans="1:12" ht="1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</row>
    <row r="182" spans="1:12" ht="1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</row>
    <row r="183" spans="1:12" ht="1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</row>
    <row r="184" spans="1:12" ht="1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</row>
    <row r="185" spans="1:12" ht="1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</row>
    <row r="186" spans="1:12" ht="1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</row>
    <row r="187" spans="1:12" ht="1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</row>
    <row r="188" spans="1:12" ht="1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</row>
    <row r="189" spans="1:12" ht="1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</row>
    <row r="190" spans="1:12" ht="1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</row>
    <row r="191" spans="1:12" ht="1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</row>
    <row r="192" spans="1:12" ht="1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</row>
    <row r="193" spans="1:12" ht="1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</row>
    <row r="194" spans="1:12" ht="1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</row>
    <row r="195" spans="1:12" ht="1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</row>
    <row r="196" spans="1:12" ht="1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</row>
    <row r="197" spans="1:12" ht="1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</row>
    <row r="198" spans="1:12" ht="1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</row>
    <row r="199" spans="1:12" ht="1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</row>
    <row r="200" spans="1:12" ht="1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</row>
    <row r="201" spans="1:12" ht="1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</row>
    <row r="202" spans="1:12" ht="1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</row>
    <row r="203" spans="1:12" ht="1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</row>
    <row r="204" spans="1:12" ht="1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</row>
    <row r="205" spans="1:12" ht="1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</row>
    <row r="206" spans="1:12" ht="1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</row>
    <row r="207" spans="1:12" ht="1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</row>
    <row r="208" spans="1:12" ht="1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</row>
    <row r="209" spans="1:12" ht="1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</row>
    <row r="210" spans="1:12" ht="1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</row>
    <row r="211" spans="1:12" ht="1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</row>
    <row r="212" spans="1:12" ht="1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</row>
    <row r="213" spans="1:12" ht="1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</row>
    <row r="214" spans="1:12" ht="1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2" ht="1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</row>
    <row r="216" spans="1:12" ht="1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</row>
    <row r="217" spans="1:12" ht="1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</row>
    <row r="218" spans="1:12" ht="1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</row>
    <row r="219" spans="1:12" ht="1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</row>
    <row r="220" spans="1:12" ht="1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</row>
    <row r="221" spans="1:12" ht="1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</row>
    <row r="222" spans="1:12" ht="1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</row>
    <row r="223" spans="1:12" ht="1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</row>
    <row r="224" spans="1:12" ht="1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</row>
    <row r="225" spans="1:12" ht="1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</row>
    <row r="226" spans="1:12" ht="1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</row>
    <row r="227" spans="1:12" ht="1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</row>
    <row r="228" spans="1:12" ht="1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</row>
    <row r="229" spans="1:12" ht="1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</row>
    <row r="230" spans="1:12" ht="1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</row>
    <row r="231" spans="1:12" ht="1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</row>
    <row r="232" spans="1:12" ht="1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</row>
    <row r="233" spans="1:12" ht="1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</row>
    <row r="234" spans="1:12" ht="1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</row>
    <row r="235" spans="1:12" ht="1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</row>
    <row r="236" spans="1:12" ht="1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</row>
    <row r="237" spans="1:12" ht="1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</row>
    <row r="238" spans="1:12" ht="1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</row>
    <row r="239" spans="1:12" ht="1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</row>
    <row r="240" spans="1:12" ht="1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</row>
    <row r="241" spans="1:12" ht="1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</row>
    <row r="242" spans="1:12" ht="1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</row>
    <row r="243" spans="1:12" ht="1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</row>
    <row r="244" spans="1:12" ht="1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</row>
    <row r="245" spans="1:12" ht="1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</row>
    <row r="246" spans="1:12" ht="1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</row>
    <row r="247" spans="1:12" ht="1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</row>
    <row r="248" spans="1:12" ht="1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</row>
    <row r="249" spans="1:12" ht="1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</row>
    <row r="250" spans="1:12" ht="1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</row>
    <row r="251" spans="1:12" ht="1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</row>
    <row r="252" spans="1:12" ht="1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</row>
    <row r="253" spans="1:12" ht="1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</row>
    <row r="254" spans="1:12" ht="1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</row>
    <row r="255" spans="1:12" ht="1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</row>
    <row r="256" spans="1:12" ht="1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</row>
    <row r="257" spans="1:12" ht="1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</row>
    <row r="258" spans="1:12" ht="1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</row>
    <row r="259" spans="1:12" ht="1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</row>
    <row r="260" spans="1:12" ht="1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</row>
    <row r="261" spans="1:12" ht="1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</row>
    <row r="262" spans="1:12" ht="1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</row>
    <row r="263" spans="1:12" ht="1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</row>
    <row r="264" spans="1:12" ht="1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</row>
    <row r="265" spans="1:12" ht="1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</row>
    <row r="266" spans="1:12" ht="1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</row>
    <row r="267" spans="1:12" ht="1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</row>
    <row r="268" spans="1:12" ht="1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</row>
    <row r="269" spans="1:12" ht="1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</row>
    <row r="270" spans="1:12" ht="1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</row>
    <row r="271" spans="1:12" ht="1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</row>
    <row r="272" spans="1:12" ht="1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</row>
    <row r="273" spans="1:12" ht="1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</row>
    <row r="274" spans="1:12" ht="1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</row>
    <row r="275" spans="1:12" ht="1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</row>
    <row r="276" spans="1:12" ht="1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</row>
    <row r="277" spans="1:12" ht="1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</row>
    <row r="278" spans="1:12" ht="1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</row>
    <row r="279" spans="1:12" ht="1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</row>
    <row r="280" spans="1:12" ht="1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</row>
    <row r="281" spans="1:12" ht="1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</row>
    <row r="282" spans="1:12" ht="1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</row>
    <row r="283" spans="1:12" ht="1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</row>
    <row r="284" spans="1:12" ht="1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</row>
    <row r="285" spans="1:12" ht="1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</row>
    <row r="286" spans="1:12" ht="1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</row>
    <row r="287" spans="1:12" ht="1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</row>
    <row r="288" spans="1:12" ht="1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</row>
    <row r="289" spans="1:12" ht="1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</row>
    <row r="290" spans="1:12" ht="1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</row>
    <row r="291" spans="1:12" ht="1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</row>
    <row r="292" spans="1:12" ht="1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</row>
    <row r="293" spans="1:12" ht="1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</row>
    <row r="294" spans="1:12" ht="1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</row>
    <row r="295" spans="1:12" ht="1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</row>
    <row r="296" spans="1:12" ht="1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</row>
    <row r="297" spans="1:12" ht="1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</row>
    <row r="298" spans="1:12" ht="1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</row>
    <row r="299" spans="1:12" ht="1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</row>
    <row r="300" spans="1:12" ht="1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</row>
    <row r="301" spans="1:12" ht="1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</row>
    <row r="302" spans="1:12" ht="1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</row>
    <row r="303" spans="1:12" ht="1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</row>
    <row r="304" spans="1:12" ht="1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</row>
    <row r="305" spans="1:12" ht="1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</row>
    <row r="306" spans="1:12" ht="1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</row>
    <row r="307" spans="1:12" ht="1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</row>
    <row r="308" spans="1:12" ht="1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</row>
    <row r="309" spans="1:12" ht="1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</row>
    <row r="310" spans="1:12" ht="1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</row>
    <row r="311" spans="1:12" ht="1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</row>
    <row r="312" spans="1:12" ht="1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</row>
    <row r="313" spans="1:12" ht="1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</row>
    <row r="314" spans="1:12" ht="1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</row>
    <row r="315" spans="1:12" ht="1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</row>
    <row r="316" spans="1:12" ht="1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</row>
    <row r="317" spans="1:12" ht="1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</row>
    <row r="318" spans="1:12" ht="1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</row>
    <row r="319" spans="1:12" ht="1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</row>
    <row r="320" spans="1:12" ht="1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</row>
    <row r="321" spans="1:12" ht="1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</row>
    <row r="322" spans="1:12" ht="1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</row>
    <row r="323" spans="1:12" ht="1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</row>
    <row r="324" spans="1:12" ht="1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</row>
    <row r="325" spans="1:12" ht="1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</row>
    <row r="326" spans="1:12" ht="1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</row>
    <row r="327" spans="1:12" ht="1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</row>
    <row r="328" spans="1:12" ht="1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</row>
    <row r="329" spans="1:12" ht="1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</row>
    <row r="330" spans="1:12" ht="1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</row>
    <row r="331" spans="1:12" ht="1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</row>
    <row r="332" spans="1:12" ht="1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</row>
    <row r="333" spans="1:12" ht="1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</row>
    <row r="334" spans="1:12" ht="1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</row>
    <row r="335" spans="1:12" ht="1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</row>
    <row r="336" spans="1:12" ht="1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</row>
    <row r="337" spans="1:12" ht="1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</row>
    <row r="338" spans="1:12" ht="1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</row>
    <row r="339" spans="1:12" ht="1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</row>
    <row r="340" spans="1:12" ht="1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</row>
    <row r="341" spans="1:12" ht="1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</row>
    <row r="342" spans="1:12" ht="1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</row>
    <row r="343" spans="1:12" ht="1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</row>
    <row r="344" spans="1:12" ht="1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</row>
    <row r="345" spans="1:12" ht="1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</row>
    <row r="346" spans="1:12" ht="1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</row>
    <row r="347" spans="1:12" ht="1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</row>
    <row r="348" spans="1:12" ht="1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</row>
    <row r="349" spans="1:12" ht="1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</row>
    <row r="350" spans="1:12" ht="1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</row>
    <row r="351" spans="1:12" ht="1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</row>
    <row r="352" spans="1:12" ht="1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</row>
    <row r="353" spans="1:12" ht="1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</row>
    <row r="354" spans="1:12" ht="1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</row>
    <row r="355" spans="1:12" ht="1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</row>
    <row r="356" spans="1:12" ht="1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</row>
    <row r="357" spans="1:12" ht="1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</row>
    <row r="358" spans="1:12" ht="1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</row>
    <row r="359" spans="1:12" ht="1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</row>
    <row r="360" spans="1:12" ht="1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</row>
    <row r="361" spans="1:12" ht="1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</row>
    <row r="362" spans="1:12" ht="1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</row>
    <row r="363" spans="1:12" ht="1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</row>
    <row r="364" spans="1:12" ht="1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</row>
    <row r="365" spans="1:12" ht="1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</row>
    <row r="366" spans="1:12" ht="1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</row>
    <row r="367" spans="1:12" ht="1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</row>
    <row r="368" spans="1:12" ht="1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</row>
    <row r="369" spans="1:12" ht="1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</row>
    <row r="370" spans="1:12" ht="1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</row>
    <row r="371" spans="1:12" ht="1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</row>
    <row r="372" spans="1:12" ht="1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</row>
    <row r="373" spans="1:12" ht="1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</row>
    <row r="374" spans="1:12" ht="1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</row>
    <row r="375" spans="1:12" ht="1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</row>
    <row r="376" spans="1:12" ht="1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</row>
    <row r="377" spans="1:12" ht="1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</row>
    <row r="378" spans="1:12" ht="1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</row>
    <row r="379" spans="1:12" ht="1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</row>
    <row r="380" spans="1:12" ht="1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</row>
    <row r="381" spans="1:12" ht="1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</row>
    <row r="382" spans="1:12" ht="1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</row>
    <row r="383" spans="1:12" ht="1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</row>
    <row r="384" spans="1:12" ht="1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</row>
    <row r="385" spans="1:12" ht="1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</row>
    <row r="386" spans="1:12" ht="1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</row>
    <row r="387" spans="1:12" ht="1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</row>
    <row r="388" spans="1:12" ht="1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</row>
    <row r="389" spans="1:12" ht="1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</row>
    <row r="390" spans="1:12" ht="1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</row>
    <row r="391" spans="1:12" ht="1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</row>
    <row r="392" spans="1:12" ht="1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</row>
    <row r="393" spans="1:12" ht="1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</row>
    <row r="394" spans="1:12" ht="1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</row>
    <row r="395" spans="1:12" ht="1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</row>
    <row r="396" spans="1:12" ht="1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</row>
    <row r="397" spans="1:12" ht="1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</row>
    <row r="398" spans="1:12" ht="1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</row>
    <row r="399" spans="1:12" ht="1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</row>
    <row r="400" spans="1:12" ht="1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</row>
    <row r="401" spans="1:12" ht="1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</row>
    <row r="402" spans="1:12" ht="1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</row>
    <row r="403" spans="1:12" ht="1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</row>
    <row r="404" spans="1:12" ht="1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</row>
    <row r="405" spans="1:12" ht="1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</row>
    <row r="406" spans="1:12" ht="1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</row>
    <row r="407" spans="1:12" ht="1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</row>
    <row r="408" spans="1:12" ht="1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</row>
    <row r="409" spans="1:12" ht="1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</row>
    <row r="410" spans="1:12" ht="1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</row>
    <row r="411" spans="1:12" ht="1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</row>
    <row r="412" spans="1:12" ht="1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</row>
    <row r="413" spans="1:12" ht="1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</row>
    <row r="414" spans="1:12" ht="1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</row>
    <row r="415" spans="1:12" ht="1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</row>
    <row r="416" spans="1:12" ht="1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</row>
    <row r="417" spans="1:12" ht="1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</row>
    <row r="418" spans="1:12" ht="1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</row>
    <row r="419" spans="1:12" ht="1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</row>
    <row r="420" spans="1:12" ht="1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</row>
    <row r="421" spans="1:12" ht="1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</row>
    <row r="422" spans="1:12" ht="1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</row>
    <row r="423" spans="1:12" ht="1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</row>
    <row r="424" spans="1:12" ht="1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</row>
    <row r="425" spans="1:12" ht="1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</row>
    <row r="426" spans="1:12" ht="1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</row>
    <row r="427" spans="1:12" ht="1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</row>
    <row r="428" spans="1:12" ht="1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</row>
    <row r="429" spans="1:12" ht="1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</row>
    <row r="430" spans="1:12" ht="1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</row>
    <row r="431" spans="1:12" ht="1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</row>
    <row r="432" spans="1:12" ht="1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</row>
    <row r="433" spans="1:12" ht="1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</row>
    <row r="434" spans="1:12" ht="1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</row>
    <row r="435" spans="1:12" ht="1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</row>
    <row r="436" spans="1:12" ht="1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</row>
    <row r="437" spans="1:12" ht="1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</row>
    <row r="438" spans="1:12" ht="1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</row>
    <row r="439" spans="1:12" ht="1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</row>
    <row r="440" spans="1:12" ht="1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</row>
    <row r="441" spans="1:12" ht="1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</row>
    <row r="442" spans="1:12" ht="1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</row>
    <row r="443" spans="1:12" ht="1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</row>
    <row r="444" spans="1:12" ht="1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</row>
    <row r="445" spans="1:12" ht="1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</row>
    <row r="446" spans="1:12" ht="1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</row>
    <row r="447" spans="1:12" ht="1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</row>
    <row r="448" spans="1:12" ht="1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</row>
    <row r="449" spans="1:12" ht="1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</row>
    <row r="450" spans="1:12" ht="1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</row>
    <row r="451" spans="1:12" ht="1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</row>
    <row r="452" spans="1:12" ht="1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</row>
    <row r="453" spans="1:12" ht="1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</row>
    <row r="454" spans="1:12" ht="1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</row>
    <row r="455" spans="1:12" ht="1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</row>
    <row r="456" spans="1:12" ht="1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</row>
    <row r="457" spans="1:12" ht="1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</row>
    <row r="458" spans="1:12" ht="1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</row>
    <row r="459" spans="1:12" ht="1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</row>
    <row r="460" spans="1:12" ht="1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</row>
    <row r="461" spans="1:12" ht="1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</row>
    <row r="462" spans="1:12" ht="1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</row>
    <row r="463" spans="1:12" ht="1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</row>
    <row r="464" spans="1:12" ht="1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</row>
    <row r="465" spans="1:12" ht="1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</row>
    <row r="466" spans="1:12" ht="1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</row>
    <row r="467" spans="1:12" ht="1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</row>
    <row r="468" spans="1:12" ht="1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</row>
    <row r="469" spans="1:12" ht="1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</row>
    <row r="470" spans="1:12" ht="1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</row>
    <row r="471" spans="1:12" ht="1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</row>
    <row r="472" spans="1:12" ht="1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</row>
    <row r="473" spans="1:12" ht="1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</row>
    <row r="474" spans="1:12" ht="1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</row>
    <row r="475" spans="1:12" ht="1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</row>
    <row r="476" spans="1:12" ht="1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</row>
    <row r="477" spans="1:12" ht="1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</row>
    <row r="478" spans="1:12" ht="1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</row>
    <row r="479" spans="1:12" ht="1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</row>
    <row r="480" spans="1:12" ht="1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</row>
    <row r="481" spans="1:12" ht="1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</row>
    <row r="482" spans="1:12" ht="1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</row>
    <row r="483" spans="1:12" ht="1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</row>
    <row r="484" spans="1:12" ht="1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</row>
    <row r="485" spans="1:12" ht="1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</row>
    <row r="486" spans="1:12" ht="1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</row>
    <row r="487" spans="1:12" ht="1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</row>
    <row r="488" spans="1:12" ht="1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</row>
    <row r="489" spans="1:12" ht="1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</row>
    <row r="490" spans="1:12" ht="1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</row>
    <row r="491" spans="1:12" ht="1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</row>
    <row r="492" spans="1:12" ht="1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</row>
    <row r="493" spans="1:12" ht="1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</row>
    <row r="494" spans="1:12" ht="1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</row>
    <row r="495" spans="1:12" ht="1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</row>
    <row r="496" spans="1:12" ht="1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</row>
    <row r="497" spans="1:12" ht="1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</row>
    <row r="498" spans="1:12" ht="1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</row>
    <row r="499" spans="1:12" ht="1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</row>
    <row r="500" spans="1:12" ht="1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</row>
    <row r="501" spans="1:12" ht="1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</row>
    <row r="502" spans="1:12" ht="1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</row>
    <row r="503" spans="1:12" ht="1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</row>
    <row r="504" spans="1:12" ht="1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</row>
    <row r="505" spans="1:12" ht="1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</row>
    <row r="506" spans="1:12" ht="1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</row>
    <row r="507" spans="1:12" ht="1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</row>
    <row r="508" spans="1:12" ht="1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</row>
    <row r="509" spans="1:12" ht="1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</row>
    <row r="510" spans="1:12" ht="1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</row>
    <row r="511" spans="1:12" ht="1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</row>
    <row r="512" spans="1:12" ht="1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</row>
    <row r="513" spans="1:12" ht="1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</row>
    <row r="514" spans="1:12" ht="1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</row>
    <row r="515" spans="1:12" ht="1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</row>
    <row r="516" spans="1:12" ht="1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</row>
    <row r="517" spans="1:12" ht="1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</row>
    <row r="518" spans="1:12" ht="1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</row>
    <row r="519" spans="1:12" ht="1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</row>
    <row r="520" spans="1:12" ht="1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</row>
    <row r="521" spans="1:12" ht="1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</row>
    <row r="522" spans="1:12" ht="1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</row>
    <row r="523" spans="1:12" ht="1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</row>
    <row r="524" spans="1:12" ht="1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</row>
    <row r="525" spans="1:12" ht="1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</row>
    <row r="526" spans="1:12" ht="1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</row>
    <row r="527" spans="1:12" ht="1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</row>
    <row r="528" spans="1:12" ht="1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</row>
    <row r="529" spans="1:12" ht="1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</row>
    <row r="530" spans="1:12" ht="1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</row>
    <row r="531" spans="1:12" ht="1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</row>
    <row r="532" spans="1:12" ht="1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</row>
    <row r="533" spans="1:12" ht="1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</row>
    <row r="534" spans="1:12" ht="1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</row>
    <row r="535" spans="1:12" ht="1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</row>
    <row r="536" spans="1:12" ht="1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</row>
    <row r="537" spans="1:12" ht="1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</row>
    <row r="538" spans="1:12" ht="1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</row>
    <row r="539" spans="1:12" ht="1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</row>
    <row r="540" spans="1:12" ht="1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</row>
    <row r="541" spans="1:12" ht="1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</row>
    <row r="542" spans="1:12" ht="1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</row>
    <row r="543" spans="1:12" ht="1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</row>
    <row r="544" spans="1:12" ht="1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</row>
    <row r="545" spans="1:12" ht="1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</row>
    <row r="546" spans="1:12" ht="1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</row>
    <row r="547" spans="1:12" ht="1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</row>
    <row r="548" spans="1:12" ht="1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</row>
    <row r="549" spans="1:12" ht="1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</row>
    <row r="550" spans="1:12" ht="1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</row>
    <row r="551" spans="1:12" ht="1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</row>
    <row r="552" spans="1:12" ht="1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</row>
    <row r="553" spans="1:12" ht="1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</row>
    <row r="554" spans="1:12" ht="1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</row>
    <row r="555" spans="1:12" ht="1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</row>
    <row r="556" spans="1:12" ht="1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</row>
    <row r="557" spans="1:12" ht="1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</row>
    <row r="558" spans="1:12" ht="1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</row>
    <row r="559" spans="1:12" ht="1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</row>
    <row r="560" spans="1:12" ht="1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</row>
    <row r="561" spans="1:12" ht="1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</row>
    <row r="562" spans="1:12" ht="1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</row>
    <row r="563" spans="1:12" ht="1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</row>
    <row r="564" spans="1:12" ht="1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</row>
    <row r="565" spans="1:12" ht="1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</row>
    <row r="566" spans="1:12" ht="1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</row>
    <row r="567" spans="1:12" ht="1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</row>
    <row r="568" spans="1:12" ht="1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</row>
    <row r="569" spans="1:12" ht="1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</row>
    <row r="570" spans="1:12" ht="1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</row>
    <row r="571" spans="1:12" ht="1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</row>
    <row r="572" spans="1:12" ht="1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</row>
    <row r="573" spans="1:12" ht="1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</row>
    <row r="574" spans="1:12" ht="1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</row>
    <row r="575" spans="1:12" ht="1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</row>
    <row r="576" spans="1:12" ht="1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</row>
    <row r="577" spans="1:12" ht="1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</row>
    <row r="578" spans="1:12" ht="1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</row>
    <row r="579" spans="1:12" ht="1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</row>
    <row r="580" spans="1:12" ht="1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</row>
    <row r="581" spans="1:12" ht="1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</row>
    <row r="582" spans="1:12" ht="1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</row>
    <row r="583" spans="1:12" ht="1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</row>
    <row r="584" spans="1:12" ht="1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</row>
    <row r="585" spans="1:12" ht="1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</row>
    <row r="586" spans="1:12" ht="1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</row>
    <row r="587" spans="1:12" ht="1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</row>
    <row r="588" spans="1:12" ht="1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</row>
    <row r="589" spans="1:12" ht="1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</row>
    <row r="590" spans="1:12" ht="1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</row>
    <row r="591" spans="1:12" ht="1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</row>
    <row r="592" spans="1:12" ht="1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</row>
    <row r="593" spans="1:12" ht="1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</row>
    <row r="594" spans="1:12" ht="1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</row>
    <row r="595" spans="1:12" ht="1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</row>
    <row r="596" spans="1:12" ht="1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</row>
    <row r="597" spans="1:12" ht="1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</row>
    <row r="598" spans="1:12" ht="1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</row>
    <row r="599" spans="1:12" ht="1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</row>
    <row r="600" spans="1:12" ht="1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</row>
    <row r="601" spans="1:12" ht="1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</row>
    <row r="602" spans="1:12" ht="1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</row>
    <row r="603" spans="1:12" ht="1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</row>
    <row r="604" spans="1:12" ht="1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</row>
    <row r="605" spans="1:12" ht="1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</row>
    <row r="606" spans="1:12" ht="1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</row>
    <row r="607" spans="1:12" ht="1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</row>
    <row r="608" spans="1:12" ht="1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</row>
    <row r="609" spans="1:12" ht="1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</row>
    <row r="610" spans="1:12" ht="1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</row>
    <row r="611" spans="1:12" ht="1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</row>
    <row r="612" spans="1:12" ht="1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</row>
    <row r="613" spans="1:12" ht="1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</row>
    <row r="614" spans="1:12" ht="1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</row>
    <row r="615" spans="1:12" ht="1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</row>
    <row r="616" spans="1:12" ht="1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</row>
    <row r="617" spans="1:12" ht="1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</row>
    <row r="618" spans="1:12" ht="1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</row>
    <row r="619" spans="1:12" ht="1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</row>
    <row r="620" spans="1:12" ht="1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</row>
    <row r="621" spans="1:12" ht="1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</row>
    <row r="622" spans="1:12" ht="1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</row>
    <row r="623" spans="1:12" ht="1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</row>
    <row r="624" spans="1:12" ht="1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</row>
    <row r="625" spans="1:12" ht="1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</row>
    <row r="626" spans="1:12" ht="1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</row>
    <row r="627" spans="1:12" ht="1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</row>
    <row r="628" spans="1:12" ht="1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</row>
    <row r="629" spans="1:12" ht="1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</row>
    <row r="630" spans="1:12" ht="1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</row>
    <row r="631" spans="1:12" ht="1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</row>
    <row r="632" spans="1:12" ht="1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</row>
    <row r="633" spans="1:12" ht="1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</row>
    <row r="634" spans="1:12" ht="1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</row>
    <row r="635" spans="1:12" ht="1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</row>
    <row r="636" spans="1:12" ht="1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</row>
    <row r="637" spans="1:12" ht="1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</row>
    <row r="638" spans="1:12" ht="1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</row>
    <row r="639" spans="1:12" ht="1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</row>
    <row r="640" spans="1:12" ht="1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</row>
    <row r="641" spans="1:12" ht="1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</row>
    <row r="642" spans="1:12" ht="1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</row>
    <row r="643" spans="1:12" ht="1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</row>
    <row r="644" spans="1:12" ht="1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</row>
    <row r="645" spans="1:12" ht="1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</row>
    <row r="646" spans="1:12" ht="1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</row>
    <row r="647" spans="1:12" ht="1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</row>
    <row r="648" spans="1:12" ht="1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</row>
    <row r="649" spans="1:12" ht="1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</row>
    <row r="650" spans="1:12" ht="1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</row>
    <row r="651" spans="1:12" ht="1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</row>
    <row r="652" spans="1:12" ht="1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</row>
    <row r="653" spans="1:12" ht="1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</row>
    <row r="654" spans="1:12" ht="1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</row>
    <row r="655" spans="1:12" ht="1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</row>
    <row r="656" spans="1:12" ht="1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</row>
    <row r="657" spans="1:12" ht="1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</row>
    <row r="658" spans="1:12" ht="1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</row>
    <row r="659" spans="1:12" ht="1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</row>
    <row r="660" spans="1:12" ht="1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</row>
    <row r="661" spans="1:12" ht="1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</row>
    <row r="662" spans="1:12" ht="1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</row>
    <row r="663" spans="1:12" ht="1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</row>
    <row r="664" spans="1:12" ht="1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</row>
    <row r="665" spans="1:12" ht="1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</row>
    <row r="666" spans="1:12" ht="1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</row>
    <row r="667" spans="1:12" ht="1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</row>
    <row r="668" spans="1:12" ht="1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</row>
    <row r="669" spans="1:12" ht="1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</row>
    <row r="670" spans="1:12" ht="1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</row>
    <row r="671" spans="1:12" ht="1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</row>
    <row r="672" spans="1:12" ht="1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</row>
    <row r="673" spans="1:12" ht="1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</row>
    <row r="674" spans="1:12" ht="1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</row>
    <row r="675" spans="1:12" ht="1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</row>
    <row r="676" spans="1:12" ht="1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</row>
    <row r="677" spans="1:12" ht="1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</row>
    <row r="678" spans="1:12" ht="1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</row>
    <row r="679" spans="1:12" ht="1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</row>
    <row r="680" spans="1:12" ht="1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</row>
    <row r="681" spans="1:12" ht="1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</row>
    <row r="682" spans="1:12" ht="1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</row>
    <row r="683" spans="1:12" ht="1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</row>
    <row r="684" spans="1:12" ht="1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</row>
    <row r="685" spans="1:12" ht="1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</row>
    <row r="686" spans="1:12" ht="1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</row>
    <row r="687" spans="1:12" ht="1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</row>
    <row r="688" spans="1:12" ht="1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</row>
    <row r="689" spans="1:12" ht="1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</row>
    <row r="690" spans="1:12" ht="1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</row>
    <row r="691" spans="1:12" ht="1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</row>
    <row r="692" spans="1:12" ht="1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</row>
    <row r="693" spans="1:12" ht="1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</row>
    <row r="694" spans="1:12" ht="1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</row>
    <row r="695" spans="1:12" ht="1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</row>
    <row r="696" spans="1:12" ht="1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</row>
    <row r="697" spans="1:12" ht="1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</row>
    <row r="698" spans="1:12" ht="1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</row>
    <row r="699" spans="1:12" ht="1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</row>
    <row r="700" spans="1:12" ht="1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</row>
    <row r="701" spans="1:12" ht="1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</row>
    <row r="702" spans="1:12" ht="1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</row>
    <row r="703" spans="1:12" ht="1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</row>
    <row r="704" spans="1:12" ht="1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</row>
    <row r="705" spans="1:12" ht="1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</row>
    <row r="706" spans="1:12" ht="1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</row>
    <row r="707" spans="1:12" ht="1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</row>
    <row r="708" spans="1:12" ht="1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</row>
    <row r="709" spans="1:12" ht="1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</row>
    <row r="710" spans="1:12" ht="1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</row>
    <row r="711" spans="1:12" ht="1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</row>
    <row r="712" spans="1:12" ht="1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</row>
    <row r="713" spans="1:12" ht="1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</row>
    <row r="714" spans="1:12" ht="1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</row>
    <row r="715" spans="1:12" ht="1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</row>
    <row r="716" spans="1:12" ht="1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</row>
    <row r="717" spans="1:12" ht="1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</row>
    <row r="718" spans="1:12" ht="1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</row>
    <row r="719" spans="1:12" ht="1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</row>
    <row r="720" spans="1:12" ht="1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</row>
    <row r="721" spans="1:12" ht="1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</row>
    <row r="722" spans="1:12" ht="1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</row>
    <row r="723" spans="1:12" ht="1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</row>
    <row r="724" spans="1:12" ht="1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</row>
    <row r="725" spans="1:12" ht="1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</row>
    <row r="726" spans="1:12" ht="1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</row>
    <row r="727" spans="1:12" ht="1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</row>
    <row r="728" spans="1:12" ht="1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</row>
    <row r="729" spans="1:12" ht="1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</row>
    <row r="730" spans="1:12" ht="1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</row>
    <row r="731" spans="1:12" ht="1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</row>
    <row r="732" spans="1:12" ht="1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</row>
    <row r="733" spans="1:12" ht="1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</row>
    <row r="734" spans="1:12" ht="1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</row>
    <row r="735" spans="1:12" ht="1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</row>
    <row r="736" spans="1:12" ht="1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</row>
    <row r="737" spans="1:12" ht="1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</row>
    <row r="738" spans="1:12" ht="1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</row>
    <row r="739" spans="1:12" ht="1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</row>
    <row r="740" spans="1:12" ht="1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</row>
    <row r="741" spans="1:12" ht="1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</row>
    <row r="742" spans="1:12" ht="1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</row>
    <row r="743" spans="1:12" ht="1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</row>
    <row r="744" spans="1:12" ht="1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</row>
    <row r="745" spans="1:12" ht="1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</row>
    <row r="746" spans="1:12" ht="1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</row>
    <row r="747" spans="1:12" ht="1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</row>
    <row r="748" spans="1:12" ht="1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</row>
    <row r="749" spans="1:12" ht="1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</row>
    <row r="750" spans="1:12" ht="1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</row>
    <row r="751" spans="1:12" ht="1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</row>
    <row r="752" spans="1:12" ht="1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</row>
    <row r="753" spans="1:12" ht="1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</row>
    <row r="754" spans="1:12" ht="1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</row>
    <row r="755" spans="1:12" ht="1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</row>
    <row r="756" spans="1:12" ht="1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</row>
    <row r="757" spans="1:12" ht="1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</row>
    <row r="758" spans="1:12" ht="1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</row>
    <row r="759" spans="1:12" ht="1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</row>
    <row r="760" spans="1:12" ht="1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</row>
    <row r="761" spans="1:12" ht="1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</row>
    <row r="762" spans="1:12" ht="1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</row>
    <row r="763" spans="1:12" ht="1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</row>
    <row r="764" spans="1:12" ht="1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</row>
    <row r="765" spans="1:12" ht="1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</row>
    <row r="766" spans="1:12" ht="1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</row>
    <row r="767" spans="1:12" ht="1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</row>
    <row r="768" spans="1:12" ht="1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</row>
    <row r="769" spans="1:12" ht="1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</row>
    <row r="770" spans="1:12" ht="1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</row>
    <row r="771" spans="1:12" ht="1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</row>
    <row r="772" spans="1:12" ht="1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</row>
    <row r="773" spans="1:12" ht="1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</row>
    <row r="774" spans="1:12" ht="1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</row>
    <row r="775" spans="1:12" ht="1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</row>
    <row r="776" spans="1:12" ht="1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</row>
    <row r="777" spans="1:12" ht="1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</row>
    <row r="778" spans="1:12" ht="1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</row>
    <row r="779" spans="1:12" ht="1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</row>
  </sheetData>
  <mergeCells count="18">
    <mergeCell ref="A80:O80"/>
    <mergeCell ref="F4:F6"/>
    <mergeCell ref="G4:L4"/>
    <mergeCell ref="G5:H5"/>
    <mergeCell ref="K5:L5"/>
    <mergeCell ref="A78:B78"/>
    <mergeCell ref="D4:D6"/>
    <mergeCell ref="I5:J5"/>
    <mergeCell ref="M3:O3"/>
    <mergeCell ref="M4:M6"/>
    <mergeCell ref="N4:N6"/>
    <mergeCell ref="O4:O6"/>
    <mergeCell ref="A1:L1"/>
    <mergeCell ref="A3:A6"/>
    <mergeCell ref="B3:B6"/>
    <mergeCell ref="C3:L3"/>
    <mergeCell ref="C4:C6"/>
    <mergeCell ref="E4:E6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2" manualBreakCount="2">
    <brk id="31" max="14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01.08+ дотація</vt:lpstr>
      <vt:lpstr>'01.08+ дотація'!Заголовки_для_друку</vt:lpstr>
      <vt:lpstr>'01.08+ дотація'!Область_друку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101400306</cp:lastModifiedBy>
  <cp:lastPrinted>2024-09-02T12:34:21Z</cp:lastPrinted>
  <dcterms:created xsi:type="dcterms:W3CDTF">2024-07-01T08:16:02Z</dcterms:created>
  <dcterms:modified xsi:type="dcterms:W3CDTF">2024-09-04T08:20:36Z</dcterms:modified>
</cp:coreProperties>
</file>