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-165" windowWidth="27645" windowHeight="13590" tabRatio="597"/>
  </bookViews>
  <sheets>
    <sheet name="програмна за 04 2024" sheetId="53" r:id="rId1"/>
    <sheet name="економічна за 04 2024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04 2024'!$A:$A,'економічна за 04 2024'!$5:$7</definedName>
    <definedName name="_xlnm.Print_Titles" localSheetId="0">'програмна за 04 2024'!$A:$A,'програмна за 04 2024'!$5:$7</definedName>
    <definedName name="_xlnm.Print_Area" localSheetId="1">'економічна за 04 2024'!$A$1:$P$82</definedName>
    <definedName name="_xlnm.Print_Area" localSheetId="0">'програмна за 04 2024'!$A$1:$M$82</definedName>
  </definedNames>
  <calcPr calcId="144525" fullCalcOnLoad="1" fullPrecision="0"/>
</workbook>
</file>

<file path=xl/calcChain.xml><?xml version="1.0" encoding="utf-8"?>
<calcChain xmlns="http://schemas.openxmlformats.org/spreadsheetml/2006/main">
  <c r="D18" i="56" l="1"/>
  <c r="D11" i="56"/>
  <c r="D9" i="56"/>
  <c r="M11" i="56"/>
  <c r="N11" i="56"/>
  <c r="C5" i="56"/>
  <c r="B5" i="56"/>
  <c r="G18" i="53"/>
  <c r="B20" i="56"/>
  <c r="C20" i="56"/>
  <c r="B21" i="56"/>
  <c r="C21" i="56"/>
  <c r="B22" i="56"/>
  <c r="C22" i="56"/>
  <c r="B23" i="56"/>
  <c r="C23" i="56"/>
  <c r="B24" i="56"/>
  <c r="C24" i="56"/>
  <c r="B25" i="56"/>
  <c r="C25" i="56"/>
  <c r="B26" i="56"/>
  <c r="C26" i="56"/>
  <c r="B27" i="56"/>
  <c r="C27" i="56"/>
  <c r="B28" i="56"/>
  <c r="C28" i="56"/>
  <c r="B29" i="56"/>
  <c r="C29" i="56"/>
  <c r="B30" i="56"/>
  <c r="C30" i="56"/>
  <c r="B31" i="56"/>
  <c r="B18" i="56"/>
  <c r="B9" i="56"/>
  <c r="C31" i="56"/>
  <c r="B32" i="56"/>
  <c r="C32" i="56"/>
  <c r="B33" i="56"/>
  <c r="C33" i="56"/>
  <c r="B34" i="56"/>
  <c r="C34" i="56"/>
  <c r="B35" i="56"/>
  <c r="C35" i="56"/>
  <c r="B36" i="56"/>
  <c r="C36" i="56"/>
  <c r="B37" i="56"/>
  <c r="C37" i="56"/>
  <c r="B38" i="56"/>
  <c r="C38" i="56"/>
  <c r="B39" i="56"/>
  <c r="C39" i="56"/>
  <c r="B40" i="56"/>
  <c r="C40" i="56"/>
  <c r="B41" i="56"/>
  <c r="C41" i="56"/>
  <c r="B42" i="56"/>
  <c r="C42" i="56"/>
  <c r="B43" i="56"/>
  <c r="C43" i="56"/>
  <c r="B44" i="56"/>
  <c r="C44" i="56"/>
  <c r="B45" i="56"/>
  <c r="C45" i="56"/>
  <c r="B46" i="56"/>
  <c r="C46" i="56"/>
  <c r="B47" i="56"/>
  <c r="C47" i="56"/>
  <c r="B48" i="56"/>
  <c r="C48" i="56"/>
  <c r="B49" i="56"/>
  <c r="C49" i="56"/>
  <c r="B50" i="56"/>
  <c r="C50" i="56"/>
  <c r="B51" i="56"/>
  <c r="C51" i="56"/>
  <c r="B52" i="56"/>
  <c r="C52" i="56"/>
  <c r="B53" i="56"/>
  <c r="C53" i="56"/>
  <c r="B54" i="56"/>
  <c r="C54" i="56"/>
  <c r="B55" i="56"/>
  <c r="C55" i="56"/>
  <c r="B56" i="56"/>
  <c r="C56" i="56"/>
  <c r="B57" i="56"/>
  <c r="C57" i="56"/>
  <c r="B58" i="56"/>
  <c r="C58" i="56"/>
  <c r="B59" i="56"/>
  <c r="C59" i="56"/>
  <c r="B60" i="56"/>
  <c r="C60" i="56"/>
  <c r="B61" i="56"/>
  <c r="C61" i="56"/>
  <c r="B62" i="56"/>
  <c r="C62" i="56"/>
  <c r="B63" i="56"/>
  <c r="C63" i="56"/>
  <c r="B64" i="56"/>
  <c r="C64" i="56"/>
  <c r="B65" i="56"/>
  <c r="C65" i="56"/>
  <c r="B66" i="56"/>
  <c r="C66" i="56"/>
  <c r="B67" i="56"/>
  <c r="C67" i="56"/>
  <c r="B68" i="56"/>
  <c r="C68" i="56"/>
  <c r="B69" i="56"/>
  <c r="C69" i="56"/>
  <c r="B70" i="56"/>
  <c r="C70" i="56"/>
  <c r="B71" i="56"/>
  <c r="C71" i="56"/>
  <c r="B72" i="56"/>
  <c r="C72" i="56"/>
  <c r="B73" i="56"/>
  <c r="C73" i="56"/>
  <c r="B74" i="56"/>
  <c r="C74" i="56"/>
  <c r="B75" i="56"/>
  <c r="C75" i="56"/>
  <c r="B76" i="56"/>
  <c r="C76" i="56"/>
  <c r="B77" i="56"/>
  <c r="C77" i="56"/>
  <c r="B78" i="56"/>
  <c r="C78" i="56"/>
  <c r="B79" i="56"/>
  <c r="C79" i="56"/>
  <c r="B80" i="56"/>
  <c r="C80" i="56"/>
  <c r="B81" i="56"/>
  <c r="C81" i="56"/>
  <c r="B82" i="56"/>
  <c r="C82" i="56"/>
  <c r="C19" i="56"/>
  <c r="B19" i="56"/>
  <c r="B13" i="56"/>
  <c r="C13" i="56"/>
  <c r="B14" i="56"/>
  <c r="C14" i="56"/>
  <c r="B15" i="56"/>
  <c r="C15" i="56"/>
  <c r="B16" i="56"/>
  <c r="C16" i="56"/>
  <c r="B17" i="56"/>
  <c r="C17" i="56"/>
  <c r="C12" i="56"/>
  <c r="B12" i="56"/>
  <c r="B11" i="56"/>
  <c r="C10" i="56"/>
  <c r="B10" i="56"/>
  <c r="J18" i="53"/>
  <c r="L18" i="53"/>
  <c r="H11" i="53"/>
  <c r="K11" i="53"/>
  <c r="G11" i="53"/>
  <c r="G9" i="53"/>
  <c r="E11" i="53"/>
  <c r="F11" i="53"/>
  <c r="F9" i="53"/>
  <c r="B3" i="56"/>
  <c r="M18" i="56"/>
  <c r="M9" i="56"/>
  <c r="O11" i="56"/>
  <c r="G11" i="56"/>
  <c r="J11" i="56"/>
  <c r="I11" i="56"/>
  <c r="H11" i="56"/>
  <c r="H9" i="56"/>
  <c r="I11" i="53"/>
  <c r="L11" i="56"/>
  <c r="P11" i="56"/>
  <c r="P9" i="56"/>
  <c r="L18" i="56"/>
  <c r="L9" i="56"/>
  <c r="J18" i="56"/>
  <c r="J9" i="56"/>
  <c r="E11" i="56"/>
  <c r="M11" i="53"/>
  <c r="F11" i="56"/>
  <c r="N18" i="56"/>
  <c r="N9" i="56"/>
  <c r="O18" i="56"/>
  <c r="K11" i="56"/>
  <c r="I18" i="56"/>
  <c r="E18" i="56"/>
  <c r="C11" i="53"/>
  <c r="C9" i="53"/>
  <c r="H18" i="56"/>
  <c r="P18" i="56"/>
  <c r="K18" i="56"/>
  <c r="K9" i="56"/>
  <c r="G18" i="56"/>
  <c r="B18" i="53"/>
  <c r="B9" i="53"/>
  <c r="C18" i="53"/>
  <c r="B11" i="53"/>
  <c r="E18" i="53"/>
  <c r="D18" i="53"/>
  <c r="D11" i="53"/>
  <c r="J11" i="53"/>
  <c r="L11" i="53"/>
  <c r="L9" i="53"/>
  <c r="K18" i="53"/>
  <c r="I18" i="53"/>
  <c r="H18" i="53"/>
  <c r="H9" i="53"/>
  <c r="F18" i="53"/>
  <c r="F18" i="56"/>
  <c r="F9" i="56"/>
  <c r="M18" i="53"/>
  <c r="I9" i="56"/>
  <c r="D9" i="53"/>
  <c r="J9" i="53"/>
  <c r="O9" i="56"/>
  <c r="G9" i="56"/>
  <c r="E9" i="56"/>
  <c r="C18" i="56"/>
  <c r="I9" i="53"/>
  <c r="C11" i="56"/>
  <c r="K9" i="53"/>
  <c r="M9" i="53"/>
  <c r="E9" i="53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<sst xmlns="http://schemas.openxmlformats.org/spreadsheetml/2006/main" count="184" uniqueCount="107">
  <si>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</si>
  <si>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</si>
  <si>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</si>
  <si>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</si>
  <si>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</si>
  <si>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</si>
  <si>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</si>
  <si>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</si>
  <si>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</si>
  <si>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</si>
  <si>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</si>
  <si>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</si>
  <si>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</si>
  <si>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</si>
  <si>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</si>
  <si>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</si>
  <si>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</si>
  <si>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</si>
  <si>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</si>
  <si>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</si>
  <si>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</si>
  <si>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</si>
  <si>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</si>
  <si>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</si>
  <si>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</si>
  <si>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</si>
  <si>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</si>
  <si>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</si>
  <si>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</si>
  <si>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</si>
  <si>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</si>
  <si>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</si>
  <si>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</si>
  <si>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</si>
  <si>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</si>
  <si>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</si>
  <si>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</si>
  <si>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</si>
  <si>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</si>
  <si>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</si>
  <si>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</si>
  <si>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</si>
  <si>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</si>
  <si>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</si>
  <si>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</si>
  <si>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</si>
  <si>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</si>
  <si>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</si>
  <si>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</si>
  <si>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</si>
  <si>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</si>
  <si>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</si>
  <si>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</si>
  <si>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</si>
  <si>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</si>
  <si>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</si>
  <si>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</si>
  <si>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</si>
  <si>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</si>
  <si>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</si>
  <si>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</si>
  <si>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</si>
  <si>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</si>
  <si>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</si>
  <si>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</si>
  <si>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</si>
  <si>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</si>
  <si>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</si>
  <si>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</si>
  <si>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</si>
  <si>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</si>
  <si>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</si>
  <si>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</si>
  <si>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</si>
  <si>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</si>
  <si>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</si>
  <si>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</si>
  <si>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</si>
  <si>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</si>
  <si>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</si>
  <si>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</si>
  <si>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</si>
  <si>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</si>
  <si>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</si>
  <si>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</si>
  <si>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</si>
  <si>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</si>
  <si>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</si>
  <si>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</si>
  <si>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</si>
  <si>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</si>
  <si>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</si>
  <si>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</si>
  <si>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</si>
  <si>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</si>
  <si>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</si>
  <si>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</si>
  <si>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</si>
  <si>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</si>
  <si>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</si>
  <si>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</si>
  <si>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</si>
  <si>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</si>
  <si>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>Уточнений план видатків загального та  спеціального фондів                         на 2024 рік</t>
  </si>
  <si>
    <t xml:space="preserve">Інформація щодо видатків місцевих бюджетів Закарпатської області </t>
  </si>
  <si>
    <t>за січень-квітень 2024 року</t>
  </si>
  <si>
    <t>Касові видатки всього по загальному та спеціальному фондах                                                                         за січень-квітень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</si>
</sst>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0" formatCode="#,##0.0"/>
    <numFmt numFmtId="192" formatCode="_-* #,##0.00\ _р_._-;\-* #,##0.00\ _р_._-;_-* &quot;-&quot;??\ _р_._-;_-@_-"/>
    <numFmt numFmtId="210" formatCode="#,##0.0_ ;[Red]\-#,##0.0\ "/>
  </numFmts>
  <fonts count="46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30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0" applyNumberFormat="0" applyFill="0" applyBorder="0" applyAlignment="0" applyProtection="0"/>
    <xf numFmtId="0" fontId="15" fillId="0" borderId="0"/>
    <xf numFmtId="0" fontId="32" fillId="0" borderId="0"/>
    <xf numFmtId="0" fontId="37" fillId="0" borderId="0"/>
    <xf numFmtId="0" fontId="7" fillId="0" borderId="0"/>
    <xf numFmtId="0" fontId="28" fillId="0" borderId="6" applyNumberFormat="0" applyFill="0" applyAlignment="0" applyProtection="0"/>
    <xf numFmtId="0" fontId="23" fillId="21" borderId="8" applyNumberFormat="0" applyAlignment="0" applyProtection="0"/>
    <xf numFmtId="0" fontId="24" fillId="0" borderId="0" applyNumberFormat="0" applyFill="0" applyBorder="0" applyAlignment="0" applyProtection="0"/>
    <xf numFmtId="0" fontId="21" fillId="20" borderId="1" applyNumberFormat="0" applyAlignment="0" applyProtection="0"/>
    <xf numFmtId="0" fontId="15" fillId="0" borderId="0"/>
    <xf numFmtId="0" fontId="31" fillId="0" borderId="0"/>
    <xf numFmtId="0" fontId="36" fillId="0" borderId="0"/>
    <xf numFmtId="0" fontId="39" fillId="0" borderId="0"/>
    <xf numFmtId="0" fontId="38" fillId="0" borderId="0"/>
    <xf numFmtId="0" fontId="22" fillId="0" borderId="7" applyNumberFormat="0" applyFill="0" applyAlignment="0" applyProtection="0"/>
    <xf numFmtId="0" fontId="26" fillId="3" borderId="0" applyNumberFormat="0" applyBorder="0" applyAlignment="0" applyProtection="0"/>
    <xf numFmtId="0" fontId="16" fillId="23" borderId="9" applyNumberFormat="0" applyFont="0" applyAlignment="0" applyProtection="0"/>
    <xf numFmtId="0" fontId="31" fillId="23" borderId="9" applyNumberFormat="0" applyFont="0" applyAlignment="0" applyProtection="0"/>
    <xf numFmtId="0" fontId="15" fillId="23" borderId="9" applyNumberFormat="0" applyFont="0" applyAlignment="0" applyProtection="0"/>
    <xf numFmtId="0" fontId="36" fillId="23" borderId="9" applyNumberFormat="0" applyFont="0" applyAlignment="0" applyProtection="0"/>
    <xf numFmtId="0" fontId="20" fillId="20" borderId="2" applyNumberFormat="0" applyAlignment="0" applyProtection="0"/>
    <xf numFmtId="0" fontId="25" fillId="22" borderId="0" applyNumberFormat="0" applyBorder="0" applyAlignment="0" applyProtection="0"/>
    <xf numFmtId="0" fontId="18" fillId="0" borderId="0"/>
    <xf numFmtId="0" fontId="2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2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0" fontId="9" fillId="0" borderId="0" xfId="0" applyNumberFormat="1" applyFont="1" applyFill="1" applyBorder="1"/>
    <xf numFmtId="19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0" fontId="10" fillId="0" borderId="0" xfId="0" applyNumberFormat="1" applyFont="1" applyFill="1"/>
    <xf numFmtId="190" fontId="10" fillId="0" borderId="0" xfId="0" applyNumberFormat="1" applyFont="1" applyFill="1" applyBorder="1" applyAlignment="1" applyProtection="1"/>
    <xf numFmtId="210" fontId="9" fillId="0" borderId="0" xfId="0" applyNumberFormat="1" applyFont="1" applyBorder="1"/>
    <xf numFmtId="190" fontId="2" fillId="0" borderId="0" xfId="0" applyNumberFormat="1" applyFont="1" applyFill="1"/>
    <xf numFmtId="210" fontId="9" fillId="0" borderId="0" xfId="0" applyNumberFormat="1" applyFont="1" applyFill="1" applyBorder="1"/>
    <xf numFmtId="0" fontId="9" fillId="0" borderId="0" xfId="0" applyFont="1" applyBorder="1"/>
    <xf numFmtId="210" fontId="8" fillId="0" borderId="0" xfId="0" applyNumberFormat="1" applyFont="1" applyBorder="1"/>
    <xf numFmtId="210" fontId="8" fillId="0" borderId="0" xfId="0" applyNumberFormat="1" applyFont="1" applyFill="1"/>
    <xf numFmtId="190" fontId="9" fillId="0" borderId="0" xfId="0" applyNumberFormat="1" applyFont="1" applyFill="1" applyAlignment="1">
      <alignment horizontal="right"/>
    </xf>
    <xf numFmtId="190" fontId="10" fillId="0" borderId="0" xfId="0" applyNumberFormat="1" applyFont="1" applyFill="1" applyBorder="1" applyAlignment="1" applyProtection="1">
      <alignment horizontal="right"/>
    </xf>
    <xf numFmtId="190" fontId="2" fillId="0" borderId="0" xfId="0" applyNumberFormat="1" applyFont="1" applyFill="1" applyAlignment="1">
      <alignment horizontal="right"/>
    </xf>
    <xf numFmtId="190" fontId="11" fillId="0" borderId="0" xfId="0" applyNumberFormat="1" applyFont="1" applyFill="1" applyAlignment="1">
      <alignment horizontal="right"/>
    </xf>
    <xf numFmtId="210" fontId="2" fillId="0" borderId="0" xfId="0" applyNumberFormat="1" applyFont="1" applyFill="1"/>
    <xf numFmtId="190" fontId="2" fillId="0" borderId="0" xfId="0" applyNumberFormat="1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190" fontId="41" fillId="0" borderId="10" xfId="0" applyNumberFormat="1" applyFont="1" applyFill="1" applyBorder="1" applyAlignment="1">
      <alignment horizontal="right" wrapText="1"/>
    </xf>
    <xf numFmtId="190" fontId="42" fillId="0" borderId="10" xfId="0" applyNumberFormat="1" applyFont="1" applyFill="1" applyBorder="1" applyAlignment="1">
      <alignment horizontal="right" wrapText="1"/>
    </xf>
    <xf numFmtId="190" fontId="43" fillId="0" borderId="0" xfId="0" applyNumberFormat="1" applyFont="1" applyFill="1" applyBorder="1" applyAlignment="1" applyProtection="1"/>
    <xf numFmtId="210" fontId="40" fillId="0" borderId="0" xfId="0" applyNumberFormat="1" applyFont="1" applyFill="1"/>
    <xf numFmtId="0" fontId="40" fillId="0" borderId="0" xfId="0" applyFont="1" applyFill="1"/>
    <xf numFmtId="190" fontId="40" fillId="0" borderId="0" xfId="0" applyNumberFormat="1" applyFont="1" applyFill="1"/>
    <xf numFmtId="190" fontId="41" fillId="0" borderId="10" xfId="0" applyNumberFormat="1" applyFont="1" applyFill="1" applyBorder="1" applyAlignment="1" applyProtection="1">
      <alignment horizontal="right"/>
    </xf>
    <xf numFmtId="190" fontId="42" fillId="0" borderId="10" xfId="0" applyNumberFormat="1" applyFont="1" applyFill="1" applyBorder="1" applyAlignment="1">
      <alignment horizontal="right" vertical="center" wrapText="1"/>
    </xf>
    <xf numFmtId="190" fontId="42" fillId="0" borderId="1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Border="1" applyAlignment="1" applyProtection="1">
      <alignment horizontal="right"/>
    </xf>
    <xf numFmtId="190" fontId="40" fillId="0" borderId="0" xfId="0" applyNumberFormat="1" applyFont="1" applyFill="1" applyAlignment="1">
      <alignment horizontal="right"/>
    </xf>
    <xf numFmtId="190" fontId="12" fillId="0" borderId="10" xfId="0" applyNumberFormat="1" applyFont="1" applyFill="1" applyBorder="1" applyAlignment="1">
      <alignment horizontal="right" wrapText="1"/>
    </xf>
    <xf numFmtId="190" fontId="12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wrapText="1"/>
    </xf>
    <xf numFmtId="190" fontId="6" fillId="0" borderId="10" xfId="0" applyNumberFormat="1" applyFont="1" applyFill="1" applyBorder="1" applyAlignment="1">
      <alignment horizontal="right"/>
    </xf>
    <xf numFmtId="190" fontId="12" fillId="0" borderId="1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190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4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0" fontId="6" fillId="0" borderId="10" xfId="0" applyNumberFormat="1" applyFont="1" applyFill="1" applyBorder="1" applyAlignment="1" applyProtection="1">
      <alignment horizontal="right"/>
    </xf>
    <xf numFmtId="190" fontId="6" fillId="0" borderId="1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15" fillId="0" borderId="0" xfId="58" applyNumberFormat="1" applyBorder="1" applyAlignment="1">
      <alignment vertical="center"/>
    </xf>
    <xf numFmtId="0" fontId="12" fillId="0" borderId="0" xfId="0" applyFont="1" applyFill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</cellXfs>
  <cellStyles count="7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58"/>
    <cellStyle name="Обычный 2 2" xfId="59"/>
    <cellStyle name="Обычный 2 3" xfId="60"/>
    <cellStyle name="Обычный 3" xfId="61"/>
    <cellStyle name="Обычный 3 2" xfId="62"/>
    <cellStyle name="Підсумок" xfId="63"/>
    <cellStyle name="Поганий" xfId="64"/>
    <cellStyle name="Примечание 2" xfId="65"/>
    <cellStyle name="Примітка" xfId="66"/>
    <cellStyle name="Примітка 2" xfId="67"/>
    <cellStyle name="Примітка 3" xfId="68"/>
    <cellStyle name="Результат" xfId="69"/>
    <cellStyle name="Середній" xfId="70"/>
    <cellStyle name="Стиль 1" xfId="71"/>
    <cellStyle name="Текст попередження" xfId="72"/>
    <cellStyle name="Текст пояснення" xfId="73"/>
    <cellStyle name="Тысячи_бюджет 1998 по клас.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tabSelected="1" zoomScaleNormal="100" workbookViewId="0">
      <selection activeCell="B1" sqref="B1:M1"/>
    </sheetView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2" t="s">
        <v>104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ht="17.25" customHeight="1">
      <c r="A2" s="2"/>
      <c r="B2" s="62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15.75" customHeight="1">
      <c r="A3" s="60"/>
      <c r="B3" s="62" t="s">
        <v>105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6" t="s">
        <v>102</v>
      </c>
      <c r="B5" s="67" t="s">
        <v>103</v>
      </c>
      <c r="C5" s="67" t="s">
        <v>106</v>
      </c>
      <c r="D5" s="63" t="s">
        <v>69</v>
      </c>
      <c r="E5" s="64"/>
      <c r="F5" s="64"/>
      <c r="G5" s="64"/>
      <c r="H5" s="64"/>
      <c r="I5" s="64"/>
      <c r="J5" s="64"/>
      <c r="K5" s="64"/>
      <c r="L5" s="64"/>
      <c r="M5" s="65"/>
    </row>
    <row r="6" spans="1:14" s="8" customFormat="1" ht="86.25" customHeight="1">
      <c r="A6" s="66"/>
      <c r="B6" s="67"/>
      <c r="C6" s="67"/>
      <c r="D6" s="68" t="s">
        <v>76</v>
      </c>
      <c r="E6" s="68" t="s">
        <v>77</v>
      </c>
      <c r="F6" s="66" t="s">
        <v>78</v>
      </c>
      <c r="G6" s="66" t="s">
        <v>79</v>
      </c>
      <c r="H6" s="66" t="s">
        <v>80</v>
      </c>
      <c r="I6" s="66" t="s">
        <v>81</v>
      </c>
      <c r="J6" s="66" t="s">
        <v>82</v>
      </c>
      <c r="K6" s="66" t="s">
        <v>83</v>
      </c>
      <c r="L6" s="66" t="s">
        <v>84</v>
      </c>
      <c r="M6" s="66" t="s">
        <v>85</v>
      </c>
    </row>
    <row r="7" spans="1:14" s="8" customFormat="1" ht="34.5" customHeight="1">
      <c r="A7" s="66"/>
      <c r="B7" s="67"/>
      <c r="C7" s="67"/>
      <c r="D7" s="68"/>
      <c r="E7" s="68"/>
      <c r="F7" s="66"/>
      <c r="G7" s="66"/>
      <c r="H7" s="66"/>
      <c r="I7" s="66"/>
      <c r="J7" s="66"/>
      <c r="K7" s="66"/>
      <c r="L7" s="66"/>
      <c r="M7" s="66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17190368.300000001</v>
      </c>
      <c r="C9" s="42">
        <f>C10+C11+C18</f>
        <v>4912206.9000000004</v>
      </c>
      <c r="D9" s="31">
        <f t="shared" ref="D9:L9" si="0">D10+D11+D18</f>
        <v>596780.9</v>
      </c>
      <c r="E9" s="31">
        <f t="shared" si="0"/>
        <v>3009370.3</v>
      </c>
      <c r="F9" s="42">
        <f t="shared" si="0"/>
        <v>167183.20000000001</v>
      </c>
      <c r="G9" s="42">
        <f t="shared" si="0"/>
        <v>280596.7</v>
      </c>
      <c r="H9" s="42">
        <f t="shared" si="0"/>
        <v>128506.4</v>
      </c>
      <c r="I9" s="42">
        <f t="shared" si="0"/>
        <v>75095.3</v>
      </c>
      <c r="J9" s="42">
        <f t="shared" si="0"/>
        <v>196101</v>
      </c>
      <c r="K9" s="42">
        <f t="shared" si="0"/>
        <v>121311.8</v>
      </c>
      <c r="L9" s="42">
        <f t="shared" si="0"/>
        <v>32547</v>
      </c>
      <c r="M9" s="42">
        <f>M10+M11+M18</f>
        <v>304714.3</v>
      </c>
      <c r="N9" s="29"/>
    </row>
    <row r="10" spans="1:14" s="10" customFormat="1" ht="20.25" customHeight="1">
      <c r="A10" s="49" t="s">
        <v>70</v>
      </c>
      <c r="B10" s="44">
        <v>2214497.6</v>
      </c>
      <c r="C10" s="44">
        <v>634433.5</v>
      </c>
      <c r="D10" s="32">
        <v>54127.1</v>
      </c>
      <c r="E10" s="32">
        <v>237048.2</v>
      </c>
      <c r="F10" s="32">
        <v>61289.7</v>
      </c>
      <c r="G10" s="32">
        <v>116177.9</v>
      </c>
      <c r="H10" s="32">
        <v>52027.3</v>
      </c>
      <c r="I10" s="32">
        <v>30747.5</v>
      </c>
      <c r="J10" s="32">
        <v>576.70000000000005</v>
      </c>
      <c r="K10" s="32">
        <v>59515.4</v>
      </c>
      <c r="L10" s="32">
        <v>7308.7</v>
      </c>
      <c r="M10" s="32">
        <v>15615</v>
      </c>
      <c r="N10" s="29"/>
    </row>
    <row r="11" spans="1:14" s="11" customFormat="1" ht="24" customHeight="1">
      <c r="A11" s="48" t="s">
        <v>71</v>
      </c>
      <c r="B11" s="46">
        <f>SUM(B12:B17)</f>
        <v>20683.2</v>
      </c>
      <c r="C11" s="46">
        <f>SUM(C12:C17)</f>
        <v>7708.3</v>
      </c>
      <c r="D11" s="37">
        <f t="shared" ref="D11:M11" si="1">SUM(D12:D17)</f>
        <v>5694.9</v>
      </c>
      <c r="E11" s="37">
        <f t="shared" si="1"/>
        <v>0</v>
      </c>
      <c r="F11" s="43">
        <f t="shared" si="1"/>
        <v>0</v>
      </c>
      <c r="G11" s="43">
        <f t="shared" si="1"/>
        <v>0</v>
      </c>
      <c r="H11" s="43">
        <f t="shared" si="1"/>
        <v>0</v>
      </c>
      <c r="I11" s="43">
        <f t="shared" si="1"/>
        <v>0</v>
      </c>
      <c r="J11" s="43">
        <f t="shared" si="1"/>
        <v>275.7</v>
      </c>
      <c r="K11" s="43">
        <f t="shared" si="1"/>
        <v>42.2</v>
      </c>
      <c r="L11" s="43">
        <f t="shared" si="1"/>
        <v>14.5</v>
      </c>
      <c r="M11" s="43">
        <f t="shared" si="1"/>
        <v>1681</v>
      </c>
      <c r="N11" s="29"/>
    </row>
    <row r="12" spans="1:14" s="11" customFormat="1" ht="32.1" customHeight="1">
      <c r="A12" s="49" t="s">
        <v>86</v>
      </c>
      <c r="B12" s="45">
        <v>2876.6</v>
      </c>
      <c r="C12" s="45">
        <v>774</v>
      </c>
      <c r="D12" s="38">
        <v>774</v>
      </c>
      <c r="E12" s="38"/>
      <c r="F12" s="38">
        <v>0</v>
      </c>
      <c r="G12" s="38"/>
      <c r="H12" s="38">
        <v>0</v>
      </c>
      <c r="I12" s="38">
        <v>0</v>
      </c>
      <c r="J12" s="38">
        <v>0</v>
      </c>
      <c r="K12" s="38"/>
      <c r="L12" s="38"/>
      <c r="M12" s="38">
        <v>0</v>
      </c>
      <c r="N12" s="29"/>
    </row>
    <row r="13" spans="1:14" s="11" customFormat="1" ht="32.1" customHeight="1">
      <c r="A13" s="49" t="s">
        <v>3</v>
      </c>
      <c r="B13" s="45">
        <v>6437</v>
      </c>
      <c r="C13" s="45">
        <v>2992.2</v>
      </c>
      <c r="D13" s="38">
        <v>1945.6</v>
      </c>
      <c r="E13" s="38"/>
      <c r="F13" s="38">
        <v>0</v>
      </c>
      <c r="G13" s="38"/>
      <c r="H13" s="38">
        <v>0</v>
      </c>
      <c r="I13" s="38">
        <v>0</v>
      </c>
      <c r="J13" s="38">
        <v>0</v>
      </c>
      <c r="K13" s="38"/>
      <c r="L13" s="38"/>
      <c r="M13" s="38">
        <v>1046.5999999999999</v>
      </c>
      <c r="N13" s="29"/>
    </row>
    <row r="14" spans="1:14" s="11" customFormat="1" ht="32.1" customHeight="1">
      <c r="A14" s="49" t="s">
        <v>73</v>
      </c>
      <c r="B14" s="45">
        <v>2001.1</v>
      </c>
      <c r="C14" s="45">
        <v>675.4</v>
      </c>
      <c r="D14" s="38">
        <v>637.20000000000005</v>
      </c>
      <c r="E14" s="38"/>
      <c r="F14" s="38">
        <v>0</v>
      </c>
      <c r="G14" s="38"/>
      <c r="H14" s="38">
        <v>0</v>
      </c>
      <c r="I14" s="38">
        <v>0</v>
      </c>
      <c r="J14" s="38">
        <v>0</v>
      </c>
      <c r="K14" s="38"/>
      <c r="L14" s="38"/>
      <c r="M14" s="38">
        <v>38.200000000000003</v>
      </c>
      <c r="N14" s="29"/>
    </row>
    <row r="15" spans="1:14" s="11" customFormat="1" ht="32.1" customHeight="1">
      <c r="A15" s="49" t="s">
        <v>74</v>
      </c>
      <c r="B15" s="45">
        <v>2467.9</v>
      </c>
      <c r="C15" s="45">
        <v>807.4</v>
      </c>
      <c r="D15" s="38">
        <v>475</v>
      </c>
      <c r="E15" s="38"/>
      <c r="F15" s="38">
        <v>0</v>
      </c>
      <c r="G15" s="38"/>
      <c r="H15" s="38">
        <v>0</v>
      </c>
      <c r="I15" s="38">
        <v>0</v>
      </c>
      <c r="J15" s="38">
        <v>275.7</v>
      </c>
      <c r="K15" s="38">
        <v>42.2</v>
      </c>
      <c r="L15" s="38">
        <v>14.5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4059.2</v>
      </c>
      <c r="C16" s="45">
        <v>1283.3</v>
      </c>
      <c r="D16" s="38">
        <v>889.9</v>
      </c>
      <c r="E16" s="38"/>
      <c r="F16" s="38">
        <v>0</v>
      </c>
      <c r="G16" s="38"/>
      <c r="H16" s="38">
        <v>0</v>
      </c>
      <c r="I16" s="38">
        <v>0</v>
      </c>
      <c r="J16" s="38"/>
      <c r="K16" s="38">
        <v>0</v>
      </c>
      <c r="L16" s="38"/>
      <c r="M16" s="38">
        <v>393.4</v>
      </c>
      <c r="N16" s="29"/>
    </row>
    <row r="17" spans="1:14" s="11" customFormat="1" ht="32.1" customHeight="1">
      <c r="A17" s="49" t="s">
        <v>75</v>
      </c>
      <c r="B17" s="45">
        <v>2841.4</v>
      </c>
      <c r="C17" s="45">
        <v>1176</v>
      </c>
      <c r="D17" s="38">
        <v>973.2</v>
      </c>
      <c r="E17" s="38"/>
      <c r="F17" s="38">
        <v>0</v>
      </c>
      <c r="G17" s="38"/>
      <c r="H17" s="38">
        <v>0</v>
      </c>
      <c r="I17" s="38">
        <v>0</v>
      </c>
      <c r="J17" s="38">
        <v>0</v>
      </c>
      <c r="K17" s="38">
        <v>0</v>
      </c>
      <c r="L17" s="38"/>
      <c r="M17" s="38">
        <v>202.8</v>
      </c>
      <c r="N17" s="29"/>
    </row>
    <row r="18" spans="1:14" s="12" customFormat="1" ht="35.25" customHeight="1">
      <c r="A18" s="48" t="s">
        <v>72</v>
      </c>
      <c r="B18" s="46">
        <f>SUM(B19:B82)</f>
        <v>14955187.5</v>
      </c>
      <c r="C18" s="46">
        <f>SUM(C19:C82)</f>
        <v>4270065.0999999996</v>
      </c>
      <c r="D18" s="37">
        <f>SUM(D19:D82)</f>
        <v>536958.9</v>
      </c>
      <c r="E18" s="37">
        <f>SUM(E19:E82)</f>
        <v>2772322.1</v>
      </c>
      <c r="F18" s="43">
        <f>SUM(F19:F82)</f>
        <v>105893.5</v>
      </c>
      <c r="G18" s="43">
        <f t="shared" ref="G18:M18" si="2">SUM(G19:G83)</f>
        <v>164418.79999999999</v>
      </c>
      <c r="H18" s="43">
        <f t="shared" si="2"/>
        <v>76479.100000000006</v>
      </c>
      <c r="I18" s="43">
        <f t="shared" si="2"/>
        <v>44347.8</v>
      </c>
      <c r="J18" s="43">
        <f t="shared" si="2"/>
        <v>195248.6</v>
      </c>
      <c r="K18" s="43">
        <f t="shared" si="2"/>
        <v>61754.2</v>
      </c>
      <c r="L18" s="43">
        <f t="shared" si="2"/>
        <v>25223.8</v>
      </c>
      <c r="M18" s="43">
        <f t="shared" si="2"/>
        <v>287418.3</v>
      </c>
      <c r="N18" s="29"/>
    </row>
    <row r="19" spans="1:14" s="11" customFormat="1" ht="48.75" customHeight="1">
      <c r="A19" s="49" t="s">
        <v>5</v>
      </c>
      <c r="B19" s="45">
        <v>199353.7</v>
      </c>
      <c r="C19" s="45">
        <v>38239.1</v>
      </c>
      <c r="D19" s="39">
        <v>5657.8</v>
      </c>
      <c r="E19" s="39">
        <v>26122.5</v>
      </c>
      <c r="F19" s="39">
        <v>903.2</v>
      </c>
      <c r="G19" s="39">
        <v>586</v>
      </c>
      <c r="H19" s="58">
        <v>366.2</v>
      </c>
      <c r="I19" s="39">
        <v>2166.5</v>
      </c>
      <c r="J19" s="39">
        <v>1796.4</v>
      </c>
      <c r="K19" s="39">
        <v>440.5</v>
      </c>
      <c r="L19" s="39">
        <v>0</v>
      </c>
      <c r="M19" s="58">
        <v>200</v>
      </c>
      <c r="N19" s="29"/>
    </row>
    <row r="20" spans="1:14" s="11" customFormat="1" ht="35.1" customHeight="1">
      <c r="A20" s="49" t="s">
        <v>6</v>
      </c>
      <c r="B20" s="45">
        <v>306759.59999999998</v>
      </c>
      <c r="C20" s="45">
        <v>77741.600000000006</v>
      </c>
      <c r="D20" s="39">
        <v>13465.5</v>
      </c>
      <c r="E20" s="39">
        <v>44291.7</v>
      </c>
      <c r="F20" s="39">
        <v>5432</v>
      </c>
      <c r="G20" s="39">
        <v>1809.1</v>
      </c>
      <c r="H20" s="58">
        <v>1985.9</v>
      </c>
      <c r="I20" s="39">
        <v>2425.1999999999998</v>
      </c>
      <c r="J20" s="39">
        <v>4614.5</v>
      </c>
      <c r="K20" s="39">
        <v>1137.5999999999999</v>
      </c>
      <c r="L20" s="39">
        <v>1564.3</v>
      </c>
      <c r="M20" s="58">
        <v>1015.8</v>
      </c>
      <c r="N20" s="29"/>
    </row>
    <row r="21" spans="1:14" s="11" customFormat="1" ht="35.1" customHeight="1">
      <c r="A21" s="49" t="s">
        <v>7</v>
      </c>
      <c r="B21" s="45">
        <v>186949.4</v>
      </c>
      <c r="C21" s="45">
        <v>60229.8</v>
      </c>
      <c r="D21" s="39">
        <v>13822</v>
      </c>
      <c r="E21" s="39">
        <v>30681.7</v>
      </c>
      <c r="F21" s="39">
        <v>895.2</v>
      </c>
      <c r="G21" s="39">
        <v>552.20000000000005</v>
      </c>
      <c r="H21" s="58">
        <v>872.9</v>
      </c>
      <c r="I21" s="39">
        <v>107.2</v>
      </c>
      <c r="J21" s="39">
        <v>6895.5</v>
      </c>
      <c r="K21" s="39">
        <v>505.1</v>
      </c>
      <c r="L21" s="39">
        <v>2908</v>
      </c>
      <c r="M21" s="58">
        <v>2990</v>
      </c>
      <c r="N21" s="29"/>
    </row>
    <row r="22" spans="1:14" s="11" customFormat="1" ht="35.1" customHeight="1">
      <c r="A22" s="49" t="s">
        <v>8</v>
      </c>
      <c r="B22" s="45">
        <v>421765.8</v>
      </c>
      <c r="C22" s="45">
        <v>113865.8</v>
      </c>
      <c r="D22" s="39">
        <v>9917.9</v>
      </c>
      <c r="E22" s="39">
        <v>83445.5</v>
      </c>
      <c r="F22" s="39">
        <v>5030.1000000000004</v>
      </c>
      <c r="G22" s="39">
        <v>2383.4</v>
      </c>
      <c r="H22" s="58">
        <v>2128</v>
      </c>
      <c r="I22" s="39">
        <v>896.3</v>
      </c>
      <c r="J22" s="39">
        <v>5044.5</v>
      </c>
      <c r="K22" s="39">
        <v>497.7</v>
      </c>
      <c r="L22" s="39">
        <v>22.4</v>
      </c>
      <c r="M22" s="58">
        <v>4500</v>
      </c>
      <c r="N22" s="29"/>
    </row>
    <row r="23" spans="1:14" s="11" customFormat="1" ht="35.1" customHeight="1">
      <c r="A23" s="49" t="s">
        <v>9</v>
      </c>
      <c r="B23" s="45">
        <v>189754.2</v>
      </c>
      <c r="C23" s="45">
        <v>49238.8</v>
      </c>
      <c r="D23" s="39">
        <v>8599</v>
      </c>
      <c r="E23" s="39">
        <v>26945.4</v>
      </c>
      <c r="F23" s="39">
        <v>2099.6999999999998</v>
      </c>
      <c r="G23" s="39">
        <v>2747.4</v>
      </c>
      <c r="H23" s="58">
        <v>1195.8</v>
      </c>
      <c r="I23" s="39">
        <v>1319.9</v>
      </c>
      <c r="J23" s="39">
        <v>2230</v>
      </c>
      <c r="K23" s="39">
        <v>85.7</v>
      </c>
      <c r="L23" s="39">
        <v>638.9</v>
      </c>
      <c r="M23" s="58">
        <v>3377</v>
      </c>
      <c r="N23" s="29"/>
    </row>
    <row r="24" spans="1:14" s="11" customFormat="1" ht="35.1" customHeight="1">
      <c r="A24" s="49" t="s">
        <v>10</v>
      </c>
      <c r="B24" s="45">
        <v>145845</v>
      </c>
      <c r="C24" s="45">
        <v>44432.2</v>
      </c>
      <c r="D24" s="39">
        <v>8674.7999999999993</v>
      </c>
      <c r="E24" s="39">
        <v>27816.3</v>
      </c>
      <c r="F24" s="39">
        <v>1269.3</v>
      </c>
      <c r="G24" s="39">
        <v>1967.1</v>
      </c>
      <c r="H24" s="58">
        <v>738.7</v>
      </c>
      <c r="I24" s="39">
        <v>3.8</v>
      </c>
      <c r="J24" s="39">
        <v>1018.3</v>
      </c>
      <c r="K24" s="39">
        <v>44.2</v>
      </c>
      <c r="L24" s="39">
        <v>0</v>
      </c>
      <c r="M24" s="58">
        <v>2899.7</v>
      </c>
      <c r="N24" s="29"/>
    </row>
    <row r="25" spans="1:14" s="11" customFormat="1" ht="35.1" customHeight="1">
      <c r="A25" s="49" t="s">
        <v>11</v>
      </c>
      <c r="B25" s="45">
        <v>1675596.7</v>
      </c>
      <c r="C25" s="45">
        <v>521046.2</v>
      </c>
      <c r="D25" s="39">
        <v>44857.2</v>
      </c>
      <c r="E25" s="39">
        <v>241270.5</v>
      </c>
      <c r="F25" s="39">
        <v>11107</v>
      </c>
      <c r="G25" s="39">
        <v>17417.900000000001</v>
      </c>
      <c r="H25" s="58">
        <v>12244.3</v>
      </c>
      <c r="I25" s="39">
        <v>6065</v>
      </c>
      <c r="J25" s="39">
        <v>49670.3</v>
      </c>
      <c r="K25" s="39">
        <v>9277.5</v>
      </c>
      <c r="L25" s="39">
        <v>0</v>
      </c>
      <c r="M25" s="58">
        <v>129136.5</v>
      </c>
      <c r="N25" s="29"/>
    </row>
    <row r="26" spans="1:14" s="11" customFormat="1" ht="46.5" customHeight="1">
      <c r="A26" s="49" t="s">
        <v>12</v>
      </c>
      <c r="B26" s="45">
        <v>100301.7</v>
      </c>
      <c r="C26" s="45">
        <v>35152.9</v>
      </c>
      <c r="D26" s="39">
        <v>6011.7</v>
      </c>
      <c r="E26" s="39">
        <v>22014.1</v>
      </c>
      <c r="F26" s="39">
        <v>1331.4</v>
      </c>
      <c r="G26" s="39">
        <v>1568.4</v>
      </c>
      <c r="H26" s="58">
        <v>1102.7</v>
      </c>
      <c r="I26" s="39">
        <v>546.70000000000005</v>
      </c>
      <c r="J26" s="39">
        <v>1627.9</v>
      </c>
      <c r="K26" s="39">
        <v>0</v>
      </c>
      <c r="L26" s="39">
        <v>0</v>
      </c>
      <c r="M26" s="58">
        <v>950</v>
      </c>
      <c r="N26" s="29"/>
    </row>
    <row r="27" spans="1:14" s="11" customFormat="1" ht="48" customHeight="1">
      <c r="A27" s="49" t="s">
        <v>13</v>
      </c>
      <c r="B27" s="45">
        <v>84714.7</v>
      </c>
      <c r="C27" s="45">
        <v>23480.7</v>
      </c>
      <c r="D27" s="39">
        <v>2802.3</v>
      </c>
      <c r="E27" s="39">
        <v>16390.900000000001</v>
      </c>
      <c r="F27" s="39">
        <v>245.9</v>
      </c>
      <c r="G27" s="39">
        <v>497.5</v>
      </c>
      <c r="H27" s="58">
        <v>137.1</v>
      </c>
      <c r="I27" s="39">
        <v>0</v>
      </c>
      <c r="J27" s="39">
        <v>107</v>
      </c>
      <c r="K27" s="39">
        <v>0</v>
      </c>
      <c r="L27" s="39">
        <v>0</v>
      </c>
      <c r="M27" s="58">
        <v>3300</v>
      </c>
      <c r="N27" s="29"/>
    </row>
    <row r="28" spans="1:14" s="11" customFormat="1" ht="35.1" customHeight="1">
      <c r="A28" s="49" t="s">
        <v>14</v>
      </c>
      <c r="B28" s="45">
        <v>146408.6</v>
      </c>
      <c r="C28" s="45">
        <v>43723.9</v>
      </c>
      <c r="D28" s="39">
        <v>5311.5</v>
      </c>
      <c r="E28" s="39">
        <v>34075.800000000003</v>
      </c>
      <c r="F28" s="39">
        <v>467</v>
      </c>
      <c r="G28" s="39">
        <v>1586.3</v>
      </c>
      <c r="H28" s="58">
        <v>658.4</v>
      </c>
      <c r="I28" s="39">
        <v>0</v>
      </c>
      <c r="J28" s="39">
        <v>879.1</v>
      </c>
      <c r="K28" s="39">
        <v>45.8</v>
      </c>
      <c r="L28" s="39">
        <v>0</v>
      </c>
      <c r="M28" s="58">
        <v>700</v>
      </c>
      <c r="N28" s="29"/>
    </row>
    <row r="29" spans="1:14" s="11" customFormat="1" ht="35.1" customHeight="1">
      <c r="A29" s="49" t="s">
        <v>15</v>
      </c>
      <c r="B29" s="45">
        <v>99436</v>
      </c>
      <c r="C29" s="45">
        <v>26881.3</v>
      </c>
      <c r="D29" s="39">
        <v>5448.3</v>
      </c>
      <c r="E29" s="39">
        <v>18647.900000000001</v>
      </c>
      <c r="F29" s="39">
        <v>233.6</v>
      </c>
      <c r="G29" s="39">
        <v>730.7</v>
      </c>
      <c r="H29" s="58">
        <v>138.19999999999999</v>
      </c>
      <c r="I29" s="39">
        <v>0</v>
      </c>
      <c r="J29" s="39">
        <v>484.3</v>
      </c>
      <c r="K29" s="39">
        <v>48.3</v>
      </c>
      <c r="L29" s="39">
        <v>0</v>
      </c>
      <c r="M29" s="58">
        <v>1150</v>
      </c>
      <c r="N29" s="29"/>
    </row>
    <row r="30" spans="1:14" s="11" customFormat="1" ht="35.1" customHeight="1">
      <c r="A30" s="49" t="s">
        <v>16</v>
      </c>
      <c r="B30" s="45">
        <v>94678.7</v>
      </c>
      <c r="C30" s="45">
        <v>31036</v>
      </c>
      <c r="D30" s="39">
        <v>3432.5</v>
      </c>
      <c r="E30" s="39">
        <v>22463.200000000001</v>
      </c>
      <c r="F30" s="39">
        <v>269.7</v>
      </c>
      <c r="G30" s="39">
        <v>1531.8</v>
      </c>
      <c r="H30" s="58">
        <v>468.7</v>
      </c>
      <c r="I30" s="39">
        <v>0</v>
      </c>
      <c r="J30" s="39">
        <v>2726.2</v>
      </c>
      <c r="K30" s="39">
        <v>43.9</v>
      </c>
      <c r="L30" s="39">
        <v>0</v>
      </c>
      <c r="M30" s="58">
        <v>100</v>
      </c>
      <c r="N30" s="29"/>
    </row>
    <row r="31" spans="1:14" s="11" customFormat="1" ht="48.75" customHeight="1">
      <c r="A31" s="49" t="s">
        <v>17</v>
      </c>
      <c r="B31" s="45">
        <v>116080.2</v>
      </c>
      <c r="C31" s="45">
        <v>26659.1</v>
      </c>
      <c r="D31" s="39">
        <v>2567.6999999999998</v>
      </c>
      <c r="E31" s="39">
        <v>22551</v>
      </c>
      <c r="F31" s="39">
        <v>471.5</v>
      </c>
      <c r="G31" s="39">
        <v>372.3</v>
      </c>
      <c r="H31" s="58">
        <v>286.60000000000002</v>
      </c>
      <c r="I31" s="39">
        <v>0</v>
      </c>
      <c r="J31" s="39">
        <v>259.60000000000002</v>
      </c>
      <c r="K31" s="39">
        <v>0</v>
      </c>
      <c r="L31" s="39">
        <v>150.4</v>
      </c>
      <c r="M31" s="58">
        <v>0</v>
      </c>
      <c r="N31" s="29"/>
    </row>
    <row r="32" spans="1:14" s="11" customFormat="1" ht="35.1" customHeight="1">
      <c r="A32" s="49" t="s">
        <v>18</v>
      </c>
      <c r="B32" s="45">
        <v>78701.100000000006</v>
      </c>
      <c r="C32" s="45">
        <v>17580</v>
      </c>
      <c r="D32" s="39">
        <v>3047.9</v>
      </c>
      <c r="E32" s="39">
        <v>11356.1</v>
      </c>
      <c r="F32" s="39">
        <v>266.2</v>
      </c>
      <c r="G32" s="39">
        <v>20.8</v>
      </c>
      <c r="H32" s="58">
        <v>264.3</v>
      </c>
      <c r="I32" s="39">
        <v>50</v>
      </c>
      <c r="J32" s="39">
        <v>176.7</v>
      </c>
      <c r="K32" s="39">
        <v>2098</v>
      </c>
      <c r="L32" s="39">
        <v>0</v>
      </c>
      <c r="M32" s="58">
        <v>300</v>
      </c>
      <c r="N32" s="29"/>
    </row>
    <row r="33" spans="1:14" s="11" customFormat="1" ht="35.1" customHeight="1">
      <c r="A33" s="49" t="s">
        <v>19</v>
      </c>
      <c r="B33" s="45">
        <v>137135.6</v>
      </c>
      <c r="C33" s="45">
        <v>44019.6</v>
      </c>
      <c r="D33" s="39">
        <v>11802.5</v>
      </c>
      <c r="E33" s="39">
        <v>15911.8</v>
      </c>
      <c r="F33" s="39">
        <v>380.8</v>
      </c>
      <c r="G33" s="39">
        <v>9659.1</v>
      </c>
      <c r="H33" s="58">
        <v>2306.9</v>
      </c>
      <c r="I33" s="39">
        <v>572</v>
      </c>
      <c r="J33" s="39">
        <v>2317.8000000000002</v>
      </c>
      <c r="K33" s="39">
        <v>533.1</v>
      </c>
      <c r="L33" s="39">
        <v>404.9</v>
      </c>
      <c r="M33" s="58">
        <v>130.69999999999999</v>
      </c>
      <c r="N33" s="29"/>
    </row>
    <row r="34" spans="1:14" s="11" customFormat="1" ht="35.1" customHeight="1">
      <c r="A34" s="49" t="s">
        <v>20</v>
      </c>
      <c r="B34" s="45">
        <v>395788.7</v>
      </c>
      <c r="C34" s="45">
        <v>75777.5</v>
      </c>
      <c r="D34" s="39">
        <v>13084.3</v>
      </c>
      <c r="E34" s="39">
        <v>31117.3</v>
      </c>
      <c r="F34" s="39">
        <v>583.6</v>
      </c>
      <c r="G34" s="39">
        <v>5398.3</v>
      </c>
      <c r="H34" s="58">
        <v>1239.7</v>
      </c>
      <c r="I34" s="39">
        <v>4148.2</v>
      </c>
      <c r="J34" s="39">
        <v>3983.1</v>
      </c>
      <c r="K34" s="39">
        <v>1859.6</v>
      </c>
      <c r="L34" s="39">
        <v>483.4</v>
      </c>
      <c r="M34" s="58">
        <v>13880</v>
      </c>
      <c r="N34" s="29"/>
    </row>
    <row r="35" spans="1:14" s="11" customFormat="1" ht="35.1" customHeight="1">
      <c r="A35" s="49" t="s">
        <v>21</v>
      </c>
      <c r="B35" s="45">
        <v>478599.6</v>
      </c>
      <c r="C35" s="45">
        <v>144333.9</v>
      </c>
      <c r="D35" s="39">
        <v>24073.8</v>
      </c>
      <c r="E35" s="39">
        <v>89730.6</v>
      </c>
      <c r="F35" s="39">
        <v>4069.7</v>
      </c>
      <c r="G35" s="39">
        <v>4624.7</v>
      </c>
      <c r="H35" s="58">
        <v>4003</v>
      </c>
      <c r="I35" s="39">
        <v>782.9</v>
      </c>
      <c r="J35" s="39">
        <v>10833.3</v>
      </c>
      <c r="K35" s="39">
        <v>2976.5</v>
      </c>
      <c r="L35" s="39">
        <v>1539.4</v>
      </c>
      <c r="M35" s="58">
        <v>1700</v>
      </c>
      <c r="N35" s="29"/>
    </row>
    <row r="36" spans="1:14" s="11" customFormat="1" ht="35.1" customHeight="1">
      <c r="A36" s="49" t="s">
        <v>22</v>
      </c>
      <c r="B36" s="45">
        <v>114853.9</v>
      </c>
      <c r="C36" s="45">
        <v>34647.300000000003</v>
      </c>
      <c r="D36" s="39">
        <v>3325</v>
      </c>
      <c r="E36" s="39">
        <v>26954.9</v>
      </c>
      <c r="F36" s="39">
        <v>470.3</v>
      </c>
      <c r="G36" s="39">
        <v>551.70000000000005</v>
      </c>
      <c r="H36" s="58">
        <v>397.9</v>
      </c>
      <c r="I36" s="39">
        <v>0</v>
      </c>
      <c r="J36" s="39">
        <v>469.9</v>
      </c>
      <c r="K36" s="39">
        <v>20.9</v>
      </c>
      <c r="L36" s="39">
        <v>2456.6999999999998</v>
      </c>
      <c r="M36" s="58">
        <v>0</v>
      </c>
      <c r="N36" s="29"/>
    </row>
    <row r="37" spans="1:14" s="11" customFormat="1" ht="50.25" customHeight="1">
      <c r="A37" s="49" t="s">
        <v>23</v>
      </c>
      <c r="B37" s="45">
        <v>58347.7</v>
      </c>
      <c r="C37" s="45">
        <v>16405.8</v>
      </c>
      <c r="D37" s="39">
        <v>2336.8000000000002</v>
      </c>
      <c r="E37" s="39">
        <v>12545.9</v>
      </c>
      <c r="F37" s="39">
        <v>75</v>
      </c>
      <c r="G37" s="39">
        <v>122</v>
      </c>
      <c r="H37" s="58">
        <v>345.8</v>
      </c>
      <c r="I37" s="39">
        <v>188</v>
      </c>
      <c r="J37" s="39">
        <v>547.1</v>
      </c>
      <c r="K37" s="39">
        <v>245.2</v>
      </c>
      <c r="L37" s="39">
        <v>0</v>
      </c>
      <c r="M37" s="58">
        <v>0</v>
      </c>
      <c r="N37" s="29"/>
    </row>
    <row r="38" spans="1:14" s="11" customFormat="1" ht="35.1" customHeight="1">
      <c r="A38" s="49" t="s">
        <v>24</v>
      </c>
      <c r="B38" s="45">
        <v>192310.39999999999</v>
      </c>
      <c r="C38" s="45">
        <v>58608.6</v>
      </c>
      <c r="D38" s="39">
        <v>4565.8999999999996</v>
      </c>
      <c r="E38" s="39">
        <v>46277</v>
      </c>
      <c r="F38" s="39">
        <v>763.3</v>
      </c>
      <c r="G38" s="39">
        <v>885.5</v>
      </c>
      <c r="H38" s="58">
        <v>599.70000000000005</v>
      </c>
      <c r="I38" s="39">
        <v>0</v>
      </c>
      <c r="J38" s="39">
        <v>4238.3999999999996</v>
      </c>
      <c r="K38" s="39">
        <v>378.8</v>
      </c>
      <c r="L38" s="39">
        <v>0</v>
      </c>
      <c r="M38" s="58">
        <v>900</v>
      </c>
      <c r="N38" s="29"/>
    </row>
    <row r="39" spans="1:14" s="11" customFormat="1" ht="35.1" customHeight="1">
      <c r="A39" s="49" t="s">
        <v>25</v>
      </c>
      <c r="B39" s="45">
        <v>149293.79999999999</v>
      </c>
      <c r="C39" s="45">
        <v>42850</v>
      </c>
      <c r="D39" s="39">
        <v>5270.4</v>
      </c>
      <c r="E39" s="39">
        <v>29938.1</v>
      </c>
      <c r="F39" s="39">
        <v>49.8</v>
      </c>
      <c r="G39" s="39">
        <v>2871.9</v>
      </c>
      <c r="H39" s="58">
        <v>861.8</v>
      </c>
      <c r="I39" s="39">
        <v>111.5</v>
      </c>
      <c r="J39" s="39">
        <v>1348.1</v>
      </c>
      <c r="K39" s="39">
        <v>29.5</v>
      </c>
      <c r="L39" s="39">
        <v>968.9</v>
      </c>
      <c r="M39" s="58">
        <v>1400</v>
      </c>
      <c r="N39" s="29"/>
    </row>
    <row r="40" spans="1:14" s="11" customFormat="1" ht="35.1" customHeight="1">
      <c r="A40" s="49" t="s">
        <v>26</v>
      </c>
      <c r="B40" s="45">
        <v>200168.7</v>
      </c>
      <c r="C40" s="45">
        <v>58362.5</v>
      </c>
      <c r="D40" s="39">
        <v>8277.2000000000007</v>
      </c>
      <c r="E40" s="39">
        <v>43440.1</v>
      </c>
      <c r="F40" s="39">
        <v>308.5</v>
      </c>
      <c r="G40" s="39">
        <v>1211.9000000000001</v>
      </c>
      <c r="H40" s="58">
        <v>501.2</v>
      </c>
      <c r="I40" s="39">
        <v>348.8</v>
      </c>
      <c r="J40" s="39">
        <v>1191.5</v>
      </c>
      <c r="K40" s="39">
        <v>2308.1</v>
      </c>
      <c r="L40" s="39">
        <v>775.2</v>
      </c>
      <c r="M40" s="58">
        <v>0</v>
      </c>
      <c r="N40" s="29"/>
    </row>
    <row r="41" spans="1:14" s="11" customFormat="1" ht="50.25" customHeight="1">
      <c r="A41" s="49" t="s">
        <v>27</v>
      </c>
      <c r="B41" s="45">
        <v>50405.5</v>
      </c>
      <c r="C41" s="45">
        <v>15188.5</v>
      </c>
      <c r="D41" s="39">
        <v>1958.7</v>
      </c>
      <c r="E41" s="39">
        <v>12668</v>
      </c>
      <c r="F41" s="39">
        <v>91.8</v>
      </c>
      <c r="G41" s="39">
        <v>20.3</v>
      </c>
      <c r="H41" s="58">
        <v>295.89999999999998</v>
      </c>
      <c r="I41" s="39">
        <v>0</v>
      </c>
      <c r="J41" s="39">
        <v>153.1</v>
      </c>
      <c r="K41" s="39">
        <v>0</v>
      </c>
      <c r="L41" s="39">
        <v>0.7</v>
      </c>
      <c r="M41" s="58">
        <v>0</v>
      </c>
      <c r="N41" s="29"/>
    </row>
    <row r="42" spans="1:14" s="11" customFormat="1" ht="48" customHeight="1">
      <c r="A42" s="49" t="s">
        <v>28</v>
      </c>
      <c r="B42" s="45">
        <v>55616.800000000003</v>
      </c>
      <c r="C42" s="45">
        <v>17764.7</v>
      </c>
      <c r="D42" s="39">
        <v>5562</v>
      </c>
      <c r="E42" s="39">
        <v>8293.6</v>
      </c>
      <c r="F42" s="39">
        <v>150.9</v>
      </c>
      <c r="G42" s="39">
        <v>276.7</v>
      </c>
      <c r="H42" s="58">
        <v>1650</v>
      </c>
      <c r="I42" s="39">
        <v>786.3</v>
      </c>
      <c r="J42" s="39">
        <v>526.5</v>
      </c>
      <c r="K42" s="39">
        <v>416</v>
      </c>
      <c r="L42" s="39">
        <v>102.7</v>
      </c>
      <c r="M42" s="58">
        <v>0</v>
      </c>
      <c r="N42" s="29"/>
    </row>
    <row r="43" spans="1:14" s="11" customFormat="1" ht="53.25" customHeight="1">
      <c r="A43" s="49" t="s">
        <v>29</v>
      </c>
      <c r="B43" s="45">
        <v>254277.3</v>
      </c>
      <c r="C43" s="45">
        <v>80333.5</v>
      </c>
      <c r="D43" s="39">
        <v>7288.3</v>
      </c>
      <c r="E43" s="39">
        <v>61542.400000000001</v>
      </c>
      <c r="F43" s="39">
        <v>1275.5999999999999</v>
      </c>
      <c r="G43" s="39">
        <v>2252.8000000000002</v>
      </c>
      <c r="H43" s="58">
        <v>2303.4</v>
      </c>
      <c r="I43" s="39">
        <v>651.29999999999995</v>
      </c>
      <c r="J43" s="39">
        <v>3988.9</v>
      </c>
      <c r="K43" s="39">
        <v>0</v>
      </c>
      <c r="L43" s="39">
        <v>830.8</v>
      </c>
      <c r="M43" s="58">
        <v>200</v>
      </c>
      <c r="N43" s="29"/>
    </row>
    <row r="44" spans="1:14" s="11" customFormat="1" ht="48.75" customHeight="1">
      <c r="A44" s="49" t="s">
        <v>30</v>
      </c>
      <c r="B44" s="45">
        <v>106508.2</v>
      </c>
      <c r="C44" s="45">
        <v>29392.9</v>
      </c>
      <c r="D44" s="39">
        <v>5440.8</v>
      </c>
      <c r="E44" s="39">
        <v>17859.599999999999</v>
      </c>
      <c r="F44" s="39">
        <v>0</v>
      </c>
      <c r="G44" s="39">
        <v>1979.7</v>
      </c>
      <c r="H44" s="58">
        <v>118</v>
      </c>
      <c r="I44" s="39">
        <v>0</v>
      </c>
      <c r="J44" s="39">
        <v>1574.7</v>
      </c>
      <c r="K44" s="39">
        <v>20.100000000000001</v>
      </c>
      <c r="L44" s="39">
        <v>0</v>
      </c>
      <c r="M44" s="58">
        <v>2400</v>
      </c>
      <c r="N44" s="29"/>
    </row>
    <row r="45" spans="1:14" s="11" customFormat="1" ht="47.25" customHeight="1">
      <c r="A45" s="49" t="s">
        <v>31</v>
      </c>
      <c r="B45" s="45">
        <v>216135.2</v>
      </c>
      <c r="C45" s="45">
        <v>56310.8</v>
      </c>
      <c r="D45" s="39">
        <v>6350.8</v>
      </c>
      <c r="E45" s="39">
        <v>38658.300000000003</v>
      </c>
      <c r="F45" s="39">
        <v>1210</v>
      </c>
      <c r="G45" s="39">
        <v>1096.5</v>
      </c>
      <c r="H45" s="58">
        <v>242.2</v>
      </c>
      <c r="I45" s="39">
        <v>0</v>
      </c>
      <c r="J45" s="39">
        <v>693.2</v>
      </c>
      <c r="K45" s="39">
        <v>22.9</v>
      </c>
      <c r="L45" s="39">
        <v>36.9</v>
      </c>
      <c r="M45" s="58">
        <v>8000</v>
      </c>
      <c r="N45" s="29"/>
    </row>
    <row r="46" spans="1:14" s="11" customFormat="1" ht="50.25" customHeight="1">
      <c r="A46" s="49" t="s">
        <v>32</v>
      </c>
      <c r="B46" s="45">
        <v>79286.399999999994</v>
      </c>
      <c r="C46" s="45">
        <v>25179.200000000001</v>
      </c>
      <c r="D46" s="39">
        <v>4798.8</v>
      </c>
      <c r="E46" s="39">
        <v>18538.5</v>
      </c>
      <c r="F46" s="39">
        <v>529.9</v>
      </c>
      <c r="G46" s="39">
        <v>363.8</v>
      </c>
      <c r="H46" s="58">
        <v>287.2</v>
      </c>
      <c r="I46" s="39">
        <v>0</v>
      </c>
      <c r="J46" s="39">
        <v>161</v>
      </c>
      <c r="K46" s="39">
        <v>0</v>
      </c>
      <c r="L46" s="39">
        <v>0</v>
      </c>
      <c r="M46" s="58">
        <v>500</v>
      </c>
      <c r="N46" s="29"/>
    </row>
    <row r="47" spans="1:14" s="11" customFormat="1" ht="35.1" customHeight="1">
      <c r="A47" s="49" t="s">
        <v>33</v>
      </c>
      <c r="B47" s="45">
        <v>116043.1</v>
      </c>
      <c r="C47" s="45">
        <v>37139.1</v>
      </c>
      <c r="D47" s="39">
        <v>6257.2</v>
      </c>
      <c r="E47" s="39">
        <v>28926</v>
      </c>
      <c r="F47" s="39">
        <v>221.1</v>
      </c>
      <c r="G47" s="39">
        <v>118.2</v>
      </c>
      <c r="H47" s="58">
        <v>396.6</v>
      </c>
      <c r="I47" s="39">
        <v>0</v>
      </c>
      <c r="J47" s="39">
        <v>601.29999999999995</v>
      </c>
      <c r="K47" s="39">
        <v>0</v>
      </c>
      <c r="L47" s="39">
        <v>0</v>
      </c>
      <c r="M47" s="58">
        <v>618.70000000000005</v>
      </c>
      <c r="N47" s="29"/>
    </row>
    <row r="48" spans="1:14" s="11" customFormat="1" ht="35.1" customHeight="1">
      <c r="A48" s="49" t="s">
        <v>34</v>
      </c>
      <c r="B48" s="45">
        <v>632502.5</v>
      </c>
      <c r="C48" s="45">
        <v>168220.3</v>
      </c>
      <c r="D48" s="39">
        <v>14562.4</v>
      </c>
      <c r="E48" s="39">
        <v>124126.3</v>
      </c>
      <c r="F48" s="39">
        <v>4592.2</v>
      </c>
      <c r="G48" s="39">
        <v>3111</v>
      </c>
      <c r="H48" s="58">
        <v>2939</v>
      </c>
      <c r="I48" s="39">
        <v>1594.4</v>
      </c>
      <c r="J48" s="39">
        <v>9548.4</v>
      </c>
      <c r="K48" s="39">
        <v>3643</v>
      </c>
      <c r="L48" s="39">
        <v>908.6</v>
      </c>
      <c r="M48" s="58">
        <v>3195</v>
      </c>
      <c r="N48" s="29"/>
    </row>
    <row r="49" spans="1:14" s="11" customFormat="1" ht="35.1" customHeight="1">
      <c r="A49" s="49" t="s">
        <v>35</v>
      </c>
      <c r="B49" s="45">
        <v>137427.70000000001</v>
      </c>
      <c r="C49" s="45">
        <v>46986.6</v>
      </c>
      <c r="D49" s="39">
        <v>6863.8</v>
      </c>
      <c r="E49" s="39">
        <v>36173.4</v>
      </c>
      <c r="F49" s="39">
        <v>424</v>
      </c>
      <c r="G49" s="58">
        <v>1486</v>
      </c>
      <c r="H49" s="58">
        <v>344.7</v>
      </c>
      <c r="I49" s="39">
        <v>244.3</v>
      </c>
      <c r="J49" s="39">
        <v>1035.4000000000001</v>
      </c>
      <c r="K49" s="39">
        <v>16</v>
      </c>
      <c r="L49" s="39">
        <v>9</v>
      </c>
      <c r="M49" s="58">
        <v>390</v>
      </c>
      <c r="N49" s="29"/>
    </row>
    <row r="50" spans="1:14" s="11" customFormat="1" ht="35.1" customHeight="1">
      <c r="A50" s="49" t="s">
        <v>36</v>
      </c>
      <c r="B50" s="45">
        <v>102299.2</v>
      </c>
      <c r="C50" s="45">
        <v>32197.200000000001</v>
      </c>
      <c r="D50" s="39">
        <v>3547</v>
      </c>
      <c r="E50" s="39">
        <v>23157.5</v>
      </c>
      <c r="F50" s="39">
        <v>1723.3</v>
      </c>
      <c r="G50" s="39">
        <v>1082.0999999999999</v>
      </c>
      <c r="H50" s="58">
        <v>595.5</v>
      </c>
      <c r="I50" s="39">
        <v>562.1</v>
      </c>
      <c r="J50" s="39">
        <v>1029.7</v>
      </c>
      <c r="K50" s="39">
        <v>0</v>
      </c>
      <c r="L50" s="39">
        <v>0</v>
      </c>
      <c r="M50" s="58">
        <v>500</v>
      </c>
      <c r="N50" s="29"/>
    </row>
    <row r="51" spans="1:14" s="11" customFormat="1" ht="48.75" customHeight="1">
      <c r="A51" s="49" t="s">
        <v>37</v>
      </c>
      <c r="B51" s="45">
        <v>121773</v>
      </c>
      <c r="C51" s="45">
        <v>38771.800000000003</v>
      </c>
      <c r="D51" s="39">
        <v>3333.1</v>
      </c>
      <c r="E51" s="39">
        <v>32094.3</v>
      </c>
      <c r="F51" s="39">
        <v>180.3</v>
      </c>
      <c r="G51" s="39">
        <v>2043.2</v>
      </c>
      <c r="H51" s="58">
        <v>522.29999999999995</v>
      </c>
      <c r="I51" s="39">
        <v>0</v>
      </c>
      <c r="J51" s="39">
        <v>98.6</v>
      </c>
      <c r="K51" s="39">
        <v>0</v>
      </c>
      <c r="L51" s="39">
        <v>0</v>
      </c>
      <c r="M51" s="58">
        <v>500</v>
      </c>
      <c r="N51" s="29"/>
    </row>
    <row r="52" spans="1:14" s="11" customFormat="1" ht="35.1" customHeight="1">
      <c r="A52" s="49" t="s">
        <v>38</v>
      </c>
      <c r="B52" s="45">
        <v>118755.3</v>
      </c>
      <c r="C52" s="45">
        <v>34365.199999999997</v>
      </c>
      <c r="D52" s="39">
        <v>3901</v>
      </c>
      <c r="E52" s="39">
        <v>25903.599999999999</v>
      </c>
      <c r="F52" s="39">
        <v>1931.5</v>
      </c>
      <c r="G52" s="39">
        <v>631.5</v>
      </c>
      <c r="H52" s="58">
        <v>537.79999999999995</v>
      </c>
      <c r="I52" s="39">
        <v>0</v>
      </c>
      <c r="J52" s="39">
        <v>268</v>
      </c>
      <c r="K52" s="39">
        <v>60.3</v>
      </c>
      <c r="L52" s="39">
        <v>131.5</v>
      </c>
      <c r="M52" s="58">
        <v>1000</v>
      </c>
      <c r="N52" s="29"/>
    </row>
    <row r="53" spans="1:14" s="11" customFormat="1" ht="35.1" customHeight="1">
      <c r="A53" s="49" t="s">
        <v>39</v>
      </c>
      <c r="B53" s="45">
        <v>248779.4</v>
      </c>
      <c r="C53" s="45">
        <v>59823.4</v>
      </c>
      <c r="D53" s="39">
        <v>5064.8</v>
      </c>
      <c r="E53" s="39">
        <v>50942.5</v>
      </c>
      <c r="F53" s="39">
        <v>523.4</v>
      </c>
      <c r="G53" s="39">
        <v>1802.9</v>
      </c>
      <c r="H53" s="58">
        <v>444.7</v>
      </c>
      <c r="I53" s="39">
        <v>93.4</v>
      </c>
      <c r="J53" s="39">
        <v>474.3</v>
      </c>
      <c r="K53" s="39">
        <v>21.2</v>
      </c>
      <c r="L53" s="39">
        <v>456.2</v>
      </c>
      <c r="M53" s="58">
        <v>0</v>
      </c>
      <c r="N53" s="29"/>
    </row>
    <row r="54" spans="1:14" s="11" customFormat="1" ht="49.5" customHeight="1">
      <c r="A54" s="49" t="s">
        <v>40</v>
      </c>
      <c r="B54" s="45">
        <v>73374</v>
      </c>
      <c r="C54" s="45">
        <v>22814.2</v>
      </c>
      <c r="D54" s="39">
        <v>8517.9</v>
      </c>
      <c r="E54" s="39">
        <v>13175.2</v>
      </c>
      <c r="F54" s="39">
        <v>100.1</v>
      </c>
      <c r="G54" s="39">
        <v>264.2</v>
      </c>
      <c r="H54" s="58">
        <v>453.5</v>
      </c>
      <c r="I54" s="39">
        <v>0</v>
      </c>
      <c r="J54" s="39">
        <v>303.3</v>
      </c>
      <c r="K54" s="39">
        <v>0</v>
      </c>
      <c r="L54" s="39">
        <v>0</v>
      </c>
      <c r="M54" s="58">
        <v>0</v>
      </c>
      <c r="N54" s="29"/>
    </row>
    <row r="55" spans="1:14" s="11" customFormat="1" ht="35.1" customHeight="1">
      <c r="A55" s="49" t="s">
        <v>41</v>
      </c>
      <c r="B55" s="45">
        <v>44263.199999999997</v>
      </c>
      <c r="C55" s="45">
        <v>14015.9</v>
      </c>
      <c r="D55" s="39">
        <v>2094.3000000000002</v>
      </c>
      <c r="E55" s="39">
        <v>10424.9</v>
      </c>
      <c r="F55" s="39">
        <v>143.9</v>
      </c>
      <c r="G55" s="39">
        <v>404.9</v>
      </c>
      <c r="H55" s="58">
        <v>562</v>
      </c>
      <c r="I55" s="39">
        <v>0</v>
      </c>
      <c r="J55" s="39">
        <v>365.9</v>
      </c>
      <c r="K55" s="39">
        <v>0</v>
      </c>
      <c r="L55" s="39">
        <v>0</v>
      </c>
      <c r="M55" s="58">
        <v>20</v>
      </c>
      <c r="N55" s="29"/>
    </row>
    <row r="56" spans="1:14" s="11" customFormat="1" ht="35.1" customHeight="1">
      <c r="A56" s="49" t="s">
        <v>42</v>
      </c>
      <c r="B56" s="45">
        <v>116861</v>
      </c>
      <c r="C56" s="45">
        <v>31850.7</v>
      </c>
      <c r="D56" s="39">
        <v>5697.5</v>
      </c>
      <c r="E56" s="39">
        <v>21875.4</v>
      </c>
      <c r="F56" s="39">
        <v>1049</v>
      </c>
      <c r="G56" s="39">
        <v>619.29999999999995</v>
      </c>
      <c r="H56" s="58">
        <v>601.70000000000005</v>
      </c>
      <c r="I56" s="39">
        <v>0</v>
      </c>
      <c r="J56" s="39">
        <v>857.2</v>
      </c>
      <c r="K56" s="39">
        <v>0</v>
      </c>
      <c r="L56" s="39">
        <v>0</v>
      </c>
      <c r="M56" s="58">
        <v>1150.5999999999999</v>
      </c>
      <c r="N56" s="29"/>
    </row>
    <row r="57" spans="1:14" s="11" customFormat="1" ht="35.1" customHeight="1">
      <c r="A57" s="49" t="s">
        <v>43</v>
      </c>
      <c r="B57" s="45">
        <v>103585.9</v>
      </c>
      <c r="C57" s="45">
        <v>33864.5</v>
      </c>
      <c r="D57" s="39">
        <v>5305.6</v>
      </c>
      <c r="E57" s="39">
        <v>26194</v>
      </c>
      <c r="F57" s="39">
        <v>539.5</v>
      </c>
      <c r="G57" s="39">
        <v>761.5</v>
      </c>
      <c r="H57" s="58">
        <v>766.4</v>
      </c>
      <c r="I57" s="39">
        <v>0</v>
      </c>
      <c r="J57" s="39">
        <v>87.5</v>
      </c>
      <c r="K57" s="39">
        <v>110</v>
      </c>
      <c r="L57" s="39">
        <v>0</v>
      </c>
      <c r="M57" s="58">
        <v>100</v>
      </c>
      <c r="N57" s="29"/>
    </row>
    <row r="58" spans="1:14" s="11" customFormat="1" ht="35.1" customHeight="1">
      <c r="A58" s="49" t="s">
        <v>44</v>
      </c>
      <c r="B58" s="45">
        <v>163529.79999999999</v>
      </c>
      <c r="C58" s="45">
        <v>45586.2</v>
      </c>
      <c r="D58" s="39">
        <v>4831.3999999999996</v>
      </c>
      <c r="E58" s="39">
        <v>21792.1</v>
      </c>
      <c r="F58" s="39">
        <v>275.8</v>
      </c>
      <c r="G58" s="39">
        <v>1704.1</v>
      </c>
      <c r="H58" s="58">
        <v>845.9</v>
      </c>
      <c r="I58" s="39">
        <v>677.9</v>
      </c>
      <c r="J58" s="39">
        <v>812.4</v>
      </c>
      <c r="K58" s="39">
        <v>10838.7</v>
      </c>
      <c r="L58" s="39">
        <v>927.9</v>
      </c>
      <c r="M58" s="58">
        <v>2880</v>
      </c>
      <c r="N58" s="29"/>
    </row>
    <row r="59" spans="1:14" s="11" customFormat="1" ht="35.1" customHeight="1">
      <c r="A59" s="49" t="s">
        <v>45</v>
      </c>
      <c r="B59" s="45">
        <v>157252.1</v>
      </c>
      <c r="C59" s="45">
        <v>50213.2</v>
      </c>
      <c r="D59" s="39">
        <v>6350</v>
      </c>
      <c r="E59" s="39">
        <v>39751.800000000003</v>
      </c>
      <c r="F59" s="39">
        <v>394.6</v>
      </c>
      <c r="G59" s="39">
        <v>572.79999999999995</v>
      </c>
      <c r="H59" s="58">
        <v>1028.3</v>
      </c>
      <c r="I59" s="39">
        <v>0</v>
      </c>
      <c r="J59" s="39">
        <v>1418.1</v>
      </c>
      <c r="K59" s="39">
        <v>88</v>
      </c>
      <c r="L59" s="39">
        <v>349.6</v>
      </c>
      <c r="M59" s="58">
        <v>260</v>
      </c>
      <c r="N59" s="29"/>
    </row>
    <row r="60" spans="1:14" s="11" customFormat="1" ht="35.1" customHeight="1">
      <c r="A60" s="49" t="s">
        <v>46</v>
      </c>
      <c r="B60" s="45">
        <v>53860.9</v>
      </c>
      <c r="C60" s="45">
        <v>18835.3</v>
      </c>
      <c r="D60" s="39">
        <v>2964.2</v>
      </c>
      <c r="E60" s="39">
        <v>13624.4</v>
      </c>
      <c r="F60" s="39">
        <v>61.1</v>
      </c>
      <c r="G60" s="39">
        <v>1580.4</v>
      </c>
      <c r="H60" s="58">
        <v>343.4</v>
      </c>
      <c r="I60" s="39">
        <v>8.1999999999999993</v>
      </c>
      <c r="J60" s="39">
        <v>136.4</v>
      </c>
      <c r="K60" s="39">
        <v>22</v>
      </c>
      <c r="L60" s="39">
        <v>0</v>
      </c>
      <c r="M60" s="58">
        <v>95.2</v>
      </c>
      <c r="N60" s="29"/>
    </row>
    <row r="61" spans="1:14" s="11" customFormat="1" ht="35.1" customHeight="1">
      <c r="A61" s="49" t="s">
        <v>47</v>
      </c>
      <c r="B61" s="45">
        <v>296482.09999999998</v>
      </c>
      <c r="C61" s="45">
        <v>92986.2</v>
      </c>
      <c r="D61" s="39">
        <v>12495.6</v>
      </c>
      <c r="E61" s="39">
        <v>66633.399999999994</v>
      </c>
      <c r="F61" s="39">
        <v>3402.6</v>
      </c>
      <c r="G61" s="39">
        <v>6106.8</v>
      </c>
      <c r="H61" s="58">
        <v>412.3</v>
      </c>
      <c r="I61" s="39">
        <v>668.6</v>
      </c>
      <c r="J61" s="39">
        <v>2832.3</v>
      </c>
      <c r="K61" s="39">
        <v>390.8</v>
      </c>
      <c r="L61" s="39">
        <v>43.8</v>
      </c>
      <c r="M61" s="58">
        <v>0</v>
      </c>
      <c r="N61" s="29"/>
    </row>
    <row r="62" spans="1:14" s="11" customFormat="1" ht="35.1" customHeight="1">
      <c r="A62" s="49" t="s">
        <v>48</v>
      </c>
      <c r="B62" s="45">
        <v>59542.3</v>
      </c>
      <c r="C62" s="45">
        <v>18259.3</v>
      </c>
      <c r="D62" s="39">
        <v>3590.6</v>
      </c>
      <c r="E62" s="39">
        <v>9309.1</v>
      </c>
      <c r="F62" s="39">
        <v>0</v>
      </c>
      <c r="G62" s="39">
        <v>278.5</v>
      </c>
      <c r="H62" s="58">
        <v>149.9</v>
      </c>
      <c r="I62" s="39">
        <v>0</v>
      </c>
      <c r="J62" s="39">
        <v>379.5</v>
      </c>
      <c r="K62" s="39">
        <v>1.7</v>
      </c>
      <c r="L62" s="39">
        <v>0</v>
      </c>
      <c r="M62" s="58">
        <v>4550</v>
      </c>
      <c r="N62" s="29"/>
    </row>
    <row r="63" spans="1:14" s="11" customFormat="1" ht="35.1" customHeight="1">
      <c r="A63" s="49" t="s">
        <v>49</v>
      </c>
      <c r="B63" s="45">
        <v>286504.09999999998</v>
      </c>
      <c r="C63" s="45">
        <v>80443.5</v>
      </c>
      <c r="D63" s="39">
        <v>7489.2</v>
      </c>
      <c r="E63" s="39">
        <v>65702.2</v>
      </c>
      <c r="F63" s="39">
        <v>449.4</v>
      </c>
      <c r="G63" s="39">
        <v>1706.4</v>
      </c>
      <c r="H63" s="58">
        <v>1334.7</v>
      </c>
      <c r="I63" s="39">
        <v>0</v>
      </c>
      <c r="J63" s="39">
        <v>842.1</v>
      </c>
      <c r="K63" s="39">
        <v>701.1</v>
      </c>
      <c r="L63" s="39">
        <v>2218.4</v>
      </c>
      <c r="M63" s="58">
        <v>0</v>
      </c>
      <c r="N63" s="29"/>
    </row>
    <row r="64" spans="1:14" s="11" customFormat="1" ht="51.75" customHeight="1">
      <c r="A64" s="49" t="s">
        <v>50</v>
      </c>
      <c r="B64" s="45">
        <v>94492.7</v>
      </c>
      <c r="C64" s="45">
        <v>31251.4</v>
      </c>
      <c r="D64" s="39">
        <v>2833</v>
      </c>
      <c r="E64" s="39">
        <v>24254.9</v>
      </c>
      <c r="F64" s="39">
        <v>229.8</v>
      </c>
      <c r="G64" s="39">
        <v>2135.5</v>
      </c>
      <c r="H64" s="58">
        <v>204.7</v>
      </c>
      <c r="I64" s="39">
        <v>0</v>
      </c>
      <c r="J64" s="39">
        <v>486.6</v>
      </c>
      <c r="K64" s="39">
        <v>0</v>
      </c>
      <c r="L64" s="39">
        <v>499.3</v>
      </c>
      <c r="M64" s="58">
        <v>607.6</v>
      </c>
      <c r="N64" s="29"/>
    </row>
    <row r="65" spans="1:14" s="11" customFormat="1" ht="48.75" customHeight="1">
      <c r="A65" s="49" t="s">
        <v>51</v>
      </c>
      <c r="B65" s="45">
        <v>156010.1</v>
      </c>
      <c r="C65" s="45">
        <v>48727.8</v>
      </c>
      <c r="D65" s="39">
        <v>6617.4</v>
      </c>
      <c r="E65" s="39">
        <v>38777.4</v>
      </c>
      <c r="F65" s="39">
        <v>221.4</v>
      </c>
      <c r="G65" s="39">
        <v>286.7</v>
      </c>
      <c r="H65" s="58">
        <v>591.4</v>
      </c>
      <c r="I65" s="39">
        <v>12</v>
      </c>
      <c r="J65" s="39">
        <v>536.29999999999995</v>
      </c>
      <c r="K65" s="39">
        <v>0</v>
      </c>
      <c r="L65" s="39">
        <v>685.2</v>
      </c>
      <c r="M65" s="58">
        <v>1000</v>
      </c>
      <c r="N65" s="29"/>
    </row>
    <row r="66" spans="1:14" s="11" customFormat="1" ht="35.1" customHeight="1">
      <c r="A66" s="49" t="s">
        <v>52</v>
      </c>
      <c r="B66" s="45">
        <v>77284.899999999994</v>
      </c>
      <c r="C66" s="45">
        <v>23640.6</v>
      </c>
      <c r="D66" s="39">
        <v>3575</v>
      </c>
      <c r="E66" s="39">
        <v>16488.599999999999</v>
      </c>
      <c r="F66" s="39">
        <v>117</v>
      </c>
      <c r="G66" s="39">
        <v>806.6</v>
      </c>
      <c r="H66" s="58">
        <v>353</v>
      </c>
      <c r="I66" s="39">
        <v>355.4</v>
      </c>
      <c r="J66" s="39">
        <v>313.7</v>
      </c>
      <c r="K66" s="39">
        <v>973.3</v>
      </c>
      <c r="L66" s="39">
        <v>498</v>
      </c>
      <c r="M66" s="58">
        <v>160</v>
      </c>
      <c r="N66" s="29"/>
    </row>
    <row r="67" spans="1:14" s="11" customFormat="1" ht="35.1" customHeight="1">
      <c r="A67" s="49" t="s">
        <v>53</v>
      </c>
      <c r="B67" s="45">
        <v>253496.5</v>
      </c>
      <c r="C67" s="45">
        <v>80722.5</v>
      </c>
      <c r="D67" s="39">
        <v>6956.2</v>
      </c>
      <c r="E67" s="39">
        <v>58762.6</v>
      </c>
      <c r="F67" s="39">
        <v>4856.1000000000004</v>
      </c>
      <c r="G67" s="39">
        <v>2672.7</v>
      </c>
      <c r="H67" s="58">
        <v>2241.6</v>
      </c>
      <c r="I67" s="39">
        <v>703.3</v>
      </c>
      <c r="J67" s="39">
        <v>4518</v>
      </c>
      <c r="K67" s="39">
        <v>12</v>
      </c>
      <c r="L67" s="39">
        <v>0</v>
      </c>
      <c r="M67" s="58">
        <v>0</v>
      </c>
      <c r="N67" s="29"/>
    </row>
    <row r="68" spans="1:14" s="11" customFormat="1" ht="35.1" customHeight="1">
      <c r="A68" s="49" t="s">
        <v>54</v>
      </c>
      <c r="B68" s="45">
        <v>286699.40000000002</v>
      </c>
      <c r="C68" s="45">
        <v>95378.4</v>
      </c>
      <c r="D68" s="39">
        <v>10341.299999999999</v>
      </c>
      <c r="E68" s="39">
        <v>64796.5</v>
      </c>
      <c r="F68" s="39">
        <v>3365.2</v>
      </c>
      <c r="G68" s="39">
        <v>3014.8</v>
      </c>
      <c r="H68" s="58">
        <v>2237.6</v>
      </c>
      <c r="I68" s="39">
        <v>1070.3</v>
      </c>
      <c r="J68" s="39">
        <v>6444.5</v>
      </c>
      <c r="K68" s="39">
        <v>176.4</v>
      </c>
      <c r="L68" s="39">
        <v>151.80000000000001</v>
      </c>
      <c r="M68" s="58">
        <v>3780</v>
      </c>
      <c r="N68" s="29"/>
    </row>
    <row r="69" spans="1:14" s="11" customFormat="1" ht="56.25" customHeight="1">
      <c r="A69" s="49" t="s">
        <v>55</v>
      </c>
      <c r="B69" s="45">
        <v>151496.6</v>
      </c>
      <c r="C69" s="45">
        <v>48344.5</v>
      </c>
      <c r="D69" s="39">
        <v>9196.1</v>
      </c>
      <c r="E69" s="39">
        <v>35103.9</v>
      </c>
      <c r="F69" s="39">
        <v>161.6</v>
      </c>
      <c r="G69" s="39">
        <v>481.4</v>
      </c>
      <c r="H69" s="58">
        <v>775.4</v>
      </c>
      <c r="I69" s="39">
        <v>1494.5</v>
      </c>
      <c r="J69" s="39">
        <v>910</v>
      </c>
      <c r="K69" s="39">
        <v>221.6</v>
      </c>
      <c r="L69" s="39">
        <v>0</v>
      </c>
      <c r="M69" s="58">
        <v>0</v>
      </c>
      <c r="N69" s="29"/>
    </row>
    <row r="70" spans="1:14" s="11" customFormat="1" ht="35.1" customHeight="1">
      <c r="A70" s="49" t="s">
        <v>56</v>
      </c>
      <c r="B70" s="45">
        <v>75921.2</v>
      </c>
      <c r="C70" s="45">
        <v>23536</v>
      </c>
      <c r="D70" s="39">
        <v>3261.8</v>
      </c>
      <c r="E70" s="39">
        <v>16782.400000000001</v>
      </c>
      <c r="F70" s="39">
        <v>363.1</v>
      </c>
      <c r="G70" s="39">
        <v>1766.9</v>
      </c>
      <c r="H70" s="58">
        <v>268.2</v>
      </c>
      <c r="I70" s="39">
        <v>162.69999999999999</v>
      </c>
      <c r="J70" s="39">
        <v>327.3</v>
      </c>
      <c r="K70" s="39">
        <v>0</v>
      </c>
      <c r="L70" s="39">
        <v>3.6</v>
      </c>
      <c r="M70" s="58">
        <v>600</v>
      </c>
      <c r="N70" s="29"/>
    </row>
    <row r="71" spans="1:14" s="11" customFormat="1" ht="48" customHeight="1">
      <c r="A71" s="49" t="s">
        <v>57</v>
      </c>
      <c r="B71" s="45">
        <v>274293.09999999998</v>
      </c>
      <c r="C71" s="45">
        <v>74223.7</v>
      </c>
      <c r="D71" s="39">
        <v>8754.7999999999993</v>
      </c>
      <c r="E71" s="39">
        <v>51544.9</v>
      </c>
      <c r="F71" s="39">
        <v>1126.0999999999999</v>
      </c>
      <c r="G71" s="39">
        <v>1036.2</v>
      </c>
      <c r="H71" s="58">
        <v>2282.6999999999998</v>
      </c>
      <c r="I71" s="39">
        <v>2282</v>
      </c>
      <c r="J71" s="39">
        <v>2135.8000000000002</v>
      </c>
      <c r="K71" s="39">
        <v>1710.4</v>
      </c>
      <c r="L71" s="39">
        <v>2650.8</v>
      </c>
      <c r="M71" s="58">
        <v>700</v>
      </c>
      <c r="N71" s="29"/>
    </row>
    <row r="72" spans="1:14" s="12" customFormat="1" ht="35.1" customHeight="1">
      <c r="A72" s="49" t="s">
        <v>58</v>
      </c>
      <c r="B72" s="45">
        <v>57977</v>
      </c>
      <c r="C72" s="45">
        <v>22742.9</v>
      </c>
      <c r="D72" s="39">
        <v>4073.8</v>
      </c>
      <c r="E72" s="39">
        <v>16411.5</v>
      </c>
      <c r="F72" s="39">
        <v>46.1</v>
      </c>
      <c r="G72" s="39">
        <v>738.8</v>
      </c>
      <c r="H72" s="58">
        <v>1291.2</v>
      </c>
      <c r="I72" s="39">
        <v>0</v>
      </c>
      <c r="J72" s="39">
        <v>111.1</v>
      </c>
      <c r="K72" s="39">
        <v>70.400000000000006</v>
      </c>
      <c r="L72" s="39">
        <v>0</v>
      </c>
      <c r="M72" s="58">
        <v>0</v>
      </c>
      <c r="N72" s="29"/>
    </row>
    <row r="73" spans="1:14" s="12" customFormat="1" ht="35.1" customHeight="1">
      <c r="A73" s="49" t="s">
        <v>59</v>
      </c>
      <c r="B73" s="45">
        <v>92887.6</v>
      </c>
      <c r="C73" s="45">
        <v>26560</v>
      </c>
      <c r="D73" s="39">
        <v>8032.2</v>
      </c>
      <c r="E73" s="39">
        <v>15804</v>
      </c>
      <c r="F73" s="39">
        <v>273.2</v>
      </c>
      <c r="G73" s="39">
        <v>217.3</v>
      </c>
      <c r="H73" s="58">
        <v>790.1</v>
      </c>
      <c r="I73" s="39">
        <v>0</v>
      </c>
      <c r="J73" s="39">
        <v>443.2</v>
      </c>
      <c r="K73" s="39">
        <v>0</v>
      </c>
      <c r="L73" s="39">
        <v>0</v>
      </c>
      <c r="M73" s="58">
        <v>1000</v>
      </c>
      <c r="N73" s="29"/>
    </row>
    <row r="74" spans="1:14" s="11" customFormat="1" ht="45.75" customHeight="1">
      <c r="A74" s="49" t="s">
        <v>60</v>
      </c>
      <c r="B74" s="45">
        <v>134541.5</v>
      </c>
      <c r="C74" s="45">
        <v>37458.699999999997</v>
      </c>
      <c r="D74" s="39">
        <v>4517.6000000000004</v>
      </c>
      <c r="E74" s="39">
        <v>27822.3</v>
      </c>
      <c r="F74" s="39">
        <v>200</v>
      </c>
      <c r="G74" s="39">
        <v>1988.2</v>
      </c>
      <c r="H74" s="58">
        <v>245.7</v>
      </c>
      <c r="I74" s="39">
        <v>266.8</v>
      </c>
      <c r="J74" s="39">
        <v>738.8</v>
      </c>
      <c r="K74" s="39">
        <v>30</v>
      </c>
      <c r="L74" s="39">
        <v>1199.3</v>
      </c>
      <c r="M74" s="58">
        <v>450</v>
      </c>
      <c r="N74" s="29"/>
    </row>
    <row r="75" spans="1:14" s="11" customFormat="1" ht="45" customHeight="1">
      <c r="A75" s="49" t="s">
        <v>61</v>
      </c>
      <c r="B75" s="45">
        <v>165999.9</v>
      </c>
      <c r="C75" s="45">
        <v>53715.6</v>
      </c>
      <c r="D75" s="39">
        <v>6063.4</v>
      </c>
      <c r="E75" s="39">
        <v>39834.300000000003</v>
      </c>
      <c r="F75" s="39">
        <v>679</v>
      </c>
      <c r="G75" s="39">
        <v>3641.2</v>
      </c>
      <c r="H75" s="58">
        <v>2372.5</v>
      </c>
      <c r="I75" s="39">
        <v>10.4</v>
      </c>
      <c r="J75" s="39">
        <v>324.8</v>
      </c>
      <c r="K75" s="39">
        <v>400</v>
      </c>
      <c r="L75" s="39">
        <v>0</v>
      </c>
      <c r="M75" s="58">
        <v>390</v>
      </c>
      <c r="N75" s="29"/>
    </row>
    <row r="76" spans="1:14" s="11" customFormat="1" ht="35.1" customHeight="1">
      <c r="A76" s="49" t="s">
        <v>62</v>
      </c>
      <c r="B76" s="45">
        <v>102295.4</v>
      </c>
      <c r="C76" s="45">
        <v>30925.1</v>
      </c>
      <c r="D76" s="39">
        <v>4378.6000000000004</v>
      </c>
      <c r="E76" s="39">
        <v>23498.3</v>
      </c>
      <c r="F76" s="39">
        <v>696.8</v>
      </c>
      <c r="G76" s="39">
        <v>59.6</v>
      </c>
      <c r="H76" s="58">
        <v>296.7</v>
      </c>
      <c r="I76" s="39">
        <v>0</v>
      </c>
      <c r="J76" s="39">
        <v>123.8</v>
      </c>
      <c r="K76" s="39">
        <v>450</v>
      </c>
      <c r="L76" s="39">
        <v>581.29999999999995</v>
      </c>
      <c r="M76" s="58">
        <v>840</v>
      </c>
      <c r="N76" s="29"/>
    </row>
    <row r="77" spans="1:14" s="11" customFormat="1" ht="35.1" customHeight="1">
      <c r="A77" s="49" t="s">
        <v>63</v>
      </c>
      <c r="B77" s="45">
        <v>2270093.6</v>
      </c>
      <c r="C77" s="45">
        <v>570640.69999999995</v>
      </c>
      <c r="D77" s="39">
        <v>67184.3</v>
      </c>
      <c r="E77" s="39">
        <v>337779.20000000001</v>
      </c>
      <c r="F77" s="39">
        <v>26533.4</v>
      </c>
      <c r="G77" s="39">
        <v>36149.4</v>
      </c>
      <c r="H77" s="58">
        <v>3661.6</v>
      </c>
      <c r="I77" s="39">
        <v>8482.7999999999993</v>
      </c>
      <c r="J77" s="39">
        <v>27638.2</v>
      </c>
      <c r="K77" s="39">
        <v>18567.8</v>
      </c>
      <c r="L77" s="39">
        <v>1012.4</v>
      </c>
      <c r="M77" s="39">
        <v>43631.6</v>
      </c>
      <c r="N77" s="29"/>
    </row>
    <row r="78" spans="1:14" s="14" customFormat="1" ht="48.75" customHeight="1">
      <c r="A78" s="49" t="s">
        <v>64</v>
      </c>
      <c r="B78" s="45">
        <v>100026</v>
      </c>
      <c r="C78" s="45">
        <v>28731.5</v>
      </c>
      <c r="D78" s="39">
        <v>3787.6</v>
      </c>
      <c r="E78" s="39">
        <v>23570.799999999999</v>
      </c>
      <c r="F78" s="39">
        <v>36.1</v>
      </c>
      <c r="G78" s="39">
        <v>1111.0999999999999</v>
      </c>
      <c r="H78" s="58">
        <v>149.30000000000001</v>
      </c>
      <c r="I78" s="39">
        <v>0</v>
      </c>
      <c r="J78" s="39">
        <v>76.599999999999994</v>
      </c>
      <c r="K78" s="39">
        <v>0</v>
      </c>
      <c r="L78" s="39">
        <v>0</v>
      </c>
      <c r="M78" s="58">
        <v>0</v>
      </c>
      <c r="N78" s="29"/>
    </row>
    <row r="79" spans="1:14" s="11" customFormat="1" ht="35.1" customHeight="1">
      <c r="A79" s="49" t="s">
        <v>65</v>
      </c>
      <c r="B79" s="45">
        <v>788871.7</v>
      </c>
      <c r="C79" s="45">
        <v>246418.7</v>
      </c>
      <c r="D79" s="39">
        <v>22010.1</v>
      </c>
      <c r="E79" s="39">
        <v>183680.3</v>
      </c>
      <c r="F79" s="39">
        <v>7392.1</v>
      </c>
      <c r="G79" s="39">
        <v>11064.9</v>
      </c>
      <c r="H79" s="58">
        <v>5342.5</v>
      </c>
      <c r="I79" s="39">
        <v>3792.1</v>
      </c>
      <c r="J79" s="39">
        <v>13065.6</v>
      </c>
      <c r="K79" s="39">
        <v>71.099999999999994</v>
      </c>
      <c r="L79" s="39">
        <v>0</v>
      </c>
      <c r="M79" s="58">
        <v>0</v>
      </c>
      <c r="N79" s="29"/>
    </row>
    <row r="80" spans="1:14" s="15" customFormat="1" ht="35.1" customHeight="1">
      <c r="A80" s="49" t="s">
        <v>66</v>
      </c>
      <c r="B80" s="45">
        <v>155762.29999999999</v>
      </c>
      <c r="C80" s="45">
        <v>38998</v>
      </c>
      <c r="D80" s="39">
        <v>4244.5</v>
      </c>
      <c r="E80" s="39">
        <v>29764.400000000001</v>
      </c>
      <c r="F80" s="39">
        <v>237.8</v>
      </c>
      <c r="G80" s="39">
        <v>1401.6</v>
      </c>
      <c r="H80" s="58">
        <v>991.3</v>
      </c>
      <c r="I80" s="39">
        <v>0</v>
      </c>
      <c r="J80" s="39">
        <v>1141.4000000000001</v>
      </c>
      <c r="K80" s="39">
        <v>17</v>
      </c>
      <c r="L80" s="39">
        <v>0</v>
      </c>
      <c r="M80" s="58">
        <v>1200</v>
      </c>
      <c r="N80" s="29"/>
    </row>
    <row r="81" spans="1:14" s="15" customFormat="1" ht="35.1" customHeight="1">
      <c r="A81" s="50" t="s">
        <v>67</v>
      </c>
      <c r="B81" s="45">
        <v>294013.90000000002</v>
      </c>
      <c r="C81" s="45">
        <v>83645.600000000006</v>
      </c>
      <c r="D81" s="39">
        <v>11866.5</v>
      </c>
      <c r="E81" s="39">
        <v>26935.3</v>
      </c>
      <c r="F81" s="39">
        <v>2085</v>
      </c>
      <c r="G81" s="39">
        <v>1562.2</v>
      </c>
      <c r="H81" s="58">
        <v>1151.3</v>
      </c>
      <c r="I81" s="39">
        <v>399.2</v>
      </c>
      <c r="J81" s="39">
        <v>4004.5</v>
      </c>
      <c r="K81" s="39">
        <v>25.4</v>
      </c>
      <c r="L81" s="39">
        <v>2.2999999999999998</v>
      </c>
      <c r="M81" s="58">
        <v>35613.9</v>
      </c>
      <c r="N81" s="29"/>
    </row>
    <row r="82" spans="1:14" s="15" customFormat="1" ht="35.1" customHeight="1">
      <c r="A82" s="50" t="s">
        <v>68</v>
      </c>
      <c r="B82" s="45">
        <v>255115.3</v>
      </c>
      <c r="C82" s="45">
        <v>69548.600000000006</v>
      </c>
      <c r="D82" s="39">
        <v>8647.7000000000007</v>
      </c>
      <c r="E82" s="39">
        <v>49355.7</v>
      </c>
      <c r="F82" s="39">
        <v>1280.9000000000001</v>
      </c>
      <c r="G82" s="39">
        <v>4924.1000000000004</v>
      </c>
      <c r="H82" s="58">
        <v>1213.0999999999999</v>
      </c>
      <c r="I82" s="39">
        <v>297.8</v>
      </c>
      <c r="J82" s="39">
        <v>1261.0999999999999</v>
      </c>
      <c r="K82" s="39">
        <v>101</v>
      </c>
      <c r="L82" s="39">
        <v>11.2</v>
      </c>
      <c r="M82" s="58">
        <v>2456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H6:H7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3"/>
  <sheetViews>
    <sheetView showZeros="0" topLeftCell="A19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17" width="17.28515625" style="7" customWidth="1"/>
    <col min="18" max="20" width="18.7109375" style="7" customWidth="1"/>
    <col min="21" max="16384" width="9.140625" style="7"/>
  </cols>
  <sheetData>
    <row r="1" spans="1:17" ht="18.75" customHeight="1">
      <c r="A1" s="2"/>
      <c r="B1" s="62" t="s">
        <v>104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7" ht="17.25" customHeight="1">
      <c r="A2" s="2"/>
      <c r="B2" s="62" t="s">
        <v>87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7" ht="15.75" customHeight="1">
      <c r="A3" s="70"/>
      <c r="B3" s="62" t="str">
        <f>'програмна за 04 2024'!B3:M3</f>
        <v>за січень-квітень 2024 року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s="57" customFormat="1" ht="18.75" customHeight="1">
      <c r="A4" s="70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  <c r="Q4" s="61"/>
    </row>
    <row r="5" spans="1:17" ht="17.25" customHeight="1">
      <c r="A5" s="66" t="s">
        <v>102</v>
      </c>
      <c r="B5" s="67" t="str">
        <f>'програмна за 04 2024'!B5:B7</f>
        <v>Уточнений план видатків загального та  спеціального фондів                         на 2024 рік</v>
      </c>
      <c r="C5" s="67" t="str">
        <f>'програмна за 04 2024'!C5:C7</f>
        <v>Касові видатки всього по загальному та спеціальному фондах                                                                         за січень-квітень 2024 року</v>
      </c>
      <c r="D5" s="63" t="s">
        <v>88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</row>
    <row r="6" spans="1:17" s="8" customFormat="1" ht="86.25" customHeight="1">
      <c r="A6" s="66"/>
      <c r="B6" s="67"/>
      <c r="C6" s="67"/>
      <c r="D6" s="69" t="s">
        <v>89</v>
      </c>
      <c r="E6" s="69" t="s">
        <v>90</v>
      </c>
      <c r="F6" s="67" t="s">
        <v>91</v>
      </c>
      <c r="G6" s="67" t="s">
        <v>92</v>
      </c>
      <c r="H6" s="67" t="s">
        <v>93</v>
      </c>
      <c r="I6" s="67" t="s">
        <v>100</v>
      </c>
      <c r="J6" s="67" t="s">
        <v>94</v>
      </c>
      <c r="K6" s="67" t="s">
        <v>95</v>
      </c>
      <c r="L6" s="67" t="s">
        <v>99</v>
      </c>
      <c r="M6" s="71" t="s">
        <v>96</v>
      </c>
      <c r="N6" s="71" t="s">
        <v>101</v>
      </c>
      <c r="O6" s="67" t="s">
        <v>97</v>
      </c>
      <c r="P6" s="67" t="s">
        <v>98</v>
      </c>
    </row>
    <row r="7" spans="1:17" s="8" customFormat="1" ht="58.5" customHeight="1">
      <c r="A7" s="66"/>
      <c r="B7" s="67"/>
      <c r="C7" s="67"/>
      <c r="D7" s="69"/>
      <c r="E7" s="69"/>
      <c r="F7" s="67"/>
      <c r="G7" s="67"/>
      <c r="H7" s="67"/>
      <c r="I7" s="67"/>
      <c r="J7" s="67"/>
      <c r="K7" s="67"/>
      <c r="L7" s="67"/>
      <c r="M7" s="72"/>
      <c r="N7" s="72"/>
      <c r="O7" s="67"/>
      <c r="P7" s="67"/>
    </row>
    <row r="8" spans="1:17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7" s="10" customFormat="1" ht="36" customHeight="1">
      <c r="A9" s="48" t="s">
        <v>2</v>
      </c>
      <c r="B9" s="42">
        <f>B10+B11+B18</f>
        <v>17190368.300000001</v>
      </c>
      <c r="C9" s="42">
        <f>C10+C11+C18</f>
        <v>4912206.9000000004</v>
      </c>
      <c r="D9" s="31">
        <f t="shared" ref="D9:O9" si="0">D10+D11+D18</f>
        <v>2637993.4</v>
      </c>
      <c r="E9" s="31">
        <f t="shared" si="0"/>
        <v>579211.19999999995</v>
      </c>
      <c r="F9" s="42">
        <f t="shared" si="0"/>
        <v>78365.2</v>
      </c>
      <c r="G9" s="42">
        <f t="shared" si="0"/>
        <v>2486.3000000000002</v>
      </c>
      <c r="H9" s="42">
        <f t="shared" si="0"/>
        <v>124002.1</v>
      </c>
      <c r="I9" s="42">
        <f t="shared" si="0"/>
        <v>76240.5</v>
      </c>
      <c r="J9" s="42">
        <f t="shared" si="0"/>
        <v>2524.8000000000002</v>
      </c>
      <c r="K9" s="42">
        <f t="shared" si="0"/>
        <v>314711</v>
      </c>
      <c r="L9" s="42">
        <f t="shared" si="0"/>
        <v>80507.600000000006</v>
      </c>
      <c r="M9" s="42">
        <f t="shared" si="0"/>
        <v>481616.2</v>
      </c>
      <c r="N9" s="42">
        <f t="shared" si="0"/>
        <v>144506.79999999999</v>
      </c>
      <c r="O9" s="42">
        <f t="shared" si="0"/>
        <v>6037.2</v>
      </c>
      <c r="P9" s="42">
        <f>P10+P11+P18</f>
        <v>384004.6</v>
      </c>
      <c r="Q9" s="29"/>
    </row>
    <row r="10" spans="1:17" s="10" customFormat="1" ht="20.25" customHeight="1">
      <c r="A10" s="49" t="s">
        <v>70</v>
      </c>
      <c r="B10" s="44">
        <f>'програмна за 04 2024'!B10</f>
        <v>2214497.6</v>
      </c>
      <c r="C10" s="44">
        <f>'програмна за 04 2024'!C10</f>
        <v>634433.5</v>
      </c>
      <c r="D10" s="32">
        <v>191269.5</v>
      </c>
      <c r="E10" s="32">
        <v>41263.699999999997</v>
      </c>
      <c r="F10" s="32">
        <v>12120.5</v>
      </c>
      <c r="G10" s="32">
        <v>2020.4</v>
      </c>
      <c r="H10" s="32">
        <v>18683</v>
      </c>
      <c r="I10" s="32">
        <v>11075.3</v>
      </c>
      <c r="J10" s="32">
        <v>417.4</v>
      </c>
      <c r="K10" s="44">
        <v>33084.699999999997</v>
      </c>
      <c r="L10" s="32">
        <v>69596.800000000003</v>
      </c>
      <c r="M10" s="32">
        <v>129513.9</v>
      </c>
      <c r="N10" s="32">
        <v>43093</v>
      </c>
      <c r="O10" s="32">
        <v>755.8</v>
      </c>
      <c r="P10" s="32">
        <v>81539.5</v>
      </c>
      <c r="Q10" s="29"/>
    </row>
    <row r="11" spans="1:17" s="11" customFormat="1" ht="24" customHeight="1">
      <c r="A11" s="48" t="s">
        <v>71</v>
      </c>
      <c r="B11" s="46">
        <f>SUM(B12:B17)</f>
        <v>20683.2</v>
      </c>
      <c r="C11" s="46">
        <f>SUM(C12:C17)</f>
        <v>7708.3</v>
      </c>
      <c r="D11" s="37">
        <f t="shared" ref="D11:P11" si="1">SUM(D12:D17)</f>
        <v>4039.8</v>
      </c>
      <c r="E11" s="37">
        <f t="shared" si="1"/>
        <v>862.9</v>
      </c>
      <c r="F11" s="43">
        <f t="shared" si="1"/>
        <v>11.5</v>
      </c>
      <c r="G11" s="43">
        <f t="shared" si="1"/>
        <v>0</v>
      </c>
      <c r="H11" s="43">
        <f t="shared" si="1"/>
        <v>0</v>
      </c>
      <c r="I11" s="43">
        <f t="shared" si="1"/>
        <v>51.6</v>
      </c>
      <c r="J11" s="43">
        <f t="shared" si="1"/>
        <v>0</v>
      </c>
      <c r="K11" s="43">
        <f t="shared" si="1"/>
        <v>955</v>
      </c>
      <c r="L11" s="43">
        <f t="shared" si="1"/>
        <v>0</v>
      </c>
      <c r="M11" s="43">
        <f t="shared" si="1"/>
        <v>292.60000000000002</v>
      </c>
      <c r="N11" s="43">
        <f t="shared" si="1"/>
        <v>0</v>
      </c>
      <c r="O11" s="43">
        <f t="shared" si="1"/>
        <v>5.9</v>
      </c>
      <c r="P11" s="43">
        <f t="shared" si="1"/>
        <v>1489</v>
      </c>
      <c r="Q11" s="29"/>
    </row>
    <row r="12" spans="1:17" s="11" customFormat="1" ht="32.1" customHeight="1">
      <c r="A12" s="49" t="s">
        <v>86</v>
      </c>
      <c r="B12" s="45">
        <f>'програмна за 04 2024'!B12</f>
        <v>2876.6</v>
      </c>
      <c r="C12" s="45">
        <f>'програмна за 04 2024'!C12</f>
        <v>774</v>
      </c>
      <c r="D12" s="38">
        <v>590</v>
      </c>
      <c r="E12" s="38">
        <v>126.8</v>
      </c>
      <c r="F12" s="38">
        <v>0</v>
      </c>
      <c r="G12" s="38">
        <v>0</v>
      </c>
      <c r="H12" s="38"/>
      <c r="I12" s="38">
        <v>19.399999999999999</v>
      </c>
      <c r="J12" s="38">
        <v>0</v>
      </c>
      <c r="K12" s="59">
        <v>37.799999999999997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29"/>
    </row>
    <row r="13" spans="1:17" s="11" customFormat="1" ht="32.1" customHeight="1">
      <c r="A13" s="49" t="s">
        <v>3</v>
      </c>
      <c r="B13" s="45">
        <f>'програмна за 04 2024'!B13</f>
        <v>6437</v>
      </c>
      <c r="C13" s="45">
        <f>'програмна за 04 2024'!C13</f>
        <v>2992.2</v>
      </c>
      <c r="D13" s="38">
        <v>1369.2</v>
      </c>
      <c r="E13" s="38">
        <v>292.39999999999998</v>
      </c>
      <c r="F13" s="38">
        <v>0</v>
      </c>
      <c r="G13" s="38">
        <v>0</v>
      </c>
      <c r="H13" s="38">
        <v>0</v>
      </c>
      <c r="I13" s="38">
        <v>1.4</v>
      </c>
      <c r="J13" s="38">
        <v>0</v>
      </c>
      <c r="K13" s="59">
        <v>282.60000000000002</v>
      </c>
      <c r="L13" s="38">
        <v>0</v>
      </c>
      <c r="M13" s="38">
        <v>0</v>
      </c>
      <c r="N13" s="38">
        <v>0</v>
      </c>
      <c r="O13" s="38">
        <v>0</v>
      </c>
      <c r="P13" s="38">
        <v>1046.5999999999999</v>
      </c>
      <c r="Q13" s="29"/>
    </row>
    <row r="14" spans="1:17" s="11" customFormat="1" ht="32.1" customHeight="1">
      <c r="A14" s="49" t="s">
        <v>73</v>
      </c>
      <c r="B14" s="45">
        <f>'програмна за 04 2024'!B14</f>
        <v>2001.1</v>
      </c>
      <c r="C14" s="45">
        <f>'програмна за 04 2024'!C14</f>
        <v>675.4</v>
      </c>
      <c r="D14" s="38">
        <v>443.6</v>
      </c>
      <c r="E14" s="38">
        <v>89.6</v>
      </c>
      <c r="F14" s="38">
        <v>0</v>
      </c>
      <c r="G14" s="38">
        <v>0</v>
      </c>
      <c r="H14" s="38">
        <v>0</v>
      </c>
      <c r="I14" s="38">
        <v>4.3</v>
      </c>
      <c r="J14" s="38"/>
      <c r="K14" s="59">
        <v>99.7</v>
      </c>
      <c r="L14" s="38">
        <v>0</v>
      </c>
      <c r="M14" s="38">
        <v>0</v>
      </c>
      <c r="N14" s="38">
        <v>0</v>
      </c>
      <c r="O14" s="38">
        <v>0</v>
      </c>
      <c r="P14" s="38">
        <v>38.200000000000003</v>
      </c>
      <c r="Q14" s="29"/>
    </row>
    <row r="15" spans="1:17" s="11" customFormat="1" ht="32.1" customHeight="1">
      <c r="A15" s="49" t="s">
        <v>74</v>
      </c>
      <c r="B15" s="45">
        <f>'програмна за 04 2024'!B15</f>
        <v>2467.9</v>
      </c>
      <c r="C15" s="45">
        <f>'програмна за 04 2024'!C15</f>
        <v>807.4</v>
      </c>
      <c r="D15" s="38">
        <v>566.20000000000005</v>
      </c>
      <c r="E15" s="38">
        <v>125.3</v>
      </c>
      <c r="F15" s="38">
        <v>0</v>
      </c>
      <c r="G15" s="38">
        <v>0</v>
      </c>
      <c r="H15" s="38">
        <v>0</v>
      </c>
      <c r="I15" s="38">
        <v>11.3</v>
      </c>
      <c r="J15" s="38">
        <v>0</v>
      </c>
      <c r="K15" s="59">
        <v>4</v>
      </c>
      <c r="L15" s="38">
        <v>0</v>
      </c>
      <c r="M15" s="38">
        <v>100.6</v>
      </c>
      <c r="N15" s="38">
        <v>0</v>
      </c>
      <c r="O15" s="38">
        <v>0</v>
      </c>
      <c r="P15" s="38">
        <v>0</v>
      </c>
      <c r="Q15" s="29"/>
    </row>
    <row r="16" spans="1:17" s="11" customFormat="1" ht="32.1" customHeight="1">
      <c r="A16" s="49" t="s">
        <v>4</v>
      </c>
      <c r="B16" s="45">
        <f>'програмна за 04 2024'!B16</f>
        <v>4059.2</v>
      </c>
      <c r="C16" s="45">
        <f>'програмна за 04 2024'!C16</f>
        <v>1283.3</v>
      </c>
      <c r="D16" s="38">
        <v>482.1</v>
      </c>
      <c r="E16" s="38">
        <v>109.6</v>
      </c>
      <c r="F16" s="38">
        <v>11.5</v>
      </c>
      <c r="G16" s="38">
        <v>0</v>
      </c>
      <c r="H16" s="38">
        <v>0</v>
      </c>
      <c r="I16" s="38">
        <v>6.4</v>
      </c>
      <c r="J16" s="38">
        <v>0</v>
      </c>
      <c r="K16" s="59">
        <v>280.3</v>
      </c>
      <c r="L16" s="38">
        <v>0</v>
      </c>
      <c r="M16" s="38">
        <v>0</v>
      </c>
      <c r="N16" s="38">
        <v>0</v>
      </c>
      <c r="O16" s="38">
        <v>0</v>
      </c>
      <c r="P16" s="38">
        <v>393.4</v>
      </c>
      <c r="Q16" s="29"/>
    </row>
    <row r="17" spans="1:17" s="11" customFormat="1" ht="32.1" customHeight="1">
      <c r="A17" s="49" t="s">
        <v>75</v>
      </c>
      <c r="B17" s="45">
        <f>'програмна за 04 2024'!B17</f>
        <v>2841.4</v>
      </c>
      <c r="C17" s="45">
        <f>'програмна за 04 2024'!C17</f>
        <v>1176</v>
      </c>
      <c r="D17" s="38">
        <v>588.70000000000005</v>
      </c>
      <c r="E17" s="38">
        <v>119.2</v>
      </c>
      <c r="F17" s="38">
        <v>0</v>
      </c>
      <c r="G17" s="38">
        <v>0</v>
      </c>
      <c r="H17" s="38">
        <v>0</v>
      </c>
      <c r="I17" s="38">
        <v>8.8000000000000007</v>
      </c>
      <c r="J17" s="38">
        <v>0</v>
      </c>
      <c r="K17" s="59">
        <v>250.6</v>
      </c>
      <c r="L17" s="38"/>
      <c r="M17" s="38">
        <v>192</v>
      </c>
      <c r="N17" s="38"/>
      <c r="O17" s="38">
        <v>5.9</v>
      </c>
      <c r="P17" s="38">
        <v>10.8</v>
      </c>
      <c r="Q17" s="29"/>
    </row>
    <row r="18" spans="1:17" s="12" customFormat="1" ht="35.25" customHeight="1">
      <c r="A18" s="48" t="s">
        <v>72</v>
      </c>
      <c r="B18" s="46">
        <f t="shared" ref="B18:P18" si="2">SUM(B19:B82)</f>
        <v>14955187.5</v>
      </c>
      <c r="C18" s="46">
        <f t="shared" si="2"/>
        <v>4270065.0999999996</v>
      </c>
      <c r="D18" s="37">
        <f t="shared" si="2"/>
        <v>2442684.1</v>
      </c>
      <c r="E18" s="37">
        <f t="shared" si="2"/>
        <v>537084.6</v>
      </c>
      <c r="F18" s="43">
        <f t="shared" si="2"/>
        <v>66233.2</v>
      </c>
      <c r="G18" s="43">
        <f t="shared" si="2"/>
        <v>465.9</v>
      </c>
      <c r="H18" s="43">
        <f t="shared" si="2"/>
        <v>105319.1</v>
      </c>
      <c r="I18" s="43">
        <f t="shared" si="2"/>
        <v>65113.599999999999</v>
      </c>
      <c r="J18" s="43">
        <f t="shared" si="2"/>
        <v>2107.4</v>
      </c>
      <c r="K18" s="43">
        <f t="shared" si="2"/>
        <v>280671.3</v>
      </c>
      <c r="L18" s="43">
        <f t="shared" si="2"/>
        <v>10910.8</v>
      </c>
      <c r="M18" s="43">
        <f t="shared" si="2"/>
        <v>351809.7</v>
      </c>
      <c r="N18" s="43">
        <f t="shared" si="2"/>
        <v>101413.8</v>
      </c>
      <c r="O18" s="43">
        <f t="shared" si="2"/>
        <v>5275.5</v>
      </c>
      <c r="P18" s="43">
        <f t="shared" si="2"/>
        <v>300976.09999999998</v>
      </c>
      <c r="Q18" s="29"/>
    </row>
    <row r="19" spans="1:17" s="11" customFormat="1" ht="48.75" customHeight="1">
      <c r="A19" s="49" t="s">
        <v>5</v>
      </c>
      <c r="B19" s="45">
        <f>'програмна за 04 2024'!B19</f>
        <v>199353.7</v>
      </c>
      <c r="C19" s="45">
        <f>'програмна за 04 2024'!C19</f>
        <v>38239.1</v>
      </c>
      <c r="D19" s="39">
        <v>22126.3</v>
      </c>
      <c r="E19" s="39">
        <v>5982.5</v>
      </c>
      <c r="F19" s="58">
        <v>1787.2</v>
      </c>
      <c r="G19" s="39">
        <v>0</v>
      </c>
      <c r="H19" s="39">
        <v>659.1</v>
      </c>
      <c r="I19" s="58">
        <v>412</v>
      </c>
      <c r="J19" s="39">
        <v>0</v>
      </c>
      <c r="K19" s="58">
        <v>2176.9</v>
      </c>
      <c r="L19" s="39">
        <v>1.6</v>
      </c>
      <c r="M19" s="58">
        <v>4059.9</v>
      </c>
      <c r="N19" s="39">
        <v>147.6</v>
      </c>
      <c r="O19" s="39">
        <v>0</v>
      </c>
      <c r="P19" s="58">
        <v>886</v>
      </c>
      <c r="Q19" s="29"/>
    </row>
    <row r="20" spans="1:17" s="11" customFormat="1" ht="35.1" customHeight="1">
      <c r="A20" s="49" t="s">
        <v>6</v>
      </c>
      <c r="B20" s="45">
        <f>'програмна за 04 2024'!B20</f>
        <v>306759.59999999998</v>
      </c>
      <c r="C20" s="45">
        <f>'програмна за 04 2024'!C20</f>
        <v>77741.600000000006</v>
      </c>
      <c r="D20" s="39">
        <v>40156.400000000001</v>
      </c>
      <c r="E20" s="39">
        <v>8327.7000000000007</v>
      </c>
      <c r="F20" s="58">
        <v>1504.5</v>
      </c>
      <c r="G20" s="39">
        <v>0</v>
      </c>
      <c r="H20" s="39">
        <v>990</v>
      </c>
      <c r="I20" s="58">
        <v>3552.1</v>
      </c>
      <c r="J20" s="39">
        <v>153.80000000000001</v>
      </c>
      <c r="K20" s="58">
        <v>4298.6000000000004</v>
      </c>
      <c r="L20" s="39">
        <v>112.6</v>
      </c>
      <c r="M20" s="58">
        <v>9555.7999999999993</v>
      </c>
      <c r="N20" s="39">
        <v>418.8</v>
      </c>
      <c r="O20" s="39">
        <v>111.7</v>
      </c>
      <c r="P20" s="58">
        <v>8559.6</v>
      </c>
      <c r="Q20" s="29"/>
    </row>
    <row r="21" spans="1:17" s="11" customFormat="1" ht="35.1" customHeight="1">
      <c r="A21" s="49" t="s">
        <v>7</v>
      </c>
      <c r="B21" s="45">
        <f>'програмна за 04 2024'!B21</f>
        <v>186949.4</v>
      </c>
      <c r="C21" s="45">
        <f>'програмна за 04 2024'!C21</f>
        <v>60229.8</v>
      </c>
      <c r="D21" s="39">
        <v>32968.699999999997</v>
      </c>
      <c r="E21" s="39">
        <v>7209.5</v>
      </c>
      <c r="F21" s="58">
        <v>2181.4</v>
      </c>
      <c r="G21" s="39">
        <v>0</v>
      </c>
      <c r="H21" s="39">
        <v>2501.1999999999998</v>
      </c>
      <c r="I21" s="58">
        <v>1550.8</v>
      </c>
      <c r="J21" s="39">
        <v>11.4</v>
      </c>
      <c r="K21" s="58">
        <v>3620.1</v>
      </c>
      <c r="L21" s="39">
        <v>5.4</v>
      </c>
      <c r="M21" s="58">
        <v>1935.4</v>
      </c>
      <c r="N21" s="39">
        <v>552</v>
      </c>
      <c r="O21" s="39">
        <v>47.3</v>
      </c>
      <c r="P21" s="58">
        <v>7646.6</v>
      </c>
      <c r="Q21" s="29"/>
    </row>
    <row r="22" spans="1:17" s="11" customFormat="1" ht="35.1" customHeight="1">
      <c r="A22" s="49" t="s">
        <v>8</v>
      </c>
      <c r="B22" s="45">
        <f>'програмна за 04 2024'!B22</f>
        <v>421765.8</v>
      </c>
      <c r="C22" s="45">
        <f>'програмна за 04 2024'!C22</f>
        <v>113865.8</v>
      </c>
      <c r="D22" s="39">
        <v>68288.100000000006</v>
      </c>
      <c r="E22" s="39">
        <v>15187.3</v>
      </c>
      <c r="F22" s="58">
        <v>2654.6</v>
      </c>
      <c r="G22" s="39">
        <v>0</v>
      </c>
      <c r="H22" s="39">
        <v>2087.9</v>
      </c>
      <c r="I22" s="58">
        <v>1581.6</v>
      </c>
      <c r="J22" s="39">
        <v>12.3</v>
      </c>
      <c r="K22" s="58">
        <v>8779</v>
      </c>
      <c r="L22" s="39">
        <v>98.6</v>
      </c>
      <c r="M22" s="58">
        <v>8497.2000000000007</v>
      </c>
      <c r="N22" s="39">
        <v>1580.7</v>
      </c>
      <c r="O22" s="39">
        <v>10.5</v>
      </c>
      <c r="P22" s="58">
        <v>5088</v>
      </c>
      <c r="Q22" s="29"/>
    </row>
    <row r="23" spans="1:17" s="11" customFormat="1" ht="35.1" customHeight="1">
      <c r="A23" s="49" t="s">
        <v>9</v>
      </c>
      <c r="B23" s="45">
        <f>'програмна за 04 2024'!B23</f>
        <v>189754.2</v>
      </c>
      <c r="C23" s="45">
        <f>'програмна за 04 2024'!C23</f>
        <v>49238.8</v>
      </c>
      <c r="D23" s="39">
        <v>25444.2</v>
      </c>
      <c r="E23" s="39">
        <v>5613.3</v>
      </c>
      <c r="F23" s="58">
        <v>2078.3000000000002</v>
      </c>
      <c r="G23" s="39">
        <v>0</v>
      </c>
      <c r="H23" s="39">
        <v>1977.5</v>
      </c>
      <c r="I23" s="58">
        <v>1548</v>
      </c>
      <c r="J23" s="39">
        <v>36.6</v>
      </c>
      <c r="K23" s="58">
        <v>4311.6000000000004</v>
      </c>
      <c r="L23" s="39">
        <v>1.8</v>
      </c>
      <c r="M23" s="58">
        <v>4245.7</v>
      </c>
      <c r="N23" s="39">
        <v>1436</v>
      </c>
      <c r="O23" s="39">
        <v>2.6</v>
      </c>
      <c r="P23" s="58">
        <v>2543.1999999999998</v>
      </c>
      <c r="Q23" s="29"/>
    </row>
    <row r="24" spans="1:17" s="11" customFormat="1" ht="35.1" customHeight="1">
      <c r="A24" s="49" t="s">
        <v>10</v>
      </c>
      <c r="B24" s="45">
        <f>'програмна за 04 2024'!B24</f>
        <v>145845</v>
      </c>
      <c r="C24" s="45">
        <f>'програмна за 04 2024'!C24</f>
        <v>44432.2</v>
      </c>
      <c r="D24" s="39">
        <v>26701.5</v>
      </c>
      <c r="E24" s="39">
        <v>5813.4</v>
      </c>
      <c r="F24" s="58">
        <v>644.6</v>
      </c>
      <c r="G24" s="39">
        <v>0</v>
      </c>
      <c r="H24" s="39">
        <v>1059.4000000000001</v>
      </c>
      <c r="I24" s="58">
        <v>462</v>
      </c>
      <c r="J24" s="39">
        <v>0</v>
      </c>
      <c r="K24" s="58">
        <v>2920.9</v>
      </c>
      <c r="L24" s="39">
        <v>18.8</v>
      </c>
      <c r="M24" s="58">
        <v>3652.3</v>
      </c>
      <c r="N24" s="39">
        <v>1630.4</v>
      </c>
      <c r="O24" s="39">
        <v>217.8</v>
      </c>
      <c r="P24" s="58">
        <v>1311.1</v>
      </c>
      <c r="Q24" s="29"/>
    </row>
    <row r="25" spans="1:17" s="11" customFormat="1" ht="35.1" customHeight="1">
      <c r="A25" s="49" t="s">
        <v>11</v>
      </c>
      <c r="B25" s="45">
        <f>'програмна за 04 2024'!B25</f>
        <v>1675596.7</v>
      </c>
      <c r="C25" s="45">
        <f>'програмна за 04 2024'!C25</f>
        <v>521046.2</v>
      </c>
      <c r="D25" s="39">
        <v>208466.2</v>
      </c>
      <c r="E25" s="39">
        <v>45861.9</v>
      </c>
      <c r="F25" s="58">
        <v>2392.6</v>
      </c>
      <c r="G25" s="39">
        <v>0</v>
      </c>
      <c r="H25" s="39">
        <v>13473.7</v>
      </c>
      <c r="I25" s="58">
        <v>7665.1</v>
      </c>
      <c r="J25" s="39">
        <v>69.7</v>
      </c>
      <c r="K25" s="58">
        <v>23906.1</v>
      </c>
      <c r="L25" s="39">
        <v>292.5</v>
      </c>
      <c r="M25" s="58">
        <v>118811.2</v>
      </c>
      <c r="N25" s="39">
        <v>15902.9</v>
      </c>
      <c r="O25" s="39">
        <v>87</v>
      </c>
      <c r="P25" s="58">
        <v>84117.3</v>
      </c>
      <c r="Q25" s="29"/>
    </row>
    <row r="26" spans="1:17" s="11" customFormat="1" ht="46.5" customHeight="1">
      <c r="A26" s="49" t="s">
        <v>12</v>
      </c>
      <c r="B26" s="45">
        <f>'програмна за 04 2024'!B26</f>
        <v>100301.7</v>
      </c>
      <c r="C26" s="45">
        <f>'програмна за 04 2024'!C26</f>
        <v>35152.9</v>
      </c>
      <c r="D26" s="39">
        <v>19460.8</v>
      </c>
      <c r="E26" s="39">
        <v>4293.7</v>
      </c>
      <c r="F26" s="58">
        <v>280.39999999999998</v>
      </c>
      <c r="G26" s="39">
        <v>0</v>
      </c>
      <c r="H26" s="39">
        <v>491.5</v>
      </c>
      <c r="I26" s="58">
        <v>522.1</v>
      </c>
      <c r="J26" s="39">
        <v>34.4</v>
      </c>
      <c r="K26" s="58">
        <v>2556.9</v>
      </c>
      <c r="L26" s="39">
        <v>43.6</v>
      </c>
      <c r="M26" s="58">
        <v>3219.4</v>
      </c>
      <c r="N26" s="39">
        <v>782.4</v>
      </c>
      <c r="O26" s="39">
        <v>0</v>
      </c>
      <c r="P26" s="58">
        <v>3467.7</v>
      </c>
      <c r="Q26" s="29"/>
    </row>
    <row r="27" spans="1:17" s="11" customFormat="1" ht="48" customHeight="1">
      <c r="A27" s="49" t="s">
        <v>13</v>
      </c>
      <c r="B27" s="45">
        <f>'програмна за 04 2024'!B27</f>
        <v>84714.7</v>
      </c>
      <c r="C27" s="45">
        <f>'програмна за 04 2024'!C27</f>
        <v>23480.7</v>
      </c>
      <c r="D27" s="39">
        <v>13870.6</v>
      </c>
      <c r="E27" s="39">
        <v>3058.4</v>
      </c>
      <c r="F27" s="58">
        <v>83.6</v>
      </c>
      <c r="G27" s="39">
        <v>0</v>
      </c>
      <c r="H27" s="39">
        <v>653.6</v>
      </c>
      <c r="I27" s="58">
        <v>73.7</v>
      </c>
      <c r="J27" s="39">
        <v>0</v>
      </c>
      <c r="K27" s="58">
        <v>1697.4</v>
      </c>
      <c r="L27" s="39">
        <v>0</v>
      </c>
      <c r="M27" s="58">
        <v>2160.9</v>
      </c>
      <c r="N27" s="39">
        <v>582.5</v>
      </c>
      <c r="O27" s="39">
        <v>0</v>
      </c>
      <c r="P27" s="58">
        <v>1300</v>
      </c>
      <c r="Q27" s="29"/>
    </row>
    <row r="28" spans="1:17" s="11" customFormat="1" ht="35.1" customHeight="1">
      <c r="A28" s="49" t="s">
        <v>14</v>
      </c>
      <c r="B28" s="45">
        <f>'програмна за 04 2024'!B28</f>
        <v>146408.6</v>
      </c>
      <c r="C28" s="45">
        <f>'програмна за 04 2024'!C28</f>
        <v>43723.9</v>
      </c>
      <c r="D28" s="39">
        <v>28508.799999999999</v>
      </c>
      <c r="E28" s="39">
        <v>6302.5</v>
      </c>
      <c r="F28" s="58">
        <v>205.6</v>
      </c>
      <c r="G28" s="39">
        <v>4.4000000000000004</v>
      </c>
      <c r="H28" s="39">
        <v>760.8</v>
      </c>
      <c r="I28" s="58">
        <v>453.8</v>
      </c>
      <c r="J28" s="39">
        <v>31.8</v>
      </c>
      <c r="K28" s="58">
        <v>2784.4</v>
      </c>
      <c r="L28" s="39">
        <v>2.6</v>
      </c>
      <c r="M28" s="58">
        <v>833.4</v>
      </c>
      <c r="N28" s="39">
        <v>816.2</v>
      </c>
      <c r="O28" s="39">
        <v>41.3</v>
      </c>
      <c r="P28" s="58">
        <v>2978.3</v>
      </c>
      <c r="Q28" s="29"/>
    </row>
    <row r="29" spans="1:17" s="11" customFormat="1" ht="35.1" customHeight="1">
      <c r="A29" s="49" t="s">
        <v>15</v>
      </c>
      <c r="B29" s="45">
        <f>'програмна за 04 2024'!B29</f>
        <v>99436</v>
      </c>
      <c r="C29" s="45">
        <f>'програмна за 04 2024'!C29</f>
        <v>26881.3</v>
      </c>
      <c r="D29" s="39">
        <v>16317.9</v>
      </c>
      <c r="E29" s="39">
        <v>3657.1</v>
      </c>
      <c r="F29" s="58">
        <v>1176.3</v>
      </c>
      <c r="G29" s="39">
        <v>0</v>
      </c>
      <c r="H29" s="39">
        <v>433.9</v>
      </c>
      <c r="I29" s="58">
        <v>197.8</v>
      </c>
      <c r="J29" s="39">
        <v>5.7</v>
      </c>
      <c r="K29" s="58">
        <v>1710.1</v>
      </c>
      <c r="L29" s="39">
        <v>14.1</v>
      </c>
      <c r="M29" s="58">
        <v>883.6</v>
      </c>
      <c r="N29" s="39">
        <v>386.3</v>
      </c>
      <c r="O29" s="39">
        <v>3.8</v>
      </c>
      <c r="P29" s="58">
        <v>2094.6999999999998</v>
      </c>
      <c r="Q29" s="29"/>
    </row>
    <row r="30" spans="1:17" s="11" customFormat="1" ht="35.1" customHeight="1">
      <c r="A30" s="49" t="s">
        <v>16</v>
      </c>
      <c r="B30" s="45">
        <f>'програмна за 04 2024'!B30</f>
        <v>94678.7</v>
      </c>
      <c r="C30" s="45">
        <f>'програмна за 04 2024'!C30</f>
        <v>31036</v>
      </c>
      <c r="D30" s="39">
        <v>19564.599999999999</v>
      </c>
      <c r="E30" s="39">
        <v>4427.7</v>
      </c>
      <c r="F30" s="58">
        <v>616.4</v>
      </c>
      <c r="G30" s="39">
        <v>0</v>
      </c>
      <c r="H30" s="39">
        <v>524.29999999999995</v>
      </c>
      <c r="I30" s="58">
        <v>292.89999999999998</v>
      </c>
      <c r="J30" s="39">
        <v>0</v>
      </c>
      <c r="K30" s="58">
        <v>2423.6999999999998</v>
      </c>
      <c r="L30" s="39">
        <v>1.3</v>
      </c>
      <c r="M30" s="58">
        <v>369.7</v>
      </c>
      <c r="N30" s="39">
        <v>368.3</v>
      </c>
      <c r="O30" s="39">
        <v>12</v>
      </c>
      <c r="P30" s="58">
        <v>2435.1</v>
      </c>
      <c r="Q30" s="29"/>
    </row>
    <row r="31" spans="1:17" s="11" customFormat="1" ht="48.75" customHeight="1">
      <c r="A31" s="49" t="s">
        <v>17</v>
      </c>
      <c r="B31" s="45">
        <f>'програмна за 04 2024'!B31</f>
        <v>116080.2</v>
      </c>
      <c r="C31" s="45">
        <f>'програмна за 04 2024'!C31</f>
        <v>26659.1</v>
      </c>
      <c r="D31" s="39">
        <v>18534.8</v>
      </c>
      <c r="E31" s="39">
        <v>4085.6</v>
      </c>
      <c r="F31" s="58">
        <v>268.89999999999998</v>
      </c>
      <c r="G31" s="39">
        <v>0</v>
      </c>
      <c r="H31" s="39">
        <v>903.8</v>
      </c>
      <c r="I31" s="58">
        <v>278.39999999999998</v>
      </c>
      <c r="J31" s="39">
        <v>0</v>
      </c>
      <c r="K31" s="58">
        <v>1606.7</v>
      </c>
      <c r="L31" s="39">
        <v>0</v>
      </c>
      <c r="M31" s="58">
        <v>238.3</v>
      </c>
      <c r="N31" s="39">
        <v>538.79999999999995</v>
      </c>
      <c r="O31" s="39">
        <v>203.8</v>
      </c>
      <c r="P31" s="58">
        <v>0</v>
      </c>
      <c r="Q31" s="29"/>
    </row>
    <row r="32" spans="1:17" s="11" customFormat="1" ht="35.1" customHeight="1">
      <c r="A32" s="49" t="s">
        <v>18</v>
      </c>
      <c r="B32" s="45">
        <f>'програмна за 04 2024'!B32</f>
        <v>78701.100000000006</v>
      </c>
      <c r="C32" s="45">
        <f>'програмна за 04 2024'!C32</f>
        <v>17580</v>
      </c>
      <c r="D32" s="39">
        <v>11209.1</v>
      </c>
      <c r="E32" s="39">
        <v>2488.5</v>
      </c>
      <c r="F32" s="58">
        <v>327.39999999999998</v>
      </c>
      <c r="G32" s="39">
        <v>0</v>
      </c>
      <c r="H32" s="39">
        <v>226.6</v>
      </c>
      <c r="I32" s="58">
        <v>107.5</v>
      </c>
      <c r="J32" s="39">
        <v>0</v>
      </c>
      <c r="K32" s="58">
        <v>535.9</v>
      </c>
      <c r="L32" s="39">
        <v>50.5</v>
      </c>
      <c r="M32" s="58">
        <v>566.20000000000005</v>
      </c>
      <c r="N32" s="39">
        <v>20.8</v>
      </c>
      <c r="O32" s="39">
        <v>0</v>
      </c>
      <c r="P32" s="58">
        <v>2047.5</v>
      </c>
      <c r="Q32" s="29"/>
    </row>
    <row r="33" spans="1:17" s="11" customFormat="1" ht="35.1" customHeight="1">
      <c r="A33" s="49" t="s">
        <v>19</v>
      </c>
      <c r="B33" s="45">
        <f>'програмна за 04 2024'!B33</f>
        <v>137135.6</v>
      </c>
      <c r="C33" s="45">
        <f>'програмна за 04 2024'!C33</f>
        <v>44019.6</v>
      </c>
      <c r="D33" s="39">
        <v>21122.799999999999</v>
      </c>
      <c r="E33" s="39">
        <v>4565.5</v>
      </c>
      <c r="F33" s="58">
        <v>1869.7</v>
      </c>
      <c r="G33" s="39">
        <v>0</v>
      </c>
      <c r="H33" s="39">
        <v>972.5</v>
      </c>
      <c r="I33" s="58">
        <v>1922.7</v>
      </c>
      <c r="J33" s="39">
        <v>46.5</v>
      </c>
      <c r="K33" s="58">
        <v>2969.7</v>
      </c>
      <c r="L33" s="39">
        <v>0</v>
      </c>
      <c r="M33" s="58">
        <v>1078.3</v>
      </c>
      <c r="N33" s="39">
        <v>7046.7</v>
      </c>
      <c r="O33" s="39">
        <v>114</v>
      </c>
      <c r="P33" s="58">
        <v>2311.1999999999998</v>
      </c>
      <c r="Q33" s="29"/>
    </row>
    <row r="34" spans="1:17" s="11" customFormat="1" ht="35.1" customHeight="1">
      <c r="A34" s="49" t="s">
        <v>20</v>
      </c>
      <c r="B34" s="45">
        <f>'програмна за 04 2024'!B34</f>
        <v>395788.7</v>
      </c>
      <c r="C34" s="45">
        <f>'програмна за 04 2024'!C34</f>
        <v>75777.5</v>
      </c>
      <c r="D34" s="39">
        <v>35817.699999999997</v>
      </c>
      <c r="E34" s="39">
        <v>7881.2</v>
      </c>
      <c r="F34" s="58">
        <v>454.4</v>
      </c>
      <c r="G34" s="39">
        <v>0</v>
      </c>
      <c r="H34" s="39">
        <v>1899.8</v>
      </c>
      <c r="I34" s="58">
        <v>2269</v>
      </c>
      <c r="J34" s="39">
        <v>887.3</v>
      </c>
      <c r="K34" s="58">
        <v>3315.3</v>
      </c>
      <c r="L34" s="39">
        <v>122.9</v>
      </c>
      <c r="M34" s="58">
        <v>5945.6</v>
      </c>
      <c r="N34" s="39">
        <v>4594</v>
      </c>
      <c r="O34" s="39">
        <v>792.2</v>
      </c>
      <c r="P34" s="58">
        <v>11798.1</v>
      </c>
      <c r="Q34" s="29"/>
    </row>
    <row r="35" spans="1:17" s="11" customFormat="1" ht="35.1" customHeight="1">
      <c r="A35" s="49" t="s">
        <v>21</v>
      </c>
      <c r="B35" s="45">
        <f>'програмна за 04 2024'!B35</f>
        <v>478599.6</v>
      </c>
      <c r="C35" s="45">
        <f>'програмна за 04 2024'!C35</f>
        <v>144333.9</v>
      </c>
      <c r="D35" s="39">
        <v>81818.3</v>
      </c>
      <c r="E35" s="39">
        <v>17846.400000000001</v>
      </c>
      <c r="F35" s="58">
        <v>3014.7</v>
      </c>
      <c r="G35" s="39">
        <v>50.4</v>
      </c>
      <c r="H35" s="39">
        <v>3153.4</v>
      </c>
      <c r="I35" s="58">
        <v>6872.4</v>
      </c>
      <c r="J35" s="39">
        <v>25.6</v>
      </c>
      <c r="K35" s="58">
        <v>14382.9</v>
      </c>
      <c r="L35" s="39">
        <v>163.30000000000001</v>
      </c>
      <c r="M35" s="58">
        <v>7468.5</v>
      </c>
      <c r="N35" s="39">
        <v>1456.5</v>
      </c>
      <c r="O35" s="39">
        <v>84.6</v>
      </c>
      <c r="P35" s="58">
        <v>7996.9</v>
      </c>
      <c r="Q35" s="29"/>
    </row>
    <row r="36" spans="1:17" s="11" customFormat="1" ht="35.1" customHeight="1">
      <c r="A36" s="49" t="s">
        <v>22</v>
      </c>
      <c r="B36" s="45">
        <f>'програмна за 04 2024'!B36</f>
        <v>114853.9</v>
      </c>
      <c r="C36" s="45">
        <f>'програмна за 04 2024'!C36</f>
        <v>34647.300000000003</v>
      </c>
      <c r="D36" s="39">
        <v>22355.8</v>
      </c>
      <c r="E36" s="39">
        <v>4983.6000000000004</v>
      </c>
      <c r="F36" s="58">
        <v>351.8</v>
      </c>
      <c r="G36" s="39">
        <v>0</v>
      </c>
      <c r="H36" s="39">
        <v>504.9</v>
      </c>
      <c r="I36" s="58">
        <v>96.5</v>
      </c>
      <c r="J36" s="39">
        <v>0</v>
      </c>
      <c r="K36" s="58">
        <v>2838.4</v>
      </c>
      <c r="L36" s="39">
        <v>0</v>
      </c>
      <c r="M36" s="58">
        <v>564</v>
      </c>
      <c r="N36" s="39">
        <v>495.3</v>
      </c>
      <c r="O36" s="39">
        <v>0.3</v>
      </c>
      <c r="P36" s="58">
        <v>2456.6999999999998</v>
      </c>
      <c r="Q36" s="29"/>
    </row>
    <row r="37" spans="1:17" s="11" customFormat="1" ht="50.25" customHeight="1">
      <c r="A37" s="49" t="s">
        <v>23</v>
      </c>
      <c r="B37" s="45">
        <f>'програмна за 04 2024'!B37</f>
        <v>58347.7</v>
      </c>
      <c r="C37" s="45">
        <f>'програмна за 04 2024'!C37</f>
        <v>16405.8</v>
      </c>
      <c r="D37" s="39">
        <v>11251.6</v>
      </c>
      <c r="E37" s="39">
        <v>2454.6999999999998</v>
      </c>
      <c r="F37" s="58">
        <v>143.4</v>
      </c>
      <c r="G37" s="39">
        <v>0</v>
      </c>
      <c r="H37" s="39">
        <v>351.2</v>
      </c>
      <c r="I37" s="58">
        <v>607.4</v>
      </c>
      <c r="J37" s="39">
        <v>0</v>
      </c>
      <c r="K37" s="58">
        <v>1033.9000000000001</v>
      </c>
      <c r="L37" s="39">
        <v>0</v>
      </c>
      <c r="M37" s="58">
        <v>412.6</v>
      </c>
      <c r="N37" s="39">
        <v>122</v>
      </c>
      <c r="O37" s="39">
        <v>0</v>
      </c>
      <c r="P37" s="58">
        <v>29</v>
      </c>
      <c r="Q37" s="29"/>
    </row>
    <row r="38" spans="1:17" s="11" customFormat="1" ht="35.1" customHeight="1">
      <c r="A38" s="49" t="s">
        <v>24</v>
      </c>
      <c r="B38" s="45">
        <f>'програмна за 04 2024'!B38</f>
        <v>192310.39999999999</v>
      </c>
      <c r="C38" s="45">
        <f>'програмна за 04 2024'!C38</f>
        <v>58608.6</v>
      </c>
      <c r="D38" s="39">
        <v>38238.800000000003</v>
      </c>
      <c r="E38" s="39">
        <v>8543.9</v>
      </c>
      <c r="F38" s="58">
        <v>1009.8</v>
      </c>
      <c r="G38" s="39">
        <v>0</v>
      </c>
      <c r="H38" s="39">
        <v>1097.9000000000001</v>
      </c>
      <c r="I38" s="58">
        <v>781.5</v>
      </c>
      <c r="J38" s="39">
        <v>6.4</v>
      </c>
      <c r="K38" s="58">
        <v>2622.5</v>
      </c>
      <c r="L38" s="39">
        <v>11.9</v>
      </c>
      <c r="M38" s="58">
        <v>2363.4</v>
      </c>
      <c r="N38" s="39">
        <v>491.4</v>
      </c>
      <c r="O38" s="39">
        <v>10.8</v>
      </c>
      <c r="P38" s="58">
        <v>3430.3</v>
      </c>
      <c r="Q38" s="29"/>
    </row>
    <row r="39" spans="1:17" s="11" customFormat="1" ht="35.1" customHeight="1">
      <c r="A39" s="49" t="s">
        <v>25</v>
      </c>
      <c r="B39" s="45">
        <f>'програмна за 04 2024'!B39</f>
        <v>149293.79999999999</v>
      </c>
      <c r="C39" s="45">
        <f>'програмна за 04 2024'!C39</f>
        <v>42850</v>
      </c>
      <c r="D39" s="39">
        <v>28034.7</v>
      </c>
      <c r="E39" s="39">
        <v>6120.7</v>
      </c>
      <c r="F39" s="58">
        <v>1042.4000000000001</v>
      </c>
      <c r="G39" s="39">
        <v>0</v>
      </c>
      <c r="H39" s="39">
        <v>416.7</v>
      </c>
      <c r="I39" s="58">
        <v>351.8</v>
      </c>
      <c r="J39" s="39">
        <v>4.5</v>
      </c>
      <c r="K39" s="58">
        <v>1560.5</v>
      </c>
      <c r="L39" s="39">
        <v>0</v>
      </c>
      <c r="M39" s="58">
        <v>2245.3000000000002</v>
      </c>
      <c r="N39" s="39">
        <v>1293.0999999999999</v>
      </c>
      <c r="O39" s="39">
        <v>122.2</v>
      </c>
      <c r="P39" s="58">
        <v>1658.1</v>
      </c>
      <c r="Q39" s="29"/>
    </row>
    <row r="40" spans="1:17" s="11" customFormat="1" ht="35.1" customHeight="1">
      <c r="A40" s="49" t="s">
        <v>26</v>
      </c>
      <c r="B40" s="45">
        <f>'програмна за 04 2024'!B40</f>
        <v>200168.7</v>
      </c>
      <c r="C40" s="45">
        <f>'програмна за 04 2024'!C40</f>
        <v>58362.5</v>
      </c>
      <c r="D40" s="39">
        <v>38314.6</v>
      </c>
      <c r="E40" s="39">
        <v>8274</v>
      </c>
      <c r="F40" s="58">
        <v>707</v>
      </c>
      <c r="G40" s="39">
        <v>7.5</v>
      </c>
      <c r="H40" s="39">
        <v>1305.5999999999999</v>
      </c>
      <c r="I40" s="58">
        <v>858.4</v>
      </c>
      <c r="J40" s="39">
        <v>2.1</v>
      </c>
      <c r="K40" s="58">
        <v>5192.5</v>
      </c>
      <c r="L40" s="39">
        <v>0</v>
      </c>
      <c r="M40" s="58">
        <v>1139.8</v>
      </c>
      <c r="N40" s="39">
        <v>559.4</v>
      </c>
      <c r="O40" s="39">
        <v>17.899999999999999</v>
      </c>
      <c r="P40" s="58">
        <v>1983.7</v>
      </c>
      <c r="Q40" s="29"/>
    </row>
    <row r="41" spans="1:17" s="11" customFormat="1" ht="50.25" customHeight="1">
      <c r="A41" s="49" t="s">
        <v>27</v>
      </c>
      <c r="B41" s="45">
        <f>'програмна за 04 2024'!B41</f>
        <v>50405.5</v>
      </c>
      <c r="C41" s="45">
        <f>'програмна за 04 2024'!C41</f>
        <v>15188.5</v>
      </c>
      <c r="D41" s="39">
        <v>10970.8</v>
      </c>
      <c r="E41" s="39">
        <v>2360.3000000000002</v>
      </c>
      <c r="F41" s="58">
        <v>276.60000000000002</v>
      </c>
      <c r="G41" s="39">
        <v>0</v>
      </c>
      <c r="H41" s="39">
        <v>335.6</v>
      </c>
      <c r="I41" s="58">
        <v>92.3</v>
      </c>
      <c r="J41" s="39">
        <v>0</v>
      </c>
      <c r="K41" s="58">
        <v>915.6</v>
      </c>
      <c r="L41" s="39">
        <v>0</v>
      </c>
      <c r="M41" s="58">
        <v>91.8</v>
      </c>
      <c r="N41" s="39">
        <v>20.3</v>
      </c>
      <c r="O41" s="39">
        <v>25.2</v>
      </c>
      <c r="P41" s="58">
        <v>100</v>
      </c>
      <c r="Q41" s="29"/>
    </row>
    <row r="42" spans="1:17" s="11" customFormat="1" ht="48" customHeight="1">
      <c r="A42" s="49" t="s">
        <v>28</v>
      </c>
      <c r="B42" s="45">
        <f>'програмна за 04 2024'!B42</f>
        <v>55616.800000000003</v>
      </c>
      <c r="C42" s="45">
        <f>'програмна за 04 2024'!C42</f>
        <v>17764.7</v>
      </c>
      <c r="D42" s="39">
        <v>10423.1</v>
      </c>
      <c r="E42" s="39">
        <v>2352.1999999999998</v>
      </c>
      <c r="F42" s="58">
        <v>760.2</v>
      </c>
      <c r="G42" s="39">
        <v>0</v>
      </c>
      <c r="H42" s="39">
        <v>440.7</v>
      </c>
      <c r="I42" s="58">
        <v>288.3</v>
      </c>
      <c r="J42" s="39">
        <v>0</v>
      </c>
      <c r="K42" s="58">
        <v>794.9</v>
      </c>
      <c r="L42" s="39">
        <v>36.799999999999997</v>
      </c>
      <c r="M42" s="58">
        <v>150.9</v>
      </c>
      <c r="N42" s="39">
        <v>5</v>
      </c>
      <c r="O42" s="39">
        <v>37</v>
      </c>
      <c r="P42" s="58">
        <v>2475.6</v>
      </c>
      <c r="Q42" s="29"/>
    </row>
    <row r="43" spans="1:17" s="11" customFormat="1" ht="53.25" customHeight="1">
      <c r="A43" s="49" t="s">
        <v>29</v>
      </c>
      <c r="B43" s="45">
        <f>'програмна за 04 2024'!B43</f>
        <v>254277.3</v>
      </c>
      <c r="C43" s="45">
        <f>'програмна за 04 2024'!C43</f>
        <v>80333.5</v>
      </c>
      <c r="D43" s="39">
        <v>54650.3</v>
      </c>
      <c r="E43" s="39">
        <v>11949.2</v>
      </c>
      <c r="F43" s="58">
        <v>314.5</v>
      </c>
      <c r="G43" s="39">
        <v>0</v>
      </c>
      <c r="H43" s="39">
        <v>1340.1</v>
      </c>
      <c r="I43" s="58">
        <v>684.6</v>
      </c>
      <c r="J43" s="39">
        <v>69.599999999999994</v>
      </c>
      <c r="K43" s="58">
        <v>4024.3</v>
      </c>
      <c r="L43" s="39">
        <v>31.2</v>
      </c>
      <c r="M43" s="58">
        <v>5402.5</v>
      </c>
      <c r="N43" s="39">
        <v>1469.6</v>
      </c>
      <c r="O43" s="39">
        <v>0</v>
      </c>
      <c r="P43" s="58">
        <v>397.6</v>
      </c>
      <c r="Q43" s="29"/>
    </row>
    <row r="44" spans="1:17" s="11" customFormat="1" ht="48.75" customHeight="1">
      <c r="A44" s="49" t="s">
        <v>30</v>
      </c>
      <c r="B44" s="45">
        <f>'програмна за 04 2024'!B44</f>
        <v>106508.2</v>
      </c>
      <c r="C44" s="45">
        <f>'програмна за 04 2024'!C44</f>
        <v>29392.9</v>
      </c>
      <c r="D44" s="39">
        <v>17986.400000000001</v>
      </c>
      <c r="E44" s="39">
        <v>3972.3</v>
      </c>
      <c r="F44" s="58">
        <v>124.8</v>
      </c>
      <c r="G44" s="39">
        <v>86.9</v>
      </c>
      <c r="H44" s="39">
        <v>1053.4000000000001</v>
      </c>
      <c r="I44" s="58">
        <v>168.4</v>
      </c>
      <c r="J44" s="39">
        <v>0</v>
      </c>
      <c r="K44" s="58">
        <v>2246.1</v>
      </c>
      <c r="L44" s="39">
        <v>25.3</v>
      </c>
      <c r="M44" s="58">
        <v>2350</v>
      </c>
      <c r="N44" s="39">
        <v>50.1</v>
      </c>
      <c r="O44" s="39">
        <v>2.8</v>
      </c>
      <c r="P44" s="58">
        <v>1326.4</v>
      </c>
      <c r="Q44" s="29"/>
    </row>
    <row r="45" spans="1:17" s="11" customFormat="1" ht="47.25" customHeight="1">
      <c r="A45" s="49" t="s">
        <v>31</v>
      </c>
      <c r="B45" s="45">
        <f>'програмна за 04 2024'!B45</f>
        <v>216135.2</v>
      </c>
      <c r="C45" s="45">
        <f>'програмна за 04 2024'!C45</f>
        <v>56310.8</v>
      </c>
      <c r="D45" s="39">
        <v>33202.300000000003</v>
      </c>
      <c r="E45" s="39">
        <v>7255.9</v>
      </c>
      <c r="F45" s="58">
        <v>57.2</v>
      </c>
      <c r="G45" s="39">
        <v>0</v>
      </c>
      <c r="H45" s="39">
        <v>1380</v>
      </c>
      <c r="I45" s="58">
        <v>373.2</v>
      </c>
      <c r="J45" s="39">
        <v>0</v>
      </c>
      <c r="K45" s="58">
        <v>3791.3</v>
      </c>
      <c r="L45" s="39">
        <v>0</v>
      </c>
      <c r="M45" s="58">
        <v>2752.6</v>
      </c>
      <c r="N45" s="39">
        <v>1098.3</v>
      </c>
      <c r="O45" s="39">
        <v>0</v>
      </c>
      <c r="P45" s="58">
        <v>6400</v>
      </c>
      <c r="Q45" s="29"/>
    </row>
    <row r="46" spans="1:17" s="11" customFormat="1" ht="50.25" customHeight="1">
      <c r="A46" s="49" t="s">
        <v>32</v>
      </c>
      <c r="B46" s="45">
        <f>'програмна за 04 2024'!B46</f>
        <v>79286.399999999994</v>
      </c>
      <c r="C46" s="45">
        <f>'програмна за 04 2024'!C46</f>
        <v>25179.200000000001</v>
      </c>
      <c r="D46" s="39">
        <v>14813.8</v>
      </c>
      <c r="E46" s="39">
        <v>3320.4</v>
      </c>
      <c r="F46" s="58">
        <v>152</v>
      </c>
      <c r="G46" s="39">
        <v>0</v>
      </c>
      <c r="H46" s="39">
        <v>637.70000000000005</v>
      </c>
      <c r="I46" s="58">
        <v>320</v>
      </c>
      <c r="J46" s="39">
        <v>0</v>
      </c>
      <c r="K46" s="58">
        <v>1539.4</v>
      </c>
      <c r="L46" s="39">
        <v>0</v>
      </c>
      <c r="M46" s="58">
        <v>529.9</v>
      </c>
      <c r="N46" s="39">
        <v>363.8</v>
      </c>
      <c r="O46" s="39">
        <v>0</v>
      </c>
      <c r="P46" s="58">
        <v>3502.2</v>
      </c>
      <c r="Q46" s="29"/>
    </row>
    <row r="47" spans="1:17" s="11" customFormat="1" ht="35.1" customHeight="1">
      <c r="A47" s="49" t="s">
        <v>33</v>
      </c>
      <c r="B47" s="45">
        <f>'програмна за 04 2024'!B47</f>
        <v>116043.1</v>
      </c>
      <c r="C47" s="45">
        <f>'програмна за 04 2024'!C47</f>
        <v>37139.1</v>
      </c>
      <c r="D47" s="39">
        <v>25691.200000000001</v>
      </c>
      <c r="E47" s="39">
        <v>5462.9</v>
      </c>
      <c r="F47" s="58">
        <v>785.6</v>
      </c>
      <c r="G47" s="39">
        <v>0</v>
      </c>
      <c r="H47" s="39">
        <v>1082.9000000000001</v>
      </c>
      <c r="I47" s="58">
        <v>519.4</v>
      </c>
      <c r="J47" s="39">
        <v>15.9</v>
      </c>
      <c r="K47" s="58">
        <v>2612.9</v>
      </c>
      <c r="L47" s="39">
        <v>0</v>
      </c>
      <c r="M47" s="58">
        <v>321.10000000000002</v>
      </c>
      <c r="N47" s="39">
        <v>120</v>
      </c>
      <c r="O47" s="39">
        <v>8.5</v>
      </c>
      <c r="P47" s="58">
        <v>518.70000000000005</v>
      </c>
      <c r="Q47" s="29"/>
    </row>
    <row r="48" spans="1:17" s="11" customFormat="1" ht="35.1" customHeight="1">
      <c r="A48" s="49" t="s">
        <v>34</v>
      </c>
      <c r="B48" s="45">
        <f>'програмна за 04 2024'!B48</f>
        <v>632502.5</v>
      </c>
      <c r="C48" s="45">
        <f>'програмна за 04 2024'!C48</f>
        <v>168220.3</v>
      </c>
      <c r="D48" s="39">
        <v>101717.7</v>
      </c>
      <c r="E48" s="39">
        <v>21930.3</v>
      </c>
      <c r="F48" s="58">
        <v>1658.1</v>
      </c>
      <c r="G48" s="39">
        <v>0</v>
      </c>
      <c r="H48" s="39">
        <v>7157.8</v>
      </c>
      <c r="I48" s="58">
        <v>5478</v>
      </c>
      <c r="J48" s="39">
        <v>33.5</v>
      </c>
      <c r="K48" s="58">
        <v>15360.6</v>
      </c>
      <c r="L48" s="39">
        <v>11.5</v>
      </c>
      <c r="M48" s="58">
        <v>8864.2000000000007</v>
      </c>
      <c r="N48" s="39">
        <v>179</v>
      </c>
      <c r="O48" s="39">
        <v>55.9</v>
      </c>
      <c r="P48" s="58">
        <v>5773.7</v>
      </c>
      <c r="Q48" s="29"/>
    </row>
    <row r="49" spans="1:17" s="11" customFormat="1" ht="35.1" customHeight="1">
      <c r="A49" s="49" t="s">
        <v>35</v>
      </c>
      <c r="B49" s="45">
        <f>'програмна за 04 2024'!B49</f>
        <v>137427.70000000001</v>
      </c>
      <c r="C49" s="45">
        <f>'програмна за 04 2024'!C49</f>
        <v>46986.6</v>
      </c>
      <c r="D49" s="39">
        <v>29568.799999999999</v>
      </c>
      <c r="E49" s="39">
        <v>6443.7</v>
      </c>
      <c r="F49" s="58">
        <v>1010.9</v>
      </c>
      <c r="G49" s="39">
        <v>0</v>
      </c>
      <c r="H49" s="39">
        <v>1081.2</v>
      </c>
      <c r="I49" s="58">
        <v>444.5</v>
      </c>
      <c r="J49" s="39">
        <v>0</v>
      </c>
      <c r="K49" s="58">
        <v>2604</v>
      </c>
      <c r="L49" s="39">
        <v>0</v>
      </c>
      <c r="M49" s="58">
        <v>1040.0999999999999</v>
      </c>
      <c r="N49" s="39">
        <v>400.2</v>
      </c>
      <c r="O49" s="39">
        <v>360.1</v>
      </c>
      <c r="P49" s="58">
        <v>4033.1</v>
      </c>
      <c r="Q49" s="29"/>
    </row>
    <row r="50" spans="1:17" s="11" customFormat="1" ht="35.1" customHeight="1">
      <c r="A50" s="49" t="s">
        <v>36</v>
      </c>
      <c r="B50" s="45">
        <f>'програмна за 04 2024'!B50</f>
        <v>102299.2</v>
      </c>
      <c r="C50" s="45">
        <f>'програмна за 04 2024'!C50</f>
        <v>32197.200000000001</v>
      </c>
      <c r="D50" s="39">
        <v>19050.8</v>
      </c>
      <c r="E50" s="39">
        <v>4232.8</v>
      </c>
      <c r="F50" s="58">
        <v>707.2</v>
      </c>
      <c r="G50" s="39">
        <v>0</v>
      </c>
      <c r="H50" s="39">
        <v>679.6</v>
      </c>
      <c r="I50" s="58">
        <v>140.6</v>
      </c>
      <c r="J50" s="39">
        <v>0</v>
      </c>
      <c r="K50" s="58">
        <v>3649.9</v>
      </c>
      <c r="L50" s="39">
        <v>76.3</v>
      </c>
      <c r="M50" s="58">
        <v>2535.6</v>
      </c>
      <c r="N50" s="39">
        <v>482</v>
      </c>
      <c r="O50" s="39">
        <v>17.600000000000001</v>
      </c>
      <c r="P50" s="58">
        <v>624.79999999999995</v>
      </c>
      <c r="Q50" s="29"/>
    </row>
    <row r="51" spans="1:17" s="11" customFormat="1" ht="48.75" customHeight="1">
      <c r="A51" s="49" t="s">
        <v>37</v>
      </c>
      <c r="B51" s="45">
        <f>'програмна за 04 2024'!B51</f>
        <v>121773</v>
      </c>
      <c r="C51" s="45">
        <f>'програмна за 04 2024'!C51</f>
        <v>38771.800000000003</v>
      </c>
      <c r="D51" s="39">
        <v>26411.8</v>
      </c>
      <c r="E51" s="39">
        <v>5836.4</v>
      </c>
      <c r="F51" s="58">
        <v>1440.1</v>
      </c>
      <c r="G51" s="39">
        <v>4</v>
      </c>
      <c r="H51" s="39">
        <v>580</v>
      </c>
      <c r="I51" s="58">
        <v>136.19999999999999</v>
      </c>
      <c r="J51" s="39">
        <v>0</v>
      </c>
      <c r="K51" s="58">
        <v>2782.6</v>
      </c>
      <c r="L51" s="39">
        <v>0</v>
      </c>
      <c r="M51" s="58">
        <v>180.3</v>
      </c>
      <c r="N51" s="39">
        <v>646.5</v>
      </c>
      <c r="O51" s="39">
        <v>0.1</v>
      </c>
      <c r="P51" s="58">
        <v>753.8</v>
      </c>
      <c r="Q51" s="29"/>
    </row>
    <row r="52" spans="1:17" s="11" customFormat="1" ht="35.1" customHeight="1">
      <c r="A52" s="49" t="s">
        <v>38</v>
      </c>
      <c r="B52" s="45">
        <f>'програмна за 04 2024'!B52</f>
        <v>118755.3</v>
      </c>
      <c r="C52" s="45">
        <f>'програмна за 04 2024'!C52</f>
        <v>34365.199999999997</v>
      </c>
      <c r="D52" s="39">
        <v>23318.6</v>
      </c>
      <c r="E52" s="39">
        <v>5053</v>
      </c>
      <c r="F52" s="58">
        <v>301.10000000000002</v>
      </c>
      <c r="G52" s="39">
        <v>0</v>
      </c>
      <c r="H52" s="39">
        <v>691.6</v>
      </c>
      <c r="I52" s="58">
        <v>184.4</v>
      </c>
      <c r="J52" s="39">
        <v>0</v>
      </c>
      <c r="K52" s="58">
        <v>1378.5</v>
      </c>
      <c r="L52" s="39">
        <v>0</v>
      </c>
      <c r="M52" s="58">
        <v>1850</v>
      </c>
      <c r="N52" s="39">
        <v>209.4</v>
      </c>
      <c r="O52" s="39">
        <v>0</v>
      </c>
      <c r="P52" s="58">
        <v>1378.6</v>
      </c>
      <c r="Q52" s="29"/>
    </row>
    <row r="53" spans="1:17" s="11" customFormat="1" ht="35.1" customHeight="1">
      <c r="A53" s="49" t="s">
        <v>39</v>
      </c>
      <c r="B53" s="45">
        <f>'програмна за 04 2024'!B53</f>
        <v>248779.4</v>
      </c>
      <c r="C53" s="45">
        <f>'програмна за 04 2024'!C53</f>
        <v>59823.4</v>
      </c>
      <c r="D53" s="39">
        <v>41926.699999999997</v>
      </c>
      <c r="E53" s="39">
        <v>9093.4</v>
      </c>
      <c r="F53" s="58">
        <v>729.4</v>
      </c>
      <c r="G53" s="39">
        <v>0</v>
      </c>
      <c r="H53" s="39">
        <v>967.1</v>
      </c>
      <c r="I53" s="58">
        <v>281.10000000000002</v>
      </c>
      <c r="J53" s="39">
        <v>0</v>
      </c>
      <c r="K53" s="58">
        <v>3724.7</v>
      </c>
      <c r="L53" s="39">
        <v>0</v>
      </c>
      <c r="M53" s="58">
        <v>615</v>
      </c>
      <c r="N53" s="39">
        <v>723</v>
      </c>
      <c r="O53" s="39">
        <v>28.2</v>
      </c>
      <c r="P53" s="58">
        <v>1734.8</v>
      </c>
      <c r="Q53" s="29"/>
    </row>
    <row r="54" spans="1:17" s="11" customFormat="1" ht="49.5" customHeight="1">
      <c r="A54" s="49" t="s">
        <v>40</v>
      </c>
      <c r="B54" s="45">
        <f>'програмна за 04 2024'!B54</f>
        <v>73374</v>
      </c>
      <c r="C54" s="45">
        <f>'програмна за 04 2024'!C54</f>
        <v>22814.2</v>
      </c>
      <c r="D54" s="39">
        <v>16450.7</v>
      </c>
      <c r="E54" s="39">
        <v>3557.9</v>
      </c>
      <c r="F54" s="58">
        <v>466.6</v>
      </c>
      <c r="G54" s="39">
        <v>0</v>
      </c>
      <c r="H54" s="39">
        <v>308.2</v>
      </c>
      <c r="I54" s="58">
        <v>454</v>
      </c>
      <c r="J54" s="39">
        <v>0</v>
      </c>
      <c r="K54" s="58">
        <v>1435.2</v>
      </c>
      <c r="L54" s="39">
        <v>0</v>
      </c>
      <c r="M54" s="58">
        <v>100.1</v>
      </c>
      <c r="N54" s="39">
        <v>40.200000000000003</v>
      </c>
      <c r="O54" s="39">
        <v>0</v>
      </c>
      <c r="P54" s="58">
        <v>1.3</v>
      </c>
      <c r="Q54" s="29"/>
    </row>
    <row r="55" spans="1:17" s="11" customFormat="1" ht="35.1" customHeight="1">
      <c r="A55" s="49" t="s">
        <v>41</v>
      </c>
      <c r="B55" s="45">
        <f>'програмна за 04 2024'!B55</f>
        <v>44263.199999999997</v>
      </c>
      <c r="C55" s="45">
        <f>'програмна за 04 2024'!C55</f>
        <v>14015.9</v>
      </c>
      <c r="D55" s="39">
        <v>9947.4</v>
      </c>
      <c r="E55" s="39">
        <v>2208</v>
      </c>
      <c r="F55" s="58">
        <v>214.2</v>
      </c>
      <c r="G55" s="39">
        <v>0</v>
      </c>
      <c r="H55" s="39">
        <v>192.3</v>
      </c>
      <c r="I55" s="58">
        <v>64</v>
      </c>
      <c r="J55" s="39">
        <v>0</v>
      </c>
      <c r="K55" s="58">
        <v>1030.5</v>
      </c>
      <c r="L55" s="39">
        <v>165.2</v>
      </c>
      <c r="M55" s="58">
        <v>144.1</v>
      </c>
      <c r="N55" s="39">
        <v>49.8</v>
      </c>
      <c r="O55" s="39">
        <v>0.4</v>
      </c>
      <c r="P55" s="58">
        <v>0</v>
      </c>
      <c r="Q55" s="29"/>
    </row>
    <row r="56" spans="1:17" s="11" customFormat="1" ht="35.1" customHeight="1">
      <c r="A56" s="49" t="s">
        <v>42</v>
      </c>
      <c r="B56" s="45">
        <f>'програмна за 04 2024'!B56</f>
        <v>116861</v>
      </c>
      <c r="C56" s="45">
        <f>'програмна за 04 2024'!C56</f>
        <v>31850.7</v>
      </c>
      <c r="D56" s="39">
        <v>18100.7</v>
      </c>
      <c r="E56" s="39">
        <v>4070.6</v>
      </c>
      <c r="F56" s="58">
        <v>304.2</v>
      </c>
      <c r="G56" s="39">
        <v>2.8</v>
      </c>
      <c r="H56" s="39">
        <v>595.4</v>
      </c>
      <c r="I56" s="58">
        <v>458</v>
      </c>
      <c r="J56" s="39">
        <v>0</v>
      </c>
      <c r="K56" s="58">
        <v>2532.6</v>
      </c>
      <c r="L56" s="39">
        <v>0</v>
      </c>
      <c r="M56" s="58">
        <v>847.7</v>
      </c>
      <c r="N56" s="39">
        <v>764.6</v>
      </c>
      <c r="O56" s="39">
        <v>1</v>
      </c>
      <c r="P56" s="58">
        <v>4173.1000000000004</v>
      </c>
      <c r="Q56" s="29"/>
    </row>
    <row r="57" spans="1:17" s="11" customFormat="1" ht="35.1" customHeight="1">
      <c r="A57" s="49" t="s">
        <v>43</v>
      </c>
      <c r="B57" s="45">
        <f>'програмна за 04 2024'!B57</f>
        <v>103585.9</v>
      </c>
      <c r="C57" s="45">
        <f>'програмна за 04 2024'!C57</f>
        <v>33864.5</v>
      </c>
      <c r="D57" s="39">
        <v>22930.9</v>
      </c>
      <c r="E57" s="39">
        <v>5369.2</v>
      </c>
      <c r="F57" s="58">
        <v>558.20000000000005</v>
      </c>
      <c r="G57" s="39">
        <v>0</v>
      </c>
      <c r="H57" s="39">
        <v>120.5</v>
      </c>
      <c r="I57" s="58">
        <v>234.8</v>
      </c>
      <c r="J57" s="39">
        <v>0</v>
      </c>
      <c r="K57" s="58">
        <v>3052</v>
      </c>
      <c r="L57" s="39">
        <v>193.8</v>
      </c>
      <c r="M57" s="58">
        <v>639.5</v>
      </c>
      <c r="N57" s="39">
        <v>152</v>
      </c>
      <c r="O57" s="39">
        <v>522.20000000000005</v>
      </c>
      <c r="P57" s="58">
        <v>91.4</v>
      </c>
      <c r="Q57" s="29"/>
    </row>
    <row r="58" spans="1:17" s="11" customFormat="1" ht="35.1" customHeight="1">
      <c r="A58" s="49" t="s">
        <v>44</v>
      </c>
      <c r="B58" s="45">
        <f>'програмна за 04 2024'!B58</f>
        <v>163529.79999999999</v>
      </c>
      <c r="C58" s="45">
        <f>'програмна за 04 2024'!C58</f>
        <v>45586.2</v>
      </c>
      <c r="D58" s="39">
        <v>19810.3</v>
      </c>
      <c r="E58" s="39">
        <v>4391.1000000000004</v>
      </c>
      <c r="F58" s="58">
        <v>336.6</v>
      </c>
      <c r="G58" s="39">
        <v>41.2</v>
      </c>
      <c r="H58" s="39">
        <v>948.3</v>
      </c>
      <c r="I58" s="58">
        <v>524.1</v>
      </c>
      <c r="J58" s="39">
        <v>0</v>
      </c>
      <c r="K58" s="58">
        <v>2850.1</v>
      </c>
      <c r="L58" s="39">
        <v>20.5</v>
      </c>
      <c r="M58" s="58">
        <v>2056.6</v>
      </c>
      <c r="N58" s="39">
        <v>1167.5</v>
      </c>
      <c r="O58" s="39">
        <v>34.6</v>
      </c>
      <c r="P58" s="58">
        <v>13405.3</v>
      </c>
      <c r="Q58" s="29"/>
    </row>
    <row r="59" spans="1:17" s="11" customFormat="1" ht="35.1" customHeight="1">
      <c r="A59" s="49" t="s">
        <v>45</v>
      </c>
      <c r="B59" s="45">
        <f>'програмна за 04 2024'!B59</f>
        <v>157252.1</v>
      </c>
      <c r="C59" s="45">
        <f>'програмна за 04 2024'!C59</f>
        <v>50213.2</v>
      </c>
      <c r="D59" s="39">
        <v>34353.800000000003</v>
      </c>
      <c r="E59" s="39">
        <v>7620.6</v>
      </c>
      <c r="F59" s="58">
        <v>408.7</v>
      </c>
      <c r="G59" s="39">
        <v>0</v>
      </c>
      <c r="H59" s="39">
        <v>1720.7</v>
      </c>
      <c r="I59" s="58">
        <v>175.8</v>
      </c>
      <c r="J59" s="39">
        <v>6.7</v>
      </c>
      <c r="K59" s="58">
        <v>4326.6000000000004</v>
      </c>
      <c r="L59" s="39">
        <v>88</v>
      </c>
      <c r="M59" s="58">
        <v>875.3</v>
      </c>
      <c r="N59" s="39">
        <v>334</v>
      </c>
      <c r="O59" s="39">
        <v>43</v>
      </c>
      <c r="P59" s="58">
        <v>260</v>
      </c>
      <c r="Q59" s="29"/>
    </row>
    <row r="60" spans="1:17" s="11" customFormat="1" ht="35.1" customHeight="1">
      <c r="A60" s="49" t="s">
        <v>46</v>
      </c>
      <c r="B60" s="45">
        <f>'програмна за 04 2024'!B60</f>
        <v>53860.9</v>
      </c>
      <c r="C60" s="45">
        <f>'програмна за 04 2024'!C60</f>
        <v>18835.3</v>
      </c>
      <c r="D60" s="39">
        <v>11267</v>
      </c>
      <c r="E60" s="39">
        <v>2436.6999999999998</v>
      </c>
      <c r="F60" s="58">
        <v>202</v>
      </c>
      <c r="G60" s="39">
        <v>26.6</v>
      </c>
      <c r="H60" s="39">
        <v>355.8</v>
      </c>
      <c r="I60" s="58">
        <v>156.1</v>
      </c>
      <c r="J60" s="39">
        <v>47.6</v>
      </c>
      <c r="K60" s="58">
        <v>968.4</v>
      </c>
      <c r="L60" s="39">
        <v>0</v>
      </c>
      <c r="M60" s="58">
        <v>7.8</v>
      </c>
      <c r="N60" s="39">
        <v>233.5</v>
      </c>
      <c r="O60" s="39">
        <v>0.6</v>
      </c>
      <c r="P60" s="58">
        <v>3133.2</v>
      </c>
      <c r="Q60" s="29"/>
    </row>
    <row r="61" spans="1:17" s="11" customFormat="1" ht="35.1" customHeight="1">
      <c r="A61" s="49" t="s">
        <v>47</v>
      </c>
      <c r="B61" s="45">
        <f>'програмна за 04 2024'!B61</f>
        <v>296482.09999999998</v>
      </c>
      <c r="C61" s="45">
        <f>'програмна за 04 2024'!C61</f>
        <v>92986.2</v>
      </c>
      <c r="D61" s="39">
        <v>56179.199999999997</v>
      </c>
      <c r="E61" s="39">
        <v>12410.5</v>
      </c>
      <c r="F61" s="58">
        <v>3308.9</v>
      </c>
      <c r="G61" s="39">
        <v>0</v>
      </c>
      <c r="H61" s="39">
        <v>2202.3000000000002</v>
      </c>
      <c r="I61" s="58">
        <v>1235.0999999999999</v>
      </c>
      <c r="J61" s="39">
        <v>9.3000000000000007</v>
      </c>
      <c r="K61" s="58">
        <v>5987</v>
      </c>
      <c r="L61" s="39">
        <v>1427.4</v>
      </c>
      <c r="M61" s="58">
        <v>5476.3</v>
      </c>
      <c r="N61" s="39">
        <v>2658.2</v>
      </c>
      <c r="O61" s="39">
        <v>682.2</v>
      </c>
      <c r="P61" s="58">
        <v>1409.8</v>
      </c>
      <c r="Q61" s="29"/>
    </row>
    <row r="62" spans="1:17" s="11" customFormat="1" ht="35.1" customHeight="1">
      <c r="A62" s="49" t="s">
        <v>48</v>
      </c>
      <c r="B62" s="45">
        <f>'програмна за 04 2024'!B62</f>
        <v>59542.3</v>
      </c>
      <c r="C62" s="45">
        <f>'програмна за 04 2024'!C62</f>
        <v>18259.3</v>
      </c>
      <c r="D62" s="39">
        <v>9541.5</v>
      </c>
      <c r="E62" s="39">
        <v>2051.1999999999998</v>
      </c>
      <c r="F62" s="58">
        <v>214.6</v>
      </c>
      <c r="G62" s="39">
        <v>0</v>
      </c>
      <c r="H62" s="39">
        <v>396.8</v>
      </c>
      <c r="I62" s="58">
        <v>215.3</v>
      </c>
      <c r="J62" s="39">
        <v>6.5</v>
      </c>
      <c r="K62" s="58">
        <v>938.5</v>
      </c>
      <c r="L62" s="39">
        <v>1.7</v>
      </c>
      <c r="M62" s="58">
        <v>3390</v>
      </c>
      <c r="N62" s="39">
        <v>278.5</v>
      </c>
      <c r="O62" s="39">
        <v>0</v>
      </c>
      <c r="P62" s="58">
        <v>1224.7</v>
      </c>
      <c r="Q62" s="29"/>
    </row>
    <row r="63" spans="1:17" s="11" customFormat="1" ht="35.1" customHeight="1">
      <c r="A63" s="49" t="s">
        <v>49</v>
      </c>
      <c r="B63" s="45">
        <f>'програмна за 04 2024'!B63</f>
        <v>286504.09999999998</v>
      </c>
      <c r="C63" s="45">
        <f>'програмна за 04 2024'!C63</f>
        <v>80443.5</v>
      </c>
      <c r="D63" s="39">
        <v>59003</v>
      </c>
      <c r="E63" s="39">
        <v>12647.3</v>
      </c>
      <c r="F63" s="58">
        <v>1043.5</v>
      </c>
      <c r="G63" s="39">
        <v>5.2</v>
      </c>
      <c r="H63" s="39">
        <v>1743.1</v>
      </c>
      <c r="I63" s="58">
        <v>1172.0999999999999</v>
      </c>
      <c r="J63" s="39">
        <v>0</v>
      </c>
      <c r="K63" s="58">
        <v>3217</v>
      </c>
      <c r="L63" s="39">
        <v>92.2</v>
      </c>
      <c r="M63" s="58">
        <v>449.4</v>
      </c>
      <c r="N63" s="39">
        <v>205.7</v>
      </c>
      <c r="O63" s="39">
        <v>126.3</v>
      </c>
      <c r="P63" s="58">
        <v>738.7</v>
      </c>
      <c r="Q63" s="29"/>
    </row>
    <row r="64" spans="1:17" s="11" customFormat="1" ht="51.75" customHeight="1">
      <c r="A64" s="49" t="s">
        <v>50</v>
      </c>
      <c r="B64" s="45">
        <f>'програмна за 04 2024'!B64</f>
        <v>94492.7</v>
      </c>
      <c r="C64" s="45">
        <f>'програмна за 04 2024'!C64</f>
        <v>31251.4</v>
      </c>
      <c r="D64" s="39">
        <v>21449.9</v>
      </c>
      <c r="E64" s="39">
        <v>4786.8</v>
      </c>
      <c r="F64" s="58">
        <v>1000.9</v>
      </c>
      <c r="G64" s="39">
        <v>39.799999999999997</v>
      </c>
      <c r="H64" s="39">
        <v>896.7</v>
      </c>
      <c r="I64" s="58">
        <v>182.7</v>
      </c>
      <c r="J64" s="39">
        <v>7.4</v>
      </c>
      <c r="K64" s="58">
        <v>1742.3</v>
      </c>
      <c r="L64" s="39">
        <v>0</v>
      </c>
      <c r="M64" s="58">
        <v>206.3</v>
      </c>
      <c r="N64" s="39">
        <v>279</v>
      </c>
      <c r="O64" s="39">
        <v>0</v>
      </c>
      <c r="P64" s="58">
        <v>659.6</v>
      </c>
      <c r="Q64" s="29"/>
    </row>
    <row r="65" spans="1:17" s="11" customFormat="1" ht="48.75" customHeight="1">
      <c r="A65" s="49" t="s">
        <v>51</v>
      </c>
      <c r="B65" s="45">
        <f>'програмна за 04 2024'!B65</f>
        <v>156010.1</v>
      </c>
      <c r="C65" s="45">
        <f>'програмна за 04 2024'!C65</f>
        <v>48727.8</v>
      </c>
      <c r="D65" s="39">
        <v>33028.6</v>
      </c>
      <c r="E65" s="39">
        <v>7228.5</v>
      </c>
      <c r="F65" s="58">
        <v>863.3</v>
      </c>
      <c r="G65" s="39">
        <v>0</v>
      </c>
      <c r="H65" s="39">
        <v>1675.1</v>
      </c>
      <c r="I65" s="58">
        <v>273.7</v>
      </c>
      <c r="J65" s="39">
        <v>0</v>
      </c>
      <c r="K65" s="58">
        <v>4164.7</v>
      </c>
      <c r="L65" s="39">
        <v>0</v>
      </c>
      <c r="M65" s="58">
        <v>221.4</v>
      </c>
      <c r="N65" s="39">
        <v>271.7</v>
      </c>
      <c r="O65" s="39">
        <v>0.8</v>
      </c>
      <c r="P65" s="58">
        <v>1000</v>
      </c>
      <c r="Q65" s="29"/>
    </row>
    <row r="66" spans="1:17" s="11" customFormat="1" ht="35.1" customHeight="1">
      <c r="A66" s="49" t="s">
        <v>52</v>
      </c>
      <c r="B66" s="45">
        <f>'програмна за 04 2024'!B66</f>
        <v>77284.899999999994</v>
      </c>
      <c r="C66" s="45">
        <f>'програмна за 04 2024'!C66</f>
        <v>23640.6</v>
      </c>
      <c r="D66" s="39">
        <v>14912.6</v>
      </c>
      <c r="E66" s="39">
        <v>3370.6</v>
      </c>
      <c r="F66" s="58">
        <v>501.1</v>
      </c>
      <c r="G66" s="39">
        <v>0</v>
      </c>
      <c r="H66" s="39">
        <v>493.1</v>
      </c>
      <c r="I66" s="58">
        <v>222.2</v>
      </c>
      <c r="J66" s="39">
        <v>0</v>
      </c>
      <c r="K66" s="58">
        <v>1931.4</v>
      </c>
      <c r="L66" s="39">
        <v>28.4</v>
      </c>
      <c r="M66" s="58">
        <v>276.39999999999998</v>
      </c>
      <c r="N66" s="39">
        <v>178</v>
      </c>
      <c r="O66" s="39">
        <v>81.2</v>
      </c>
      <c r="P66" s="58">
        <v>1645.6</v>
      </c>
      <c r="Q66" s="29"/>
    </row>
    <row r="67" spans="1:17" s="11" customFormat="1" ht="35.1" customHeight="1">
      <c r="A67" s="49" t="s">
        <v>53</v>
      </c>
      <c r="B67" s="45">
        <f>'програмна за 04 2024'!B67</f>
        <v>253496.5</v>
      </c>
      <c r="C67" s="45">
        <f>'програмна за 04 2024'!C67</f>
        <v>80722.5</v>
      </c>
      <c r="D67" s="39">
        <v>48046.400000000001</v>
      </c>
      <c r="E67" s="39">
        <v>10517</v>
      </c>
      <c r="F67" s="58">
        <v>1082.5</v>
      </c>
      <c r="G67" s="39">
        <v>0</v>
      </c>
      <c r="H67" s="39">
        <v>1450.4</v>
      </c>
      <c r="I67" s="58">
        <v>329.3</v>
      </c>
      <c r="J67" s="39">
        <v>0</v>
      </c>
      <c r="K67" s="58">
        <v>9735.5</v>
      </c>
      <c r="L67" s="39">
        <v>0</v>
      </c>
      <c r="M67" s="58">
        <v>9154.6</v>
      </c>
      <c r="N67" s="39">
        <v>24</v>
      </c>
      <c r="O67" s="39">
        <v>197.2</v>
      </c>
      <c r="P67" s="58">
        <v>185.6</v>
      </c>
      <c r="Q67" s="29"/>
    </row>
    <row r="68" spans="1:17" s="11" customFormat="1" ht="35.1" customHeight="1">
      <c r="A68" s="49" t="s">
        <v>54</v>
      </c>
      <c r="B68" s="45">
        <f>'програмна за 04 2024'!B68</f>
        <v>286699.40000000002</v>
      </c>
      <c r="C68" s="45">
        <f>'програмна за 04 2024'!C68</f>
        <v>95378.4</v>
      </c>
      <c r="D68" s="39">
        <v>53193.1</v>
      </c>
      <c r="E68" s="39">
        <v>11783.4</v>
      </c>
      <c r="F68" s="58">
        <v>1859.9</v>
      </c>
      <c r="G68" s="39">
        <v>5</v>
      </c>
      <c r="H68" s="39">
        <v>3052.9</v>
      </c>
      <c r="I68" s="58">
        <v>439</v>
      </c>
      <c r="J68" s="39">
        <v>21.8</v>
      </c>
      <c r="K68" s="58">
        <v>5876.6</v>
      </c>
      <c r="L68" s="39">
        <v>746.6</v>
      </c>
      <c r="M68" s="58">
        <v>11591.2</v>
      </c>
      <c r="N68" s="39">
        <v>1731.7</v>
      </c>
      <c r="O68" s="39">
        <v>48.3</v>
      </c>
      <c r="P68" s="58">
        <v>5028.8999999999996</v>
      </c>
      <c r="Q68" s="29"/>
    </row>
    <row r="69" spans="1:17" s="11" customFormat="1" ht="56.25" customHeight="1">
      <c r="A69" s="49" t="s">
        <v>55</v>
      </c>
      <c r="B69" s="45">
        <f>'програмна за 04 2024'!B69</f>
        <v>151496.6</v>
      </c>
      <c r="C69" s="45">
        <f>'програмна за 04 2024'!C69</f>
        <v>48344.5</v>
      </c>
      <c r="D69" s="39">
        <v>30265.200000000001</v>
      </c>
      <c r="E69" s="39">
        <v>6703.2</v>
      </c>
      <c r="F69" s="58">
        <v>1753.7</v>
      </c>
      <c r="G69" s="39">
        <v>0</v>
      </c>
      <c r="H69" s="39">
        <v>1681</v>
      </c>
      <c r="I69" s="58">
        <v>2382.1999999999998</v>
      </c>
      <c r="J69" s="39">
        <v>0</v>
      </c>
      <c r="K69" s="58">
        <v>4277.1000000000004</v>
      </c>
      <c r="L69" s="39">
        <v>18</v>
      </c>
      <c r="M69" s="58">
        <v>161.6</v>
      </c>
      <c r="N69" s="39">
        <v>1017.6</v>
      </c>
      <c r="O69" s="39">
        <v>19.899999999999999</v>
      </c>
      <c r="P69" s="58">
        <v>65</v>
      </c>
      <c r="Q69" s="29"/>
    </row>
    <row r="70" spans="1:17" s="11" customFormat="1" ht="35.1" customHeight="1">
      <c r="A70" s="49" t="s">
        <v>56</v>
      </c>
      <c r="B70" s="45">
        <f>'програмна за 04 2024'!B70</f>
        <v>75921.2</v>
      </c>
      <c r="C70" s="45">
        <f>'програмна за 04 2024'!C70</f>
        <v>23536</v>
      </c>
      <c r="D70" s="39">
        <v>15051</v>
      </c>
      <c r="E70" s="39">
        <v>3263.6</v>
      </c>
      <c r="F70" s="58">
        <v>231.9</v>
      </c>
      <c r="G70" s="39">
        <v>0</v>
      </c>
      <c r="H70" s="39">
        <v>574.70000000000005</v>
      </c>
      <c r="I70" s="58">
        <v>165.4</v>
      </c>
      <c r="J70" s="39">
        <v>0</v>
      </c>
      <c r="K70" s="58">
        <v>1298.4000000000001</v>
      </c>
      <c r="L70" s="39">
        <v>235.1</v>
      </c>
      <c r="M70" s="58">
        <v>463.1</v>
      </c>
      <c r="N70" s="39">
        <v>1616.1</v>
      </c>
      <c r="O70" s="39">
        <v>0</v>
      </c>
      <c r="P70" s="58">
        <v>636.70000000000005</v>
      </c>
      <c r="Q70" s="29"/>
    </row>
    <row r="71" spans="1:17" s="11" customFormat="1" ht="48" customHeight="1">
      <c r="A71" s="49" t="s">
        <v>57</v>
      </c>
      <c r="B71" s="45">
        <f>'програмна за 04 2024'!B71</f>
        <v>274293.09999999998</v>
      </c>
      <c r="C71" s="45">
        <f>'програмна за 04 2024'!C71</f>
        <v>74223.7</v>
      </c>
      <c r="D71" s="39">
        <v>48879</v>
      </c>
      <c r="E71" s="39">
        <v>10663</v>
      </c>
      <c r="F71" s="58">
        <v>2536.6</v>
      </c>
      <c r="G71" s="39">
        <v>0</v>
      </c>
      <c r="H71" s="39">
        <v>954.9</v>
      </c>
      <c r="I71" s="58">
        <v>778.2</v>
      </c>
      <c r="J71" s="39">
        <v>40</v>
      </c>
      <c r="K71" s="58">
        <v>2838.4</v>
      </c>
      <c r="L71" s="39">
        <v>0</v>
      </c>
      <c r="M71" s="58">
        <v>6029.6</v>
      </c>
      <c r="N71" s="39">
        <v>291.89999999999998</v>
      </c>
      <c r="O71" s="39">
        <v>135.4</v>
      </c>
      <c r="P71" s="58">
        <v>1076.7</v>
      </c>
      <c r="Q71" s="29"/>
    </row>
    <row r="72" spans="1:17" s="12" customFormat="1" ht="35.1" customHeight="1">
      <c r="A72" s="49" t="s">
        <v>58</v>
      </c>
      <c r="B72" s="45">
        <f>'програмна за 04 2024'!B72</f>
        <v>57977</v>
      </c>
      <c r="C72" s="45">
        <f>'програмна за 04 2024'!C72</f>
        <v>22742.9</v>
      </c>
      <c r="D72" s="39">
        <v>14439.8</v>
      </c>
      <c r="E72" s="39">
        <v>3226.6</v>
      </c>
      <c r="F72" s="58">
        <v>429.4</v>
      </c>
      <c r="G72" s="39">
        <v>0</v>
      </c>
      <c r="H72" s="39">
        <v>184.3</v>
      </c>
      <c r="I72" s="58">
        <v>456.3</v>
      </c>
      <c r="J72" s="39">
        <v>0</v>
      </c>
      <c r="K72" s="58">
        <v>657.2</v>
      </c>
      <c r="L72" s="39">
        <v>0</v>
      </c>
      <c r="M72" s="58">
        <v>41.6</v>
      </c>
      <c r="N72" s="39">
        <v>160.69999999999999</v>
      </c>
      <c r="O72" s="39">
        <v>0.6</v>
      </c>
      <c r="P72" s="58">
        <v>3146.4</v>
      </c>
      <c r="Q72" s="29"/>
    </row>
    <row r="73" spans="1:17" s="12" customFormat="1" ht="35.1" customHeight="1">
      <c r="A73" s="49" t="s">
        <v>59</v>
      </c>
      <c r="B73" s="45">
        <f>'програмна за 04 2024'!B73</f>
        <v>92887.6</v>
      </c>
      <c r="C73" s="45">
        <f>'програмна за 04 2024'!C73</f>
        <v>26560</v>
      </c>
      <c r="D73" s="39">
        <v>16955.8</v>
      </c>
      <c r="E73" s="39">
        <v>3780.1</v>
      </c>
      <c r="F73" s="58">
        <v>279.39999999999998</v>
      </c>
      <c r="G73" s="39">
        <v>0</v>
      </c>
      <c r="H73" s="39">
        <v>871.8</v>
      </c>
      <c r="I73" s="58">
        <v>123.5</v>
      </c>
      <c r="J73" s="39">
        <v>0</v>
      </c>
      <c r="K73" s="58">
        <v>2897.4</v>
      </c>
      <c r="L73" s="39">
        <v>55.2</v>
      </c>
      <c r="M73" s="58">
        <v>0</v>
      </c>
      <c r="N73" s="39">
        <v>152.5</v>
      </c>
      <c r="O73" s="39">
        <v>146.80000000000001</v>
      </c>
      <c r="P73" s="58">
        <v>1297.5</v>
      </c>
      <c r="Q73" s="29"/>
    </row>
    <row r="74" spans="1:17" s="11" customFormat="1" ht="45.75" customHeight="1">
      <c r="A74" s="49" t="s">
        <v>60</v>
      </c>
      <c r="B74" s="45">
        <f>'програмна за 04 2024'!B74</f>
        <v>134541.5</v>
      </c>
      <c r="C74" s="45">
        <f>'програмна за 04 2024'!C74</f>
        <v>37458.699999999997</v>
      </c>
      <c r="D74" s="39">
        <v>26519.9</v>
      </c>
      <c r="E74" s="39">
        <v>5843.8</v>
      </c>
      <c r="F74" s="58">
        <v>274.60000000000002</v>
      </c>
      <c r="G74" s="39">
        <v>4</v>
      </c>
      <c r="H74" s="39">
        <v>1063.2</v>
      </c>
      <c r="I74" s="58">
        <v>190.9</v>
      </c>
      <c r="J74" s="39">
        <v>3.9</v>
      </c>
      <c r="K74" s="58">
        <v>1937.6</v>
      </c>
      <c r="L74" s="39">
        <v>0</v>
      </c>
      <c r="M74" s="58">
        <v>1203</v>
      </c>
      <c r="N74" s="39">
        <v>417.8</v>
      </c>
      <c r="O74" s="39">
        <v>0</v>
      </c>
      <c r="P74" s="58">
        <v>0</v>
      </c>
      <c r="Q74" s="29"/>
    </row>
    <row r="75" spans="1:17" s="11" customFormat="1" ht="45" customHeight="1">
      <c r="A75" s="49" t="s">
        <v>61</v>
      </c>
      <c r="B75" s="45">
        <f>'програмна за 04 2024'!B75</f>
        <v>165999.9</v>
      </c>
      <c r="C75" s="45">
        <f>'програмна за 04 2024'!C75</f>
        <v>53715.6</v>
      </c>
      <c r="D75" s="39">
        <v>35400.400000000001</v>
      </c>
      <c r="E75" s="39">
        <v>7907.7</v>
      </c>
      <c r="F75" s="58">
        <v>1613.5</v>
      </c>
      <c r="G75" s="39">
        <v>89.5</v>
      </c>
      <c r="H75" s="39">
        <v>1380.3</v>
      </c>
      <c r="I75" s="58">
        <v>1168.4000000000001</v>
      </c>
      <c r="J75" s="39">
        <v>0</v>
      </c>
      <c r="K75" s="58">
        <v>1627.7</v>
      </c>
      <c r="L75" s="39">
        <v>0</v>
      </c>
      <c r="M75" s="58">
        <v>1029.3</v>
      </c>
      <c r="N75" s="39">
        <v>2324</v>
      </c>
      <c r="O75" s="39">
        <v>1.5</v>
      </c>
      <c r="P75" s="58">
        <v>1173.3</v>
      </c>
      <c r="Q75" s="29"/>
    </row>
    <row r="76" spans="1:17" s="11" customFormat="1" ht="35.1" customHeight="1">
      <c r="A76" s="49" t="s">
        <v>62</v>
      </c>
      <c r="B76" s="45">
        <f>'програмна за 04 2024'!B76</f>
        <v>102295.4</v>
      </c>
      <c r="C76" s="45">
        <f>'програмна за 04 2024'!C76</f>
        <v>30925.1</v>
      </c>
      <c r="D76" s="39">
        <v>21549.7</v>
      </c>
      <c r="E76" s="39">
        <v>4796.8</v>
      </c>
      <c r="F76" s="58">
        <v>277.7</v>
      </c>
      <c r="G76" s="39">
        <v>0</v>
      </c>
      <c r="H76" s="39">
        <v>454.3</v>
      </c>
      <c r="I76" s="58">
        <v>105.6</v>
      </c>
      <c r="J76" s="39">
        <v>0</v>
      </c>
      <c r="K76" s="58">
        <v>1694.6</v>
      </c>
      <c r="L76" s="39">
        <v>0</v>
      </c>
      <c r="M76" s="58">
        <v>736.8</v>
      </c>
      <c r="N76" s="39">
        <v>59.6</v>
      </c>
      <c r="O76" s="39">
        <v>0</v>
      </c>
      <c r="P76" s="58">
        <v>1250</v>
      </c>
      <c r="Q76" s="29"/>
    </row>
    <row r="77" spans="1:17" s="11" customFormat="1" ht="35.1" customHeight="1">
      <c r="A77" s="49" t="s">
        <v>63</v>
      </c>
      <c r="B77" s="45">
        <f>'програмна за 04 2024'!B77</f>
        <v>2270093.6</v>
      </c>
      <c r="C77" s="45">
        <f>'програмна за 04 2024'!C77</f>
        <v>570640.69999999995</v>
      </c>
      <c r="D77" s="39">
        <v>291905.59999999998</v>
      </c>
      <c r="E77" s="39">
        <v>63785.3</v>
      </c>
      <c r="F77" s="58">
        <v>6824.4</v>
      </c>
      <c r="G77" s="39">
        <v>31.7</v>
      </c>
      <c r="H77" s="39">
        <v>18334.900000000001</v>
      </c>
      <c r="I77" s="58">
        <v>7690.3</v>
      </c>
      <c r="J77" s="39">
        <v>335.6</v>
      </c>
      <c r="K77" s="58">
        <v>36873.5</v>
      </c>
      <c r="L77" s="39">
        <v>6651.3</v>
      </c>
      <c r="M77" s="58">
        <v>57318.2</v>
      </c>
      <c r="N77" s="39">
        <v>34432</v>
      </c>
      <c r="O77" s="39">
        <v>443.1</v>
      </c>
      <c r="P77" s="58">
        <v>46014.8</v>
      </c>
      <c r="Q77" s="29"/>
    </row>
    <row r="78" spans="1:17" s="14" customFormat="1" ht="48.75" customHeight="1">
      <c r="A78" s="49" t="s">
        <v>64</v>
      </c>
      <c r="B78" s="45">
        <f>'програмна за 04 2024'!B78</f>
        <v>100026</v>
      </c>
      <c r="C78" s="45">
        <f>'програмна за 04 2024'!C78</f>
        <v>28731.5</v>
      </c>
      <c r="D78" s="39">
        <v>22033.1</v>
      </c>
      <c r="E78" s="39">
        <v>4935</v>
      </c>
      <c r="F78" s="58">
        <v>241.7</v>
      </c>
      <c r="G78" s="39">
        <v>39.1</v>
      </c>
      <c r="H78" s="39">
        <v>561.1</v>
      </c>
      <c r="I78" s="58">
        <v>80.900000000000006</v>
      </c>
      <c r="J78" s="39">
        <v>0</v>
      </c>
      <c r="K78" s="58">
        <v>684.6</v>
      </c>
      <c r="L78" s="39">
        <v>0</v>
      </c>
      <c r="M78" s="58">
        <v>36.1</v>
      </c>
      <c r="N78" s="39">
        <v>119.9</v>
      </c>
      <c r="O78" s="39">
        <v>0</v>
      </c>
      <c r="P78" s="58">
        <v>0</v>
      </c>
      <c r="Q78" s="29"/>
    </row>
    <row r="79" spans="1:17" s="11" customFormat="1" ht="35.1" customHeight="1">
      <c r="A79" s="49" t="s">
        <v>65</v>
      </c>
      <c r="B79" s="45">
        <f>'програмна за 04 2024'!B79</f>
        <v>788871.7</v>
      </c>
      <c r="C79" s="45">
        <f>'програмна за 04 2024'!C79</f>
        <v>246418.7</v>
      </c>
      <c r="D79" s="39">
        <v>155845.9</v>
      </c>
      <c r="E79" s="39">
        <v>33768.400000000001</v>
      </c>
      <c r="F79" s="58">
        <v>1596.5</v>
      </c>
      <c r="G79" s="39">
        <v>0</v>
      </c>
      <c r="H79" s="39">
        <v>6287.8</v>
      </c>
      <c r="I79" s="58">
        <v>1901.3</v>
      </c>
      <c r="J79" s="39">
        <v>83.5</v>
      </c>
      <c r="K79" s="58">
        <v>22887.1</v>
      </c>
      <c r="L79" s="39">
        <v>8.4</v>
      </c>
      <c r="M79" s="58">
        <v>21166</v>
      </c>
      <c r="N79" s="39">
        <v>2116.5</v>
      </c>
      <c r="O79" s="39">
        <v>94</v>
      </c>
      <c r="P79" s="58">
        <v>663.3</v>
      </c>
      <c r="Q79" s="29"/>
    </row>
    <row r="80" spans="1:17" s="15" customFormat="1" ht="35.1" customHeight="1">
      <c r="A80" s="49" t="s">
        <v>66</v>
      </c>
      <c r="B80" s="45">
        <f>'програмна за 04 2024'!B80</f>
        <v>155762.29999999999</v>
      </c>
      <c r="C80" s="45">
        <f>'програмна за 04 2024'!C80</f>
        <v>38998</v>
      </c>
      <c r="D80" s="39">
        <v>25852.1</v>
      </c>
      <c r="E80" s="39">
        <v>5782.2</v>
      </c>
      <c r="F80" s="58">
        <v>309.39999999999998</v>
      </c>
      <c r="G80" s="39">
        <v>0</v>
      </c>
      <c r="H80" s="39">
        <v>995.7</v>
      </c>
      <c r="I80" s="58">
        <v>1011.2</v>
      </c>
      <c r="J80" s="39">
        <v>0.6</v>
      </c>
      <c r="K80" s="58">
        <v>2202</v>
      </c>
      <c r="L80" s="39">
        <v>0</v>
      </c>
      <c r="M80" s="58">
        <v>1360.8</v>
      </c>
      <c r="N80" s="39">
        <v>1484</v>
      </c>
      <c r="O80" s="39">
        <v>0</v>
      </c>
      <c r="P80" s="58">
        <v>0</v>
      </c>
      <c r="Q80" s="29"/>
    </row>
    <row r="81" spans="1:17" s="15" customFormat="1" ht="35.1" customHeight="1">
      <c r="A81" s="50" t="s">
        <v>67</v>
      </c>
      <c r="B81" s="45">
        <f>'програмна за 04 2024'!B81</f>
        <v>294013.90000000002</v>
      </c>
      <c r="C81" s="45">
        <f>'програмна за 04 2024'!C81</f>
        <v>83645.600000000006</v>
      </c>
      <c r="D81" s="39">
        <v>26591.4</v>
      </c>
      <c r="E81" s="39">
        <v>6001.4</v>
      </c>
      <c r="F81" s="58">
        <v>1967.7</v>
      </c>
      <c r="G81" s="39">
        <v>0</v>
      </c>
      <c r="H81" s="39">
        <v>909.4</v>
      </c>
      <c r="I81" s="58">
        <v>1068.5999999999999</v>
      </c>
      <c r="J81" s="39">
        <v>0</v>
      </c>
      <c r="K81" s="58">
        <v>3640.5</v>
      </c>
      <c r="L81" s="39">
        <v>56.4</v>
      </c>
      <c r="M81" s="58">
        <v>16649.099999999999</v>
      </c>
      <c r="N81" s="39">
        <v>1265.7</v>
      </c>
      <c r="O81" s="39">
        <v>17.399999999999999</v>
      </c>
      <c r="P81" s="58">
        <v>25478</v>
      </c>
      <c r="Q81" s="29"/>
    </row>
    <row r="82" spans="1:17" s="15" customFormat="1" ht="35.1" customHeight="1">
      <c r="A82" s="50" t="s">
        <v>68</v>
      </c>
      <c r="B82" s="45">
        <f>'програмна за 04 2024'!B82</f>
        <v>255115.3</v>
      </c>
      <c r="C82" s="45">
        <f>'програмна за 04 2024'!C82</f>
        <v>69548.600000000006</v>
      </c>
      <c r="D82" s="39">
        <v>44875.5</v>
      </c>
      <c r="E82" s="39">
        <v>9936.2000000000007</v>
      </c>
      <c r="F82" s="58">
        <v>2418.8000000000002</v>
      </c>
      <c r="G82" s="39">
        <v>27.8</v>
      </c>
      <c r="H82" s="39">
        <v>1041.0999999999999</v>
      </c>
      <c r="I82" s="58">
        <v>286.10000000000002</v>
      </c>
      <c r="J82" s="39">
        <v>97.4</v>
      </c>
      <c r="K82" s="58">
        <v>4698</v>
      </c>
      <c r="L82" s="39">
        <v>0</v>
      </c>
      <c r="M82" s="58">
        <v>3247.3</v>
      </c>
      <c r="N82" s="39">
        <v>597.79999999999995</v>
      </c>
      <c r="O82" s="39">
        <v>263.8</v>
      </c>
      <c r="P82" s="58">
        <v>2058.8000000000002</v>
      </c>
      <c r="Q82" s="29"/>
    </row>
    <row r="83" spans="1:17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  <c r="Q83" s="29"/>
    </row>
    <row r="84" spans="1:17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  <c r="Q84" s="29"/>
    </row>
    <row r="85" spans="1:17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  <c r="Q85" s="29"/>
    </row>
    <row r="86" spans="1:17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  <c r="Q86" s="29"/>
    </row>
    <row r="87" spans="1:17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9"/>
    </row>
    <row r="88" spans="1:17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7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7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7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7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7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7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7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7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P6:P7"/>
    <mergeCell ref="O6:O7"/>
    <mergeCell ref="N6:N7"/>
    <mergeCell ref="M6:M7"/>
    <mergeCell ref="G6:G7"/>
    <mergeCell ref="B1:P1"/>
    <mergeCell ref="B2:P2"/>
    <mergeCell ref="J6:J7"/>
    <mergeCell ref="D6:D7"/>
    <mergeCell ref="L6:L7"/>
    <mergeCell ref="H6:H7"/>
    <mergeCell ref="E6:E7"/>
    <mergeCell ref="I6:I7"/>
    <mergeCell ref="F6:F7"/>
    <mergeCell ref="K6:K7"/>
    <mergeCell ref="A3:A4"/>
    <mergeCell ref="B3:P3"/>
    <mergeCell ref="A5:A7"/>
    <mergeCell ref="B5:B7"/>
    <mergeCell ref="C5:C7"/>
    <mergeCell ref="D5:P5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04 2024</vt:lpstr>
      <vt:lpstr>економічна за 04 2024</vt:lpstr>
      <vt:lpstr>'економічна за 04 2024'!Заголовки_для_печати</vt:lpstr>
      <vt:lpstr>'програмна за 04 2024'!Заголовки_для_печати</vt:lpstr>
      <vt:lpstr>'економічна за 04 2024'!Область_печати</vt:lpstr>
      <vt:lpstr>'програмна за 04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2024-05-16T05:58:21Z</cp:lastPrinted>
  <dcterms:created xsi:type="dcterms:W3CDTF">2009-03-04T08:54:03Z</dcterms:created>
  <dcterms:modified xsi:type="dcterms:W3CDTF">2024-05-21T06:06:50Z</dcterms:modified>
</cp:coreProperties>
</file>