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5" yWindow="15" windowWidth="17460" windowHeight="13170" tabRatio="846"/>
  </bookViews>
  <sheets>
    <sheet name="01.04+дот" sheetId="854" r:id="rId1"/>
  </sheets>
  <externalReferences>
    <externalReference r:id="rId2"/>
  </externalReferences>
  <definedNames>
    <definedName name="_xlnm.Database">#REF!</definedName>
    <definedName name="_xlnm.Print_Titles" localSheetId="0">'01.04+дот'!$A:$B,'01.04+дот'!$2:$6</definedName>
    <definedName name="_xlnm.Print_Area" localSheetId="0">'01.04+дот'!$A$1:$O$80</definedName>
  </definedNames>
  <calcPr calcId="144525" fullCalcOnLoad="1"/>
</workbook>
</file>

<file path=xl/calcChain.xml><?xml version="1.0" encoding="utf-8"?>
<calcChain xmlns="http://schemas.openxmlformats.org/spreadsheetml/2006/main">
  <c r="N78" i="854" l="1"/>
  <c r="M78" i="854"/>
  <c r="O78" i="854" s="1"/>
  <c r="O14" i="854"/>
  <c r="O16" i="854"/>
  <c r="O17" i="854"/>
  <c r="O21" i="854"/>
  <c r="O22" i="854"/>
  <c r="O23" i="854"/>
  <c r="O24" i="854"/>
  <c r="O25" i="854"/>
  <c r="O26" i="854"/>
  <c r="O27" i="854"/>
  <c r="O30" i="854"/>
  <c r="O31" i="854"/>
  <c r="O32" i="854"/>
  <c r="O33" i="854"/>
  <c r="O34" i="854"/>
  <c r="O35" i="854"/>
  <c r="O36" i="854"/>
  <c r="O37" i="854"/>
  <c r="O38" i="854"/>
  <c r="O39" i="854"/>
  <c r="O40" i="854"/>
  <c r="O41" i="854"/>
  <c r="O42" i="854"/>
  <c r="O43" i="854"/>
  <c r="O44" i="854"/>
  <c r="O45" i="854"/>
  <c r="O46" i="854"/>
  <c r="O47" i="854"/>
  <c r="O48" i="854"/>
  <c r="O49" i="854"/>
  <c r="O50" i="854"/>
  <c r="O51" i="854"/>
  <c r="O52" i="854"/>
  <c r="O53" i="854"/>
  <c r="O54" i="854"/>
  <c r="O55" i="854"/>
  <c r="O56" i="854"/>
  <c r="O57" i="854"/>
  <c r="O58" i="854"/>
  <c r="O59" i="854"/>
  <c r="O60" i="854"/>
  <c r="O61" i="854"/>
  <c r="O62" i="854"/>
  <c r="O63" i="854"/>
  <c r="O64" i="854"/>
  <c r="O65" i="854"/>
  <c r="O66" i="854"/>
  <c r="O67" i="854"/>
  <c r="O68" i="854"/>
  <c r="O69" i="854"/>
  <c r="O70" i="854"/>
  <c r="O71" i="854"/>
  <c r="O73" i="854"/>
  <c r="O74" i="854"/>
  <c r="O75" i="854"/>
  <c r="O77" i="854"/>
  <c r="O7" i="854"/>
  <c r="G7" i="854"/>
  <c r="H7" i="854"/>
  <c r="I7" i="854"/>
  <c r="J7" i="854"/>
  <c r="K7" i="854"/>
  <c r="L7" i="854"/>
  <c r="G8" i="854"/>
  <c r="H8" i="854"/>
  <c r="I8" i="854"/>
  <c r="J8" i="854"/>
  <c r="K8" i="854"/>
  <c r="L8" i="854"/>
  <c r="G9" i="854"/>
  <c r="H9" i="854"/>
  <c r="I9" i="854"/>
  <c r="J9" i="854"/>
  <c r="K9" i="854"/>
  <c r="L9" i="854"/>
  <c r="G10" i="854"/>
  <c r="H10" i="854"/>
  <c r="I10" i="854"/>
  <c r="J10" i="854"/>
  <c r="K10" i="854"/>
  <c r="L10" i="854"/>
  <c r="G11" i="854"/>
  <c r="H11" i="854"/>
  <c r="I11" i="854"/>
  <c r="J11" i="854"/>
  <c r="K11" i="854"/>
  <c r="L11" i="854"/>
  <c r="G12" i="854"/>
  <c r="H12" i="854"/>
  <c r="I12" i="854"/>
  <c r="J12" i="854"/>
  <c r="K12" i="854"/>
  <c r="L12" i="854"/>
  <c r="G13" i="854"/>
  <c r="H13" i="854"/>
  <c r="I13" i="854"/>
  <c r="J13" i="854"/>
  <c r="K13" i="854"/>
  <c r="L13" i="854"/>
  <c r="G14" i="854"/>
  <c r="H14" i="854"/>
  <c r="I14" i="854"/>
  <c r="J14" i="854"/>
  <c r="K14" i="854"/>
  <c r="L14" i="854"/>
  <c r="G15" i="854"/>
  <c r="H15" i="854"/>
  <c r="I15" i="854"/>
  <c r="J15" i="854"/>
  <c r="K15" i="854"/>
  <c r="L15" i="854"/>
  <c r="G16" i="854"/>
  <c r="H16" i="854"/>
  <c r="I16" i="854"/>
  <c r="J16" i="854"/>
  <c r="K16" i="854"/>
  <c r="L16" i="854"/>
  <c r="G17" i="854"/>
  <c r="H17" i="854"/>
  <c r="I17" i="854"/>
  <c r="J17" i="854"/>
  <c r="K17" i="854"/>
  <c r="L17" i="854"/>
  <c r="G18" i="854"/>
  <c r="H18" i="854"/>
  <c r="I18" i="854"/>
  <c r="J18" i="854"/>
  <c r="K18" i="854"/>
  <c r="L18" i="854"/>
  <c r="G19" i="854"/>
  <c r="H19" i="854"/>
  <c r="I19" i="854"/>
  <c r="J19" i="854"/>
  <c r="K19" i="854"/>
  <c r="L19" i="854"/>
  <c r="G20" i="854"/>
  <c r="H20" i="854"/>
  <c r="I20" i="854"/>
  <c r="J20" i="854"/>
  <c r="K20" i="854"/>
  <c r="L20" i="854"/>
  <c r="G21" i="854"/>
  <c r="H21" i="854"/>
  <c r="I21" i="854"/>
  <c r="J21" i="854"/>
  <c r="K21" i="854"/>
  <c r="L21" i="854"/>
  <c r="G22" i="854"/>
  <c r="H22" i="854"/>
  <c r="I22" i="854"/>
  <c r="J22" i="854"/>
  <c r="K22" i="854"/>
  <c r="L22" i="854"/>
  <c r="G23" i="854"/>
  <c r="H23" i="854"/>
  <c r="I23" i="854"/>
  <c r="J23" i="854"/>
  <c r="K23" i="854"/>
  <c r="L23" i="854"/>
  <c r="G24" i="854"/>
  <c r="H24" i="854"/>
  <c r="I24" i="854"/>
  <c r="J24" i="854"/>
  <c r="K24" i="854"/>
  <c r="L24" i="854"/>
  <c r="G25" i="854"/>
  <c r="H25" i="854"/>
  <c r="I25" i="854"/>
  <c r="J25" i="854"/>
  <c r="K25" i="854"/>
  <c r="L25" i="854"/>
  <c r="G26" i="854"/>
  <c r="H26" i="854"/>
  <c r="I26" i="854"/>
  <c r="J26" i="854"/>
  <c r="K26" i="854"/>
  <c r="L26" i="854"/>
  <c r="G27" i="854"/>
  <c r="H27" i="854"/>
  <c r="I27" i="854"/>
  <c r="J27" i="854"/>
  <c r="K27" i="854"/>
  <c r="L27" i="854"/>
  <c r="G28" i="854"/>
  <c r="H28" i="854"/>
  <c r="I28" i="854"/>
  <c r="J28" i="854"/>
  <c r="K28" i="854"/>
  <c r="L28" i="854"/>
  <c r="G29" i="854"/>
  <c r="H29" i="854"/>
  <c r="I29" i="854"/>
  <c r="J29" i="854"/>
  <c r="K29" i="854"/>
  <c r="L29" i="854"/>
  <c r="G30" i="854"/>
  <c r="H30" i="854"/>
  <c r="I30" i="854"/>
  <c r="J30" i="854"/>
  <c r="K30" i="854"/>
  <c r="L30" i="854"/>
  <c r="G31" i="854"/>
  <c r="H31" i="854"/>
  <c r="I31" i="854"/>
  <c r="J31" i="854"/>
  <c r="K31" i="854"/>
  <c r="L31" i="854"/>
  <c r="G32" i="854"/>
  <c r="H32" i="854"/>
  <c r="I32" i="854"/>
  <c r="J32" i="854"/>
  <c r="K32" i="854"/>
  <c r="L32" i="854"/>
  <c r="G33" i="854"/>
  <c r="H33" i="854"/>
  <c r="I33" i="854"/>
  <c r="J33" i="854"/>
  <c r="K33" i="854"/>
  <c r="L33" i="854"/>
  <c r="G34" i="854"/>
  <c r="H34" i="854"/>
  <c r="I34" i="854"/>
  <c r="J34" i="854"/>
  <c r="K34" i="854"/>
  <c r="L34" i="854"/>
  <c r="G35" i="854"/>
  <c r="H35" i="854"/>
  <c r="I35" i="854"/>
  <c r="J35" i="854"/>
  <c r="K35" i="854"/>
  <c r="L35" i="854"/>
  <c r="G36" i="854"/>
  <c r="H36" i="854"/>
  <c r="I36" i="854"/>
  <c r="J36" i="854"/>
  <c r="K36" i="854"/>
  <c r="L36" i="854"/>
  <c r="G37" i="854"/>
  <c r="H37" i="854"/>
  <c r="I37" i="854"/>
  <c r="J37" i="854"/>
  <c r="K37" i="854"/>
  <c r="L37" i="854"/>
  <c r="G38" i="854"/>
  <c r="H38" i="854"/>
  <c r="I38" i="854"/>
  <c r="J38" i="854"/>
  <c r="K38" i="854"/>
  <c r="L38" i="854"/>
  <c r="G39" i="854"/>
  <c r="H39" i="854"/>
  <c r="I39" i="854"/>
  <c r="J39" i="854"/>
  <c r="K39" i="854"/>
  <c r="L39" i="854"/>
  <c r="G40" i="854"/>
  <c r="H40" i="854"/>
  <c r="I40" i="854"/>
  <c r="J40" i="854"/>
  <c r="K40" i="854"/>
  <c r="L40" i="854"/>
  <c r="G41" i="854"/>
  <c r="H41" i="854"/>
  <c r="I41" i="854"/>
  <c r="J41" i="854"/>
  <c r="K41" i="854"/>
  <c r="L41" i="854"/>
  <c r="G42" i="854"/>
  <c r="H42" i="854"/>
  <c r="I42" i="854"/>
  <c r="J42" i="854"/>
  <c r="K42" i="854"/>
  <c r="L42" i="854"/>
  <c r="G43" i="854"/>
  <c r="H43" i="854"/>
  <c r="I43" i="854"/>
  <c r="J43" i="854"/>
  <c r="K43" i="854"/>
  <c r="L43" i="854"/>
  <c r="G44" i="854"/>
  <c r="H44" i="854"/>
  <c r="I44" i="854"/>
  <c r="J44" i="854"/>
  <c r="K44" i="854"/>
  <c r="L44" i="854"/>
  <c r="G45" i="854"/>
  <c r="H45" i="854"/>
  <c r="I45" i="854"/>
  <c r="J45" i="854"/>
  <c r="K45" i="854"/>
  <c r="L45" i="854"/>
  <c r="G46" i="854"/>
  <c r="H46" i="854"/>
  <c r="I46" i="854"/>
  <c r="J46" i="854"/>
  <c r="K46" i="854"/>
  <c r="L46" i="854"/>
  <c r="G47" i="854"/>
  <c r="H47" i="854"/>
  <c r="I47" i="854"/>
  <c r="J47" i="854"/>
  <c r="K47" i="854"/>
  <c r="L47" i="854"/>
  <c r="G48" i="854"/>
  <c r="H48" i="854"/>
  <c r="I48" i="854"/>
  <c r="J48" i="854"/>
  <c r="K48" i="854"/>
  <c r="L48" i="854"/>
  <c r="G49" i="854"/>
  <c r="H49" i="854"/>
  <c r="I49" i="854"/>
  <c r="J49" i="854"/>
  <c r="K49" i="854"/>
  <c r="L49" i="854"/>
  <c r="G50" i="854"/>
  <c r="H50" i="854"/>
  <c r="I50" i="854"/>
  <c r="J50" i="854"/>
  <c r="K50" i="854"/>
  <c r="L50" i="854"/>
  <c r="G51" i="854"/>
  <c r="H51" i="854"/>
  <c r="I51" i="854"/>
  <c r="J51" i="854"/>
  <c r="K51" i="854"/>
  <c r="L51" i="854"/>
  <c r="G52" i="854"/>
  <c r="H52" i="854"/>
  <c r="I52" i="854"/>
  <c r="J52" i="854"/>
  <c r="K52" i="854"/>
  <c r="L52" i="854"/>
  <c r="G53" i="854"/>
  <c r="H53" i="854"/>
  <c r="I53" i="854"/>
  <c r="J53" i="854"/>
  <c r="K53" i="854"/>
  <c r="L53" i="854"/>
  <c r="G54" i="854"/>
  <c r="H54" i="854"/>
  <c r="I54" i="854"/>
  <c r="J54" i="854"/>
  <c r="K54" i="854"/>
  <c r="L54" i="854"/>
  <c r="G55" i="854"/>
  <c r="H55" i="854"/>
  <c r="I55" i="854"/>
  <c r="J55" i="854"/>
  <c r="K55" i="854"/>
  <c r="L55" i="854"/>
  <c r="G56" i="854"/>
  <c r="H56" i="854"/>
  <c r="I56" i="854"/>
  <c r="J56" i="854"/>
  <c r="K56" i="854"/>
  <c r="L56" i="854"/>
  <c r="G57" i="854"/>
  <c r="H57" i="854"/>
  <c r="I57" i="854"/>
  <c r="J57" i="854"/>
  <c r="K57" i="854"/>
  <c r="L57" i="854"/>
  <c r="G58" i="854"/>
  <c r="H58" i="854"/>
  <c r="I58" i="854"/>
  <c r="J58" i="854"/>
  <c r="K58" i="854"/>
  <c r="L58" i="854"/>
  <c r="G59" i="854"/>
  <c r="H59" i="854"/>
  <c r="I59" i="854"/>
  <c r="J59" i="854"/>
  <c r="K59" i="854"/>
  <c r="L59" i="854"/>
  <c r="G60" i="854"/>
  <c r="H60" i="854"/>
  <c r="I60" i="854"/>
  <c r="J60" i="854"/>
  <c r="K60" i="854"/>
  <c r="L60" i="854"/>
  <c r="G61" i="854"/>
  <c r="H61" i="854"/>
  <c r="I61" i="854"/>
  <c r="J61" i="854"/>
  <c r="K61" i="854"/>
  <c r="L61" i="854"/>
  <c r="G62" i="854"/>
  <c r="H62" i="854"/>
  <c r="I62" i="854"/>
  <c r="J62" i="854"/>
  <c r="K62" i="854"/>
  <c r="L62" i="854"/>
  <c r="G63" i="854"/>
  <c r="H63" i="854"/>
  <c r="I63" i="854"/>
  <c r="J63" i="854"/>
  <c r="K63" i="854"/>
  <c r="L63" i="854"/>
  <c r="G64" i="854"/>
  <c r="H64" i="854"/>
  <c r="I64" i="854"/>
  <c r="J64" i="854"/>
  <c r="K64" i="854"/>
  <c r="L64" i="854"/>
  <c r="G65" i="854"/>
  <c r="H65" i="854"/>
  <c r="I65" i="854"/>
  <c r="J65" i="854"/>
  <c r="K65" i="854"/>
  <c r="L65" i="854"/>
  <c r="G66" i="854"/>
  <c r="H66" i="854"/>
  <c r="I66" i="854"/>
  <c r="J66" i="854"/>
  <c r="K66" i="854"/>
  <c r="L66" i="854"/>
  <c r="G67" i="854"/>
  <c r="H67" i="854"/>
  <c r="I67" i="854"/>
  <c r="J67" i="854"/>
  <c r="K67" i="854"/>
  <c r="L67" i="854"/>
  <c r="G68" i="854"/>
  <c r="H68" i="854"/>
  <c r="I68" i="854"/>
  <c r="J68" i="854"/>
  <c r="K68" i="854"/>
  <c r="L68" i="854"/>
  <c r="G69" i="854"/>
  <c r="H69" i="854"/>
  <c r="I69" i="854"/>
  <c r="J69" i="854"/>
  <c r="K69" i="854"/>
  <c r="L69" i="854"/>
  <c r="G70" i="854"/>
  <c r="H70" i="854"/>
  <c r="I70" i="854"/>
  <c r="J70" i="854"/>
  <c r="K70" i="854"/>
  <c r="L70" i="854"/>
  <c r="G71" i="854"/>
  <c r="H71" i="854"/>
  <c r="I71" i="854"/>
  <c r="J71" i="854"/>
  <c r="K71" i="854"/>
  <c r="L71" i="854"/>
  <c r="G72" i="854"/>
  <c r="H72" i="854"/>
  <c r="I72" i="854"/>
  <c r="J72" i="854"/>
  <c r="K72" i="854"/>
  <c r="L72" i="854"/>
  <c r="G73" i="854"/>
  <c r="H73" i="854"/>
  <c r="I73" i="854"/>
  <c r="J73" i="854"/>
  <c r="K73" i="854"/>
  <c r="L73" i="854"/>
  <c r="G74" i="854"/>
  <c r="H74" i="854"/>
  <c r="I74" i="854"/>
  <c r="J74" i="854"/>
  <c r="K74" i="854"/>
  <c r="L74" i="854"/>
  <c r="G75" i="854"/>
  <c r="H75" i="854"/>
  <c r="I75" i="854"/>
  <c r="J75" i="854"/>
  <c r="K75" i="854"/>
  <c r="L75" i="854"/>
  <c r="G76" i="854"/>
  <c r="H76" i="854"/>
  <c r="I76" i="854"/>
  <c r="J76" i="854"/>
  <c r="K76" i="854"/>
  <c r="L76" i="854"/>
  <c r="G77" i="854"/>
  <c r="H77" i="854"/>
  <c r="I77" i="854"/>
  <c r="J77" i="854"/>
  <c r="K77" i="854"/>
  <c r="L77" i="854"/>
  <c r="C78" i="854"/>
  <c r="D78" i="854"/>
  <c r="E78" i="854"/>
  <c r="F78" i="854"/>
  <c r="G78" i="854" s="1"/>
  <c r="H78" i="854"/>
  <c r="J78" i="854"/>
  <c r="L78" i="854"/>
  <c r="K78" i="854" l="1"/>
  <c r="I78" i="854"/>
</calcChain>
</file>

<file path=xl/sharedStrings.xml><?xml version="1.0" encoding="utf-8"?>
<sst xmlns="http://schemas.openxmlformats.org/spreadsheetml/2006/main" count="97" uniqueCount="93">
  <si>
    <t>№ п/п</t>
  </si>
  <si>
    <t>ВСЬОГО</t>
  </si>
  <si>
    <t xml:space="preserve">+, - </t>
  </si>
  <si>
    <t>Відхилення до</t>
  </si>
  <si>
    <t>Податки, збори та інші доходи</t>
  </si>
  <si>
    <t>планових показників</t>
  </si>
  <si>
    <t/>
  </si>
  <si>
    <t xml:space="preserve"> Берегiвський район</t>
  </si>
  <si>
    <t xml:space="preserve"> Мукачiвський район</t>
  </si>
  <si>
    <t xml:space="preserve"> Рахiвський район</t>
  </si>
  <si>
    <t xml:space="preserve"> Тячiвський район</t>
  </si>
  <si>
    <t xml:space="preserve"> Ужгородський район</t>
  </si>
  <si>
    <t xml:space="preserve"> Хустський район</t>
  </si>
  <si>
    <t xml:space="preserve"> Обласний бюджет</t>
  </si>
  <si>
    <t>%</t>
  </si>
  <si>
    <t xml:space="preserve"> Вiльховецька ТГ</t>
  </si>
  <si>
    <t xml:space="preserve"> Тячiвська ТГ</t>
  </si>
  <si>
    <t xml:space="preserve"> Полянська ТГ</t>
  </si>
  <si>
    <t xml:space="preserve"> Iршавська ТГ</t>
  </si>
  <si>
    <t xml:space="preserve"> Перечинська ТГ</t>
  </si>
  <si>
    <t xml:space="preserve"> Баранинська ТГ</t>
  </si>
  <si>
    <t xml:space="preserve"> Мукачiвська ТГ</t>
  </si>
  <si>
    <t xml:space="preserve"> Великоберезнянська ТГ</t>
  </si>
  <si>
    <t xml:space="preserve"> Горондiвська ТГ</t>
  </si>
  <si>
    <t xml:space="preserve"> Довжанська ТГ</t>
  </si>
  <si>
    <t xml:space="preserve"> Зарiчанська ТГ</t>
  </si>
  <si>
    <t xml:space="preserve"> Кам`янська ТГ</t>
  </si>
  <si>
    <t xml:space="preserve"> Керецькiвська ТГ</t>
  </si>
  <si>
    <t xml:space="preserve"> Косоньська ТГ</t>
  </si>
  <si>
    <t xml:space="preserve"> Онокiвська ТГ</t>
  </si>
  <si>
    <t xml:space="preserve"> Холмкiвська ТГ</t>
  </si>
  <si>
    <t xml:space="preserve"> Берегiвська ТГ</t>
  </si>
  <si>
    <t xml:space="preserve"> Батiвська ТГ</t>
  </si>
  <si>
    <t xml:space="preserve"> Бедевлянська ТГ</t>
  </si>
  <si>
    <t xml:space="preserve"> Бiлкiвська ТГ</t>
  </si>
  <si>
    <t xml:space="preserve"> Богданська ТГ</t>
  </si>
  <si>
    <t xml:space="preserve"> Буштинська ТГ</t>
  </si>
  <si>
    <t xml:space="preserve"> Великоберезька ТГ</t>
  </si>
  <si>
    <t xml:space="preserve"> Великобийганська ТГ</t>
  </si>
  <si>
    <t xml:space="preserve"> Великобичкiвська ТГ</t>
  </si>
  <si>
    <t xml:space="preserve"> Великодобронська ТГ</t>
  </si>
  <si>
    <t xml:space="preserve"> Великолучкiвська ТГ</t>
  </si>
  <si>
    <t xml:space="preserve"> Верхньокоропецька ТГ</t>
  </si>
  <si>
    <t xml:space="preserve"> Вилоцька ТГ</t>
  </si>
  <si>
    <t xml:space="preserve"> Виноградiвська ТГ</t>
  </si>
  <si>
    <t xml:space="preserve"> Вишкiвська ТГ</t>
  </si>
  <si>
    <t xml:space="preserve"> Воловецька ТГ</t>
  </si>
  <si>
    <t xml:space="preserve"> Горiнчiвська ТГ</t>
  </si>
  <si>
    <t xml:space="preserve"> Драгiвська ТГ</t>
  </si>
  <si>
    <t xml:space="preserve"> Дубiвська ТГ</t>
  </si>
  <si>
    <t xml:space="preserve"> Дубриницько- Малоберезнянська ТГ</t>
  </si>
  <si>
    <t xml:space="preserve"> Жденiївська ТГ</t>
  </si>
  <si>
    <t xml:space="preserve"> Iвановецька ТГ</t>
  </si>
  <si>
    <t xml:space="preserve"> Колочавська ТГ</t>
  </si>
  <si>
    <t xml:space="preserve"> Кольчинська ТГ</t>
  </si>
  <si>
    <t xml:space="preserve"> Королiвська ТГ</t>
  </si>
  <si>
    <t xml:space="preserve"> Костринська ТГ</t>
  </si>
  <si>
    <t xml:space="preserve"> Мiжгiрська ТГ</t>
  </si>
  <si>
    <t xml:space="preserve"> Нелiпинська ТГ</t>
  </si>
  <si>
    <t xml:space="preserve"> Нересницька ТГ</t>
  </si>
  <si>
    <t xml:space="preserve"> Нижньоворiтська ТГ</t>
  </si>
  <si>
    <t xml:space="preserve"> Пийтерфолвiвська ТГ</t>
  </si>
  <si>
    <t xml:space="preserve"> Пилипецька ТГ</t>
  </si>
  <si>
    <t xml:space="preserve"> Рахiвська ТГ</t>
  </si>
  <si>
    <t xml:space="preserve"> Свалявська ТГ</t>
  </si>
  <si>
    <t xml:space="preserve"> Середнянська ТГ</t>
  </si>
  <si>
    <t xml:space="preserve"> Синевирська ТГ</t>
  </si>
  <si>
    <t xml:space="preserve"> Солотвинська ТГ</t>
  </si>
  <si>
    <t xml:space="preserve"> Ставненська ТГ</t>
  </si>
  <si>
    <t xml:space="preserve"> Сюртiвська ТГ</t>
  </si>
  <si>
    <t xml:space="preserve"> Тересвянська ТГ</t>
  </si>
  <si>
    <t xml:space="preserve"> Тур`є-Реметiвська ТГ</t>
  </si>
  <si>
    <t xml:space="preserve"> Углянська ТГ</t>
  </si>
  <si>
    <t xml:space="preserve"> Ужгородська ТГ</t>
  </si>
  <si>
    <t xml:space="preserve"> Усть-Чорнянська ТГ</t>
  </si>
  <si>
    <t xml:space="preserve"> Хустська ТГ</t>
  </si>
  <si>
    <t xml:space="preserve"> Чинадiївська ТГ</t>
  </si>
  <si>
    <t xml:space="preserve"> Чопська ТГ</t>
  </si>
  <si>
    <t xml:space="preserve"> Ясiнянська ТГ</t>
  </si>
  <si>
    <t>тис.грн.</t>
  </si>
  <si>
    <t>Місцеві бюджети</t>
  </si>
  <si>
    <t xml:space="preserve">Базова дотація з Державного бюджету </t>
  </si>
  <si>
    <t>Відхилення, %</t>
  </si>
  <si>
    <t>Обсяг асигнувань на січень - лютий             2024 р.</t>
  </si>
  <si>
    <t>Фактично надійшло за січень - лютий           2024 р.</t>
  </si>
  <si>
    <t>Фактично надійшло за січень - березень  2023 року</t>
  </si>
  <si>
    <t>Фактично надійшло за  січень - березень  2023 року в співставних умовах до     2024 року</t>
  </si>
  <si>
    <t>Планові показники на січень - березень  2024 року</t>
  </si>
  <si>
    <t>Фактично надійшло за січень - березень         2024 року</t>
  </si>
  <si>
    <t>фактичних надходжень за січень - березень  2023 року</t>
  </si>
  <si>
    <t xml:space="preserve">фактичних надходжень за січень - березень 2023 року  в співстаних умовах до 2024 року </t>
  </si>
  <si>
    <t>Оперативна інформація про надходження  доходів загального фонду місцевих бюджетів
станом на 01 квітня 2024 року</t>
  </si>
  <si>
    <t>Із  64 бюджетів ТГ планові показники виконали   50 бюджети   (78,1%)                                                                                                                                                                                                                  61 бюджетів ТГ (95,3%) мають позитивний темп росту надходжень в порівнянні до відповідного періоду минулого року (в співставних умовах до 2024 року)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</si>
</sst>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8" formatCode="00"/>
    <numFmt numFmtId="189" formatCode="#,##0.0"/>
    <numFmt numFmtId="193" formatCode="0.0"/>
  </numFmts>
  <fonts count="34">
    <font>
      <sz val="12"/>
      <name val="UkrainianLazurski"/>
    </font>
    <font>
      <sz val="12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Helv"/>
      <charset val="204"/>
    </font>
    <font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i/>
      <sz val="14"/>
      <name val="Times New Roman"/>
      <family val="1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1"/>
      <color indexed="52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color indexed="8"/>
      <name val="Calibri"/>
      <family val="2"/>
      <charset val="204"/>
    </font>
    <font>
      <sz val="12"/>
      <name val="Arial Cyr"/>
      <charset val="204"/>
    </font>
    <font>
      <sz val="11"/>
      <color theme="1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6">
    <xf numFmtId="0" fontId="0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2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2" fillId="0" borderId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8" borderId="0" applyNumberFormat="0" applyBorder="0" applyAlignment="0" applyProtection="0"/>
    <xf numFmtId="0" fontId="14" fillId="7" borderId="1" applyNumberFormat="0" applyAlignment="0" applyProtection="0"/>
    <xf numFmtId="0" fontId="20" fillId="22" borderId="2" applyNumberFormat="0" applyAlignment="0" applyProtection="0"/>
    <xf numFmtId="0" fontId="23" fillId="22" borderId="1" applyNumberFormat="0" applyAlignment="0" applyProtection="0"/>
    <xf numFmtId="0" fontId="15" fillId="4" borderId="0" applyNumberFormat="0" applyBorder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4" fillId="0" borderId="0"/>
    <xf numFmtId="0" fontId="33" fillId="0" borderId="0"/>
    <xf numFmtId="0" fontId="18" fillId="0" borderId="6" applyNumberFormat="0" applyFill="0" applyAlignment="0" applyProtection="0"/>
    <xf numFmtId="0" fontId="17" fillId="23" borderId="7" applyNumberFormat="0" applyAlignment="0" applyProtection="0"/>
    <xf numFmtId="0" fontId="29" fillId="0" borderId="0" applyNumberFormat="0" applyFill="0" applyBorder="0" applyAlignment="0" applyProtection="0"/>
    <xf numFmtId="0" fontId="30" fillId="13" borderId="0" applyNumberFormat="0" applyBorder="0" applyAlignment="0" applyProtection="0"/>
    <xf numFmtId="0" fontId="4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5" fillId="10" borderId="8" applyNumberFormat="0" applyFont="0" applyAlignment="0" applyProtection="0"/>
    <xf numFmtId="0" fontId="4" fillId="10" borderId="8" applyNumberFormat="0" applyFont="0" applyAlignment="0" applyProtection="0"/>
    <xf numFmtId="0" fontId="27" fillId="10" borderId="8" applyNumberFormat="0" applyFont="0" applyAlignment="0" applyProtection="0"/>
    <xf numFmtId="0" fontId="28" fillId="0" borderId="9" applyNumberFormat="0" applyFill="0" applyAlignment="0" applyProtection="0"/>
    <xf numFmtId="0" fontId="30" fillId="13" borderId="0" applyNumberFormat="0" applyBorder="0" applyAlignment="0" applyProtection="0"/>
    <xf numFmtId="0" fontId="7" fillId="0" borderId="0"/>
    <xf numFmtId="0" fontId="16" fillId="0" borderId="0" applyNumberFormat="0" applyFill="0" applyBorder="0" applyAlignment="0" applyProtection="0"/>
    <xf numFmtId="0" fontId="15" fillId="4" borderId="0" applyNumberFormat="0" applyBorder="0" applyAlignment="0" applyProtection="0"/>
  </cellStyleXfs>
  <cellXfs count="61">
    <xf numFmtId="0" fontId="0" fillId="0" borderId="0" xfId="0"/>
    <xf numFmtId="0" fontId="1" fillId="0" borderId="0" xfId="0" applyFont="1" applyFill="1"/>
    <xf numFmtId="0" fontId="1" fillId="0" borderId="0" xfId="0" applyFont="1" applyFill="1" applyAlignment="1"/>
    <xf numFmtId="0" fontId="6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189" fontId="2" fillId="0" borderId="0" xfId="0" applyNumberFormat="1" applyFont="1" applyFill="1" applyBorder="1" applyAlignment="1">
      <alignment horizontal="left"/>
    </xf>
    <xf numFmtId="0" fontId="2" fillId="0" borderId="0" xfId="0" applyFont="1" applyFill="1"/>
    <xf numFmtId="0" fontId="6" fillId="0" borderId="0" xfId="0" applyFont="1" applyFill="1" applyAlignment="1">
      <alignment vertical="center"/>
    </xf>
    <xf numFmtId="0" fontId="11" fillId="0" borderId="10" xfId="0" applyFont="1" applyFill="1" applyBorder="1" applyAlignment="1" applyProtection="1">
      <alignment horizontal="center" vertical="center" wrapText="1"/>
    </xf>
    <xf numFmtId="49" fontId="11" fillId="0" borderId="10" xfId="0" applyNumberFormat="1" applyFont="1" applyFill="1" applyBorder="1" applyAlignment="1">
      <alignment horizontal="center" vertical="center" wrapText="1"/>
    </xf>
    <xf numFmtId="0" fontId="11" fillId="0" borderId="10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189" fontId="11" fillId="0" borderId="0" xfId="0" applyNumberFormat="1" applyFont="1" applyFill="1" applyBorder="1" applyAlignment="1" applyProtection="1">
      <alignment wrapText="1"/>
    </xf>
    <xf numFmtId="0" fontId="10" fillId="0" borderId="0" xfId="0" applyFont="1" applyFill="1" applyBorder="1"/>
    <xf numFmtId="189" fontId="10" fillId="0" borderId="0" xfId="0" applyNumberFormat="1" applyFont="1" applyFill="1"/>
    <xf numFmtId="189" fontId="10" fillId="0" borderId="0" xfId="0" applyNumberFormat="1" applyFont="1" applyFill="1" applyBorder="1"/>
    <xf numFmtId="189" fontId="10" fillId="0" borderId="0" xfId="0" quotePrefix="1" applyNumberFormat="1" applyFont="1" applyFill="1" applyBorder="1"/>
    <xf numFmtId="193" fontId="10" fillId="0" borderId="0" xfId="0" applyNumberFormat="1" applyFont="1" applyFill="1" applyBorder="1"/>
    <xf numFmtId="189" fontId="11" fillId="0" borderId="10" xfId="0" applyNumberFormat="1" applyFont="1" applyFill="1" applyBorder="1" applyAlignment="1" applyProtection="1">
      <alignment horizontal="right" wrapText="1"/>
    </xf>
    <xf numFmtId="189" fontId="11" fillId="0" borderId="10" xfId="0" applyNumberFormat="1" applyFont="1" applyFill="1" applyBorder="1" applyAlignment="1">
      <alignment horizontal="right"/>
    </xf>
    <xf numFmtId="189" fontId="3" fillId="0" borderId="10" xfId="0" applyNumberFormat="1" applyFont="1" applyFill="1" applyBorder="1" applyAlignment="1" applyProtection="1">
      <alignment horizontal="right" wrapText="1"/>
    </xf>
    <xf numFmtId="189" fontId="3" fillId="0" borderId="10" xfId="0" applyNumberFormat="1" applyFont="1" applyFill="1" applyBorder="1" applyAlignment="1">
      <alignment horizontal="right"/>
    </xf>
    <xf numFmtId="189" fontId="11" fillId="24" borderId="10" xfId="0" applyNumberFormat="1" applyFont="1" applyFill="1" applyBorder="1" applyAlignment="1">
      <alignment horizontal="right"/>
    </xf>
    <xf numFmtId="189" fontId="11" fillId="0" borderId="10" xfId="0" applyNumberFormat="1" applyFont="1" applyFill="1" applyBorder="1" applyAlignment="1" applyProtection="1">
      <alignment vertical="center" wrapText="1"/>
    </xf>
    <xf numFmtId="189" fontId="22" fillId="0" borderId="10" xfId="0" applyNumberFormat="1" applyFont="1" applyFill="1" applyBorder="1" applyAlignment="1" applyProtection="1">
      <alignment horizontal="left" vertical="center" wrapText="1"/>
    </xf>
    <xf numFmtId="189" fontId="11" fillId="0" borderId="10" xfId="0" applyNumberFormat="1" applyFont="1" applyFill="1" applyBorder="1" applyAlignment="1" applyProtection="1">
      <alignment wrapText="1"/>
    </xf>
    <xf numFmtId="188" fontId="3" fillId="0" borderId="0" xfId="0" applyNumberFormat="1" applyFont="1" applyFill="1" applyBorder="1" applyAlignment="1">
      <alignment vertical="center"/>
    </xf>
    <xf numFmtId="0" fontId="11" fillId="0" borderId="0" xfId="0" applyFont="1" applyFill="1" applyBorder="1"/>
    <xf numFmtId="189" fontId="11" fillId="0" borderId="0" xfId="99" applyNumberFormat="1" applyFont="1" applyBorder="1" applyAlignment="1">
      <alignment vertical="center"/>
    </xf>
    <xf numFmtId="0" fontId="3" fillId="0" borderId="0" xfId="0" applyFont="1" applyFill="1" applyBorder="1" applyAlignment="1">
      <alignment wrapText="1"/>
    </xf>
    <xf numFmtId="0" fontId="11" fillId="0" borderId="0" xfId="0" applyFont="1" applyFill="1"/>
    <xf numFmtId="188" fontId="11" fillId="0" borderId="0" xfId="0" applyNumberFormat="1" applyFont="1" applyFill="1" applyBorder="1" applyAlignment="1">
      <alignment vertical="center" wrapText="1"/>
    </xf>
    <xf numFmtId="189" fontId="11" fillId="0" borderId="0" xfId="0" applyNumberFormat="1" applyFont="1" applyFill="1" applyBorder="1" applyAlignment="1" applyProtection="1">
      <alignment vertical="center"/>
    </xf>
    <xf numFmtId="189" fontId="11" fillId="0" borderId="0" xfId="98" applyNumberFormat="1" applyFont="1" applyFill="1" applyBorder="1" applyAlignment="1">
      <alignment vertical="center"/>
    </xf>
    <xf numFmtId="189" fontId="5" fillId="0" borderId="0" xfId="96" applyNumberFormat="1" applyFont="1" applyFill="1" applyBorder="1" applyAlignment="1">
      <alignment vertical="center"/>
    </xf>
    <xf numFmtId="189" fontId="32" fillId="0" borderId="0" xfId="105" applyNumberFormat="1" applyFont="1" applyFill="1" applyBorder="1" applyAlignment="1">
      <alignment vertical="center"/>
    </xf>
    <xf numFmtId="0" fontId="11" fillId="0" borderId="11" xfId="0" applyNumberFormat="1" applyFont="1" applyFill="1" applyBorder="1" applyAlignment="1">
      <alignment horizontal="center" vertical="center" wrapText="1"/>
    </xf>
    <xf numFmtId="189" fontId="22" fillId="0" borderId="11" xfId="0" applyNumberFormat="1" applyFont="1" applyFill="1" applyBorder="1" applyAlignment="1" applyProtection="1">
      <alignment horizontal="left" vertical="center" wrapText="1"/>
    </xf>
    <xf numFmtId="189" fontId="11" fillId="0" borderId="11" xfId="0" applyNumberFormat="1" applyFont="1" applyFill="1" applyBorder="1" applyAlignment="1" applyProtection="1">
      <alignment horizontal="right" wrapText="1"/>
    </xf>
    <xf numFmtId="189" fontId="11" fillId="0" borderId="11" xfId="0" applyNumberFormat="1" applyFont="1" applyFill="1" applyBorder="1" applyAlignment="1">
      <alignment horizontal="right"/>
    </xf>
    <xf numFmtId="0" fontId="11" fillId="0" borderId="10" xfId="0" applyFont="1" applyFill="1" applyBorder="1"/>
    <xf numFmtId="4" fontId="11" fillId="0" borderId="10" xfId="0" applyNumberFormat="1" applyFont="1" applyFill="1" applyBorder="1"/>
    <xf numFmtId="189" fontId="3" fillId="0" borderId="0" xfId="0" applyNumberFormat="1" applyFont="1" applyFill="1" applyBorder="1" applyAlignment="1">
      <alignment wrapText="1"/>
    </xf>
    <xf numFmtId="189" fontId="11" fillId="0" borderId="0" xfId="0" applyNumberFormat="1" applyFont="1" applyFill="1" applyBorder="1" applyAlignment="1" applyProtection="1">
      <alignment horizontal="right" vertical="center"/>
    </xf>
    <xf numFmtId="189" fontId="5" fillId="0" borderId="0" xfId="102" applyNumberFormat="1" applyBorder="1" applyAlignment="1">
      <alignment vertical="center"/>
    </xf>
    <xf numFmtId="189" fontId="5" fillId="0" borderId="0" xfId="103" applyNumberFormat="1" applyBorder="1" applyAlignment="1">
      <alignment vertical="center"/>
    </xf>
    <xf numFmtId="0" fontId="1" fillId="0" borderId="0" xfId="0" applyFont="1" applyFill="1" applyAlignment="1">
      <alignment horizontal="right"/>
    </xf>
    <xf numFmtId="189" fontId="11" fillId="0" borderId="0" xfId="100" applyNumberFormat="1" applyFont="1" applyBorder="1" applyAlignment="1">
      <alignment vertical="center"/>
    </xf>
    <xf numFmtId="189" fontId="5" fillId="0" borderId="0" xfId="97" applyNumberFormat="1" applyBorder="1" applyAlignment="1">
      <alignment vertical="center"/>
    </xf>
    <xf numFmtId="189" fontId="11" fillId="0" borderId="10" xfId="97" applyNumberFormat="1" applyFont="1" applyBorder="1" applyAlignment="1">
      <alignment vertical="center"/>
    </xf>
    <xf numFmtId="189" fontId="11" fillId="0" borderId="10" xfId="101" applyNumberFormat="1" applyFont="1" applyBorder="1" applyAlignment="1">
      <alignment vertical="center"/>
    </xf>
    <xf numFmtId="4" fontId="3" fillId="0" borderId="10" xfId="0" applyNumberFormat="1" applyFont="1" applyFill="1" applyBorder="1" applyAlignment="1"/>
    <xf numFmtId="0" fontId="3" fillId="0" borderId="10" xfId="0" applyFont="1" applyFill="1" applyBorder="1" applyAlignment="1"/>
    <xf numFmtId="0" fontId="11" fillId="0" borderId="1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189" fontId="3" fillId="0" borderId="10" xfId="0" applyNumberFormat="1" applyFont="1" applyFill="1" applyBorder="1" applyAlignment="1" applyProtection="1">
      <alignment horizontal="left" vertical="center" wrapText="1"/>
    </xf>
    <xf numFmtId="189" fontId="9" fillId="0" borderId="0" xfId="104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 applyProtection="1">
      <alignment horizontal="center" wrapText="1"/>
    </xf>
    <xf numFmtId="1" fontId="8" fillId="0" borderId="10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/>
    </xf>
  </cellXfs>
  <cellStyles count="116">
    <cellStyle name="20% - Акцент1" xfId="1"/>
    <cellStyle name="20% — акцент1" xfId="2"/>
    <cellStyle name="20% - Акцент1_Додаток 1 " xfId="3"/>
    <cellStyle name="20% - Акцент2" xfId="4"/>
    <cellStyle name="20% — акцент2" xfId="5"/>
    <cellStyle name="20% - Акцент2_Додаток 1 " xfId="6"/>
    <cellStyle name="20% - Акцент3" xfId="7"/>
    <cellStyle name="20% — акцент3" xfId="8"/>
    <cellStyle name="20% - Акцент3_Додаток 1 " xfId="9"/>
    <cellStyle name="20% - Акцент4" xfId="10"/>
    <cellStyle name="20% — акцент4" xfId="11"/>
    <cellStyle name="20% - Акцент4_Додаток 1 " xfId="12"/>
    <cellStyle name="20% - Акцент5" xfId="13"/>
    <cellStyle name="20% — акцент5" xfId="14"/>
    <cellStyle name="20% - Акцент5_Додаток 1 " xfId="15"/>
    <cellStyle name="20% - Акцент6" xfId="16"/>
    <cellStyle name="20% — акцент6" xfId="17"/>
    <cellStyle name="20% - Акцент6_Додаток 1 " xfId="18"/>
    <cellStyle name="20% – Акцентування1" xfId="19"/>
    <cellStyle name="20% – Акцентування2" xfId="20"/>
    <cellStyle name="20% – Акцентування3" xfId="21"/>
    <cellStyle name="20% – Акцентування4" xfId="22"/>
    <cellStyle name="20% – Акцентування5" xfId="23"/>
    <cellStyle name="20% – Акцентування6" xfId="24"/>
    <cellStyle name="40% - Акцент1" xfId="25"/>
    <cellStyle name="40% — акцент1" xfId="26"/>
    <cellStyle name="40% - Акцент1_Додаток 1 " xfId="27"/>
    <cellStyle name="40% - Акцент2" xfId="28"/>
    <cellStyle name="40% — акцент2" xfId="29"/>
    <cellStyle name="40% - Акцент2_Додаток 1 " xfId="30"/>
    <cellStyle name="40% - Акцент3" xfId="31"/>
    <cellStyle name="40% — акцент3" xfId="32"/>
    <cellStyle name="40% - Акцент3_Додаток 1 " xfId="33"/>
    <cellStyle name="40% - Акцент4" xfId="34"/>
    <cellStyle name="40% — акцент4" xfId="35"/>
    <cellStyle name="40% - Акцент4_Додаток 1 " xfId="36"/>
    <cellStyle name="40% - Акцент5" xfId="37"/>
    <cellStyle name="40% — акцент5" xfId="38"/>
    <cellStyle name="40% - Акцент5_Додаток 1 " xfId="39"/>
    <cellStyle name="40% - Акцент6" xfId="40"/>
    <cellStyle name="40% — акцент6" xfId="41"/>
    <cellStyle name="40% - Акцент6_Додаток 1 " xfId="42"/>
    <cellStyle name="40% – Акцентування1" xfId="43"/>
    <cellStyle name="40% – Акцентування2" xfId="44"/>
    <cellStyle name="40% – Акцентування3" xfId="45"/>
    <cellStyle name="40% – Акцентування4" xfId="46"/>
    <cellStyle name="40% – Акцентування5" xfId="47"/>
    <cellStyle name="40% – Акцентування6" xfId="48"/>
    <cellStyle name="60% - Акцент1" xfId="49"/>
    <cellStyle name="60% — акцент1" xfId="50"/>
    <cellStyle name="60% - Акцент2" xfId="51"/>
    <cellStyle name="60% — акцент2" xfId="52"/>
    <cellStyle name="60% - Акцент3" xfId="53"/>
    <cellStyle name="60% — акцент3" xfId="54"/>
    <cellStyle name="60% - Акцент4" xfId="55"/>
    <cellStyle name="60% — акцент4" xfId="56"/>
    <cellStyle name="60% - Акцент5" xfId="57"/>
    <cellStyle name="60% — акцент5" xfId="58"/>
    <cellStyle name="60% - Акцент6" xfId="59"/>
    <cellStyle name="60% — акцент6" xfId="60"/>
    <cellStyle name="60% – Акцентування1" xfId="61"/>
    <cellStyle name="60% – Акцентування2" xfId="62"/>
    <cellStyle name="60% – Акцентування3" xfId="63"/>
    <cellStyle name="60% – Акцентування4" xfId="64"/>
    <cellStyle name="60% – Акцентування5" xfId="65"/>
    <cellStyle name="60% – Акцентування6" xfId="66"/>
    <cellStyle name="Normal" xfId="67"/>
    <cellStyle name="Акцент1" xfId="68"/>
    <cellStyle name="Акцент2" xfId="69"/>
    <cellStyle name="Акцент3" xfId="70"/>
    <cellStyle name="Акцент4" xfId="71"/>
    <cellStyle name="Акцент5" xfId="72"/>
    <cellStyle name="Акцент6" xfId="73"/>
    <cellStyle name="Акцентування1" xfId="74"/>
    <cellStyle name="Акцентування2" xfId="75"/>
    <cellStyle name="Акцентування3" xfId="76"/>
    <cellStyle name="Акцентування4" xfId="77"/>
    <cellStyle name="Акцентування5" xfId="78"/>
    <cellStyle name="Акцентування6" xfId="79"/>
    <cellStyle name="Ввод " xfId="80"/>
    <cellStyle name="Вывод" xfId="81"/>
    <cellStyle name="Вычисление" xfId="82"/>
    <cellStyle name="Добре" xfId="83"/>
    <cellStyle name="Заголовок 1 2" xfId="84"/>
    <cellStyle name="Заголовок 2 2" xfId="85"/>
    <cellStyle name="Заголовок 3 2" xfId="86"/>
    <cellStyle name="Заголовок 4 2" xfId="87"/>
    <cellStyle name="Звичайний 2" xfId="88"/>
    <cellStyle name="Звичайний 3" xfId="89"/>
    <cellStyle name="Итог" xfId="90"/>
    <cellStyle name="Контрольная ячейка" xfId="91"/>
    <cellStyle name="Название" xfId="92"/>
    <cellStyle name="Нейтральный" xfId="93"/>
    <cellStyle name="Обычный" xfId="0" builtinId="0"/>
    <cellStyle name="Обычный 2" xfId="94"/>
    <cellStyle name="Обычный 3" xfId="95"/>
    <cellStyle name="Обычный_01.02.24" xfId="96"/>
    <cellStyle name="Обычный_21.03" xfId="97"/>
    <cellStyle name="Обычный_22.01.24" xfId="98"/>
    <cellStyle name="Обычный_26.01.24 " xfId="99"/>
    <cellStyle name="Обычный_26.02.2024" xfId="100"/>
    <cellStyle name="Обычный_26.03" xfId="101"/>
    <cellStyle name="Обычный_27.02.2024" xfId="102"/>
    <cellStyle name="Обычный_27.02.2024 (2)" xfId="103"/>
    <cellStyle name="Обычный_28.11" xfId="104"/>
    <cellStyle name="Обычный_31.01.24 " xfId="105"/>
    <cellStyle name="Плохой" xfId="106"/>
    <cellStyle name="Пояснение" xfId="107"/>
    <cellStyle name="Примечание" xfId="108"/>
    <cellStyle name="Примечание 2" xfId="109"/>
    <cellStyle name="Примечание_Xl0000003_1" xfId="110"/>
    <cellStyle name="Связанная ячейка" xfId="111"/>
    <cellStyle name="Середній" xfId="112"/>
    <cellStyle name="Стиль 1" xfId="113"/>
    <cellStyle name="Текст предупреждения" xfId="114"/>
    <cellStyle name="Хороший" xfId="115"/>
  </cellStyles>
  <dxfs count="2"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luha/Desktop/&#1042;&#1080;&#1082;&#1086;&#1085;&#1072;&#1085;&#1085;&#110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2.03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/>
  <dimension ref="A1:O780"/>
  <sheetViews>
    <sheetView showZeros="0" tabSelected="1" view="pageBreakPreview"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J86" sqref="J86"/>
    </sheetView>
  </sheetViews>
  <sheetFormatPr defaultColWidth="9" defaultRowHeight="15.75"/>
  <cols>
    <col min="1" max="1" width="3.88671875" style="1" customWidth="1"/>
    <col min="2" max="2" width="23.5546875" style="1" customWidth="1"/>
    <col min="3" max="3" width="14.6640625" style="1" customWidth="1"/>
    <col min="4" max="4" width="16" style="1" customWidth="1"/>
    <col min="5" max="5" width="13.5546875" style="1" customWidth="1"/>
    <col min="6" max="6" width="13.77734375" style="1" customWidth="1"/>
    <col min="7" max="7" width="9.77734375" style="1" customWidth="1"/>
    <col min="8" max="8" width="12.44140625" style="1" customWidth="1"/>
    <col min="9" max="9" width="10.77734375" style="1" customWidth="1"/>
    <col min="10" max="10" width="12.88671875" style="1" customWidth="1"/>
    <col min="11" max="11" width="9.33203125" style="1" customWidth="1"/>
    <col min="12" max="12" width="10.109375" style="1" customWidth="1"/>
    <col min="13" max="14" width="11.21875" style="1" customWidth="1"/>
    <col min="15" max="15" width="11.77734375" style="1" customWidth="1"/>
    <col min="16" max="16384" width="9" style="1"/>
  </cols>
  <sheetData>
    <row r="1" spans="1:15" s="2" customFormat="1" ht="38.25" customHeight="1">
      <c r="A1" s="58" t="s">
        <v>91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5" ht="17.25" customHeight="1">
      <c r="A2" s="3"/>
      <c r="B2" s="4"/>
      <c r="C2" s="6"/>
      <c r="D2" s="6"/>
      <c r="E2" s="4"/>
      <c r="F2" s="4"/>
      <c r="G2" s="4"/>
      <c r="H2" s="4"/>
      <c r="I2" s="4"/>
      <c r="J2" s="4"/>
      <c r="K2" s="5"/>
      <c r="O2" s="47" t="s">
        <v>79</v>
      </c>
    </row>
    <row r="3" spans="1:15" ht="39" customHeight="1">
      <c r="A3" s="59" t="s">
        <v>0</v>
      </c>
      <c r="B3" s="55" t="s">
        <v>80</v>
      </c>
      <c r="C3" s="60" t="s">
        <v>4</v>
      </c>
      <c r="D3" s="60"/>
      <c r="E3" s="60"/>
      <c r="F3" s="60"/>
      <c r="G3" s="60"/>
      <c r="H3" s="60"/>
      <c r="I3" s="60"/>
      <c r="J3" s="60"/>
      <c r="K3" s="60"/>
      <c r="L3" s="60"/>
      <c r="M3" s="54" t="s">
        <v>81</v>
      </c>
      <c r="N3" s="54"/>
      <c r="O3" s="54"/>
    </row>
    <row r="4" spans="1:15" ht="21.75" customHeight="1">
      <c r="A4" s="59"/>
      <c r="B4" s="55"/>
      <c r="C4" s="55" t="s">
        <v>85</v>
      </c>
      <c r="D4" s="55" t="s">
        <v>86</v>
      </c>
      <c r="E4" s="55" t="s">
        <v>87</v>
      </c>
      <c r="F4" s="55" t="s">
        <v>88</v>
      </c>
      <c r="G4" s="55" t="s">
        <v>3</v>
      </c>
      <c r="H4" s="55"/>
      <c r="I4" s="55"/>
      <c r="J4" s="55"/>
      <c r="K4" s="55"/>
      <c r="L4" s="55"/>
      <c r="M4" s="54" t="s">
        <v>83</v>
      </c>
      <c r="N4" s="55" t="s">
        <v>84</v>
      </c>
      <c r="O4" s="54" t="s">
        <v>82</v>
      </c>
    </row>
    <row r="5" spans="1:15" ht="72.599999999999994" customHeight="1">
      <c r="A5" s="59"/>
      <c r="B5" s="55"/>
      <c r="C5" s="55"/>
      <c r="D5" s="55"/>
      <c r="E5" s="55"/>
      <c r="F5" s="55"/>
      <c r="G5" s="55" t="s">
        <v>89</v>
      </c>
      <c r="H5" s="55"/>
      <c r="I5" s="55" t="s">
        <v>90</v>
      </c>
      <c r="J5" s="55"/>
      <c r="K5" s="55" t="s">
        <v>5</v>
      </c>
      <c r="L5" s="55"/>
      <c r="M5" s="54"/>
      <c r="N5" s="55"/>
      <c r="O5" s="54"/>
    </row>
    <row r="6" spans="1:15" ht="31.9" customHeight="1">
      <c r="A6" s="59"/>
      <c r="B6" s="55"/>
      <c r="C6" s="55"/>
      <c r="D6" s="55"/>
      <c r="E6" s="55"/>
      <c r="F6" s="55"/>
      <c r="G6" s="9" t="s">
        <v>14</v>
      </c>
      <c r="H6" s="10" t="s">
        <v>2</v>
      </c>
      <c r="I6" s="9" t="s">
        <v>14</v>
      </c>
      <c r="J6" s="10" t="s">
        <v>2</v>
      </c>
      <c r="K6" s="9" t="s">
        <v>14</v>
      </c>
      <c r="L6" s="10" t="s">
        <v>2</v>
      </c>
      <c r="M6" s="54"/>
      <c r="N6" s="55"/>
      <c r="O6" s="54"/>
    </row>
    <row r="7" spans="1:15" s="7" customFormat="1" ht="20.25" customHeight="1">
      <c r="A7" s="37">
        <v>1</v>
      </c>
      <c r="B7" s="38" t="s">
        <v>13</v>
      </c>
      <c r="C7" s="51">
        <v>386079.56199999998</v>
      </c>
      <c r="D7" s="51">
        <v>237862.97099999999</v>
      </c>
      <c r="E7" s="50">
        <v>291274.2</v>
      </c>
      <c r="F7" s="50">
        <v>321012.34100000001</v>
      </c>
      <c r="G7" s="39">
        <f t="shared" ref="G7:G38" si="0">F7/C7*100</f>
        <v>83.146680787003177</v>
      </c>
      <c r="H7" s="39">
        <f t="shared" ref="H7:H38" si="1">F7-C7</f>
        <v>-65067.220999999961</v>
      </c>
      <c r="I7" s="39">
        <f t="shared" ref="I7:I38" si="2">F7/D7*100</f>
        <v>134.95683655611955</v>
      </c>
      <c r="J7" s="39">
        <f t="shared" ref="J7:J38" si="3">F7-D7</f>
        <v>83149.370000000024</v>
      </c>
      <c r="K7" s="40">
        <f t="shared" ref="K7:K38" si="4">F7/E7*100</f>
        <v>110.20967219204448</v>
      </c>
      <c r="L7" s="20">
        <f t="shared" ref="L7:L38" si="5">F7-E7</f>
        <v>29738.141000000003</v>
      </c>
      <c r="M7" s="42">
        <v>80725.8</v>
      </c>
      <c r="N7" s="42">
        <v>80725.8</v>
      </c>
      <c r="O7" s="41">
        <f>N7/M7*100</f>
        <v>100</v>
      </c>
    </row>
    <row r="8" spans="1:15" s="7" customFormat="1" ht="18.75">
      <c r="A8" s="11">
        <v>2</v>
      </c>
      <c r="B8" s="25" t="s">
        <v>7</v>
      </c>
      <c r="C8" s="51">
        <v>145.226</v>
      </c>
      <c r="D8" s="51">
        <v>145.226</v>
      </c>
      <c r="E8" s="50">
        <v>67</v>
      </c>
      <c r="F8" s="50">
        <v>180.833</v>
      </c>
      <c r="G8" s="19">
        <f t="shared" si="0"/>
        <v>124.51833693691212</v>
      </c>
      <c r="H8" s="19">
        <f t="shared" si="1"/>
        <v>35.606999999999999</v>
      </c>
      <c r="I8" s="19">
        <f t="shared" si="2"/>
        <v>124.51833693691212</v>
      </c>
      <c r="J8" s="19">
        <f t="shared" si="3"/>
        <v>35.606999999999999</v>
      </c>
      <c r="K8" s="20">
        <f t="shared" si="4"/>
        <v>269.89999999999998</v>
      </c>
      <c r="L8" s="20">
        <f t="shared" si="5"/>
        <v>113.833</v>
      </c>
      <c r="M8" s="41">
        <v>0</v>
      </c>
      <c r="N8" s="41">
        <v>0</v>
      </c>
      <c r="O8" s="41"/>
    </row>
    <row r="9" spans="1:15" s="7" customFormat="1" ht="18.75">
      <c r="A9" s="11">
        <v>3</v>
      </c>
      <c r="B9" s="25" t="s">
        <v>8</v>
      </c>
      <c r="C9" s="51">
        <v>51.529000000000003</v>
      </c>
      <c r="D9" s="51">
        <v>51.529000000000003</v>
      </c>
      <c r="E9" s="50">
        <v>24</v>
      </c>
      <c r="F9" s="50">
        <v>166.203</v>
      </c>
      <c r="G9" s="19">
        <f t="shared" si="0"/>
        <v>322.54264588872286</v>
      </c>
      <c r="H9" s="19">
        <f t="shared" si="1"/>
        <v>114.67400000000001</v>
      </c>
      <c r="I9" s="19">
        <f t="shared" si="2"/>
        <v>322.54264588872286</v>
      </c>
      <c r="J9" s="19">
        <f t="shared" si="3"/>
        <v>114.67400000000001</v>
      </c>
      <c r="K9" s="20">
        <f t="shared" si="4"/>
        <v>692.51250000000005</v>
      </c>
      <c r="L9" s="20">
        <f t="shared" si="5"/>
        <v>142.203</v>
      </c>
      <c r="M9" s="41">
        <v>0</v>
      </c>
      <c r="N9" s="41">
        <v>0</v>
      </c>
      <c r="O9" s="41"/>
    </row>
    <row r="10" spans="1:15" s="7" customFormat="1" ht="18.75">
      <c r="A10" s="11">
        <v>4</v>
      </c>
      <c r="B10" s="25" t="s">
        <v>9</v>
      </c>
      <c r="C10" s="51">
        <v>72.781000000000006</v>
      </c>
      <c r="D10" s="51">
        <v>72.781000000000006</v>
      </c>
      <c r="E10" s="50">
        <v>97.4</v>
      </c>
      <c r="F10" s="50">
        <v>115.98399999999999</v>
      </c>
      <c r="G10" s="19">
        <f t="shared" si="0"/>
        <v>159.36027259861777</v>
      </c>
      <c r="H10" s="19">
        <f t="shared" si="1"/>
        <v>43.202999999999989</v>
      </c>
      <c r="I10" s="19">
        <f t="shared" si="2"/>
        <v>159.36027259861777</v>
      </c>
      <c r="J10" s="19">
        <f t="shared" si="3"/>
        <v>43.202999999999989</v>
      </c>
      <c r="K10" s="20">
        <f t="shared" si="4"/>
        <v>119.0800821355236</v>
      </c>
      <c r="L10" s="20">
        <f t="shared" si="5"/>
        <v>18.583999999999989</v>
      </c>
      <c r="M10" s="41">
        <v>0</v>
      </c>
      <c r="N10" s="41">
        <v>0</v>
      </c>
      <c r="O10" s="41"/>
    </row>
    <row r="11" spans="1:15" s="7" customFormat="1" ht="18.75">
      <c r="A11" s="11">
        <v>5</v>
      </c>
      <c r="B11" s="25" t="s">
        <v>10</v>
      </c>
      <c r="C11" s="51">
        <v>164.036</v>
      </c>
      <c r="D11" s="51">
        <v>164.036</v>
      </c>
      <c r="E11" s="50">
        <v>150</v>
      </c>
      <c r="F11" s="50">
        <v>195.316</v>
      </c>
      <c r="G11" s="19">
        <f t="shared" si="0"/>
        <v>119.06898485698261</v>
      </c>
      <c r="H11" s="19">
        <f t="shared" si="1"/>
        <v>31.28</v>
      </c>
      <c r="I11" s="19">
        <f t="shared" si="2"/>
        <v>119.06898485698261</v>
      </c>
      <c r="J11" s="19">
        <f t="shared" si="3"/>
        <v>31.28</v>
      </c>
      <c r="K11" s="20">
        <f t="shared" si="4"/>
        <v>130.21066666666667</v>
      </c>
      <c r="L11" s="20">
        <f t="shared" si="5"/>
        <v>45.316000000000003</v>
      </c>
      <c r="M11" s="41">
        <v>0</v>
      </c>
      <c r="N11" s="41">
        <v>0</v>
      </c>
      <c r="O11" s="41"/>
    </row>
    <row r="12" spans="1:15" s="7" customFormat="1" ht="22.5" customHeight="1">
      <c r="A12" s="11">
        <v>6</v>
      </c>
      <c r="B12" s="25" t="s">
        <v>11</v>
      </c>
      <c r="C12" s="51">
        <v>92.652000000000001</v>
      </c>
      <c r="D12" s="51">
        <v>92.652000000000001</v>
      </c>
      <c r="E12" s="50">
        <v>281.7</v>
      </c>
      <c r="F12" s="50">
        <v>270.26499999999999</v>
      </c>
      <c r="G12" s="19">
        <f t="shared" si="0"/>
        <v>291.69904589215554</v>
      </c>
      <c r="H12" s="19">
        <f t="shared" si="1"/>
        <v>177.613</v>
      </c>
      <c r="I12" s="19">
        <f t="shared" si="2"/>
        <v>291.69904589215554</v>
      </c>
      <c r="J12" s="19">
        <f t="shared" si="3"/>
        <v>177.613</v>
      </c>
      <c r="K12" s="20">
        <f t="shared" si="4"/>
        <v>95.940717074902381</v>
      </c>
      <c r="L12" s="20">
        <f t="shared" si="5"/>
        <v>-11.435000000000002</v>
      </c>
      <c r="M12" s="41">
        <v>0</v>
      </c>
      <c r="N12" s="41">
        <v>0</v>
      </c>
      <c r="O12" s="41"/>
    </row>
    <row r="13" spans="1:15" s="7" customFormat="1" ht="18.75">
      <c r="A13" s="11">
        <v>7</v>
      </c>
      <c r="B13" s="25" t="s">
        <v>12</v>
      </c>
      <c r="C13" s="51">
        <v>213.89599999999999</v>
      </c>
      <c r="D13" s="51">
        <v>213.89599999999999</v>
      </c>
      <c r="E13" s="50">
        <v>217.39</v>
      </c>
      <c r="F13" s="50">
        <v>719.79300000000001</v>
      </c>
      <c r="G13" s="19">
        <f t="shared" si="0"/>
        <v>336.51540935781878</v>
      </c>
      <c r="H13" s="19">
        <f t="shared" si="1"/>
        <v>505.89700000000005</v>
      </c>
      <c r="I13" s="19">
        <f t="shared" si="2"/>
        <v>336.51540935781878</v>
      </c>
      <c r="J13" s="19">
        <f t="shared" si="3"/>
        <v>505.89700000000005</v>
      </c>
      <c r="K13" s="23">
        <f t="shared" si="4"/>
        <v>331.10676664059986</v>
      </c>
      <c r="L13" s="20">
        <f t="shared" si="5"/>
        <v>502.40300000000002</v>
      </c>
      <c r="M13" s="41">
        <v>0</v>
      </c>
      <c r="N13" s="41">
        <v>0</v>
      </c>
      <c r="O13" s="41"/>
    </row>
    <row r="14" spans="1:15" s="7" customFormat="1" ht="21" customHeight="1">
      <c r="A14" s="11">
        <v>8</v>
      </c>
      <c r="B14" s="24" t="s">
        <v>15</v>
      </c>
      <c r="C14" s="51">
        <v>5626.7709999999997</v>
      </c>
      <c r="D14" s="51">
        <v>5626.7709999999997</v>
      </c>
      <c r="E14" s="50">
        <v>8294.25</v>
      </c>
      <c r="F14" s="50">
        <v>7381.0929999999998</v>
      </c>
      <c r="G14" s="19">
        <f t="shared" si="0"/>
        <v>131.17813040552033</v>
      </c>
      <c r="H14" s="19">
        <f t="shared" si="1"/>
        <v>1754.3220000000001</v>
      </c>
      <c r="I14" s="19">
        <f t="shared" si="2"/>
        <v>131.17813040552033</v>
      </c>
      <c r="J14" s="19">
        <f t="shared" si="3"/>
        <v>1754.3220000000001</v>
      </c>
      <c r="K14" s="20">
        <f t="shared" si="4"/>
        <v>88.990481357566992</v>
      </c>
      <c r="L14" s="20">
        <f t="shared" si="5"/>
        <v>-913.15700000000015</v>
      </c>
      <c r="M14" s="42">
        <v>5817.9</v>
      </c>
      <c r="N14" s="42">
        <v>5817.9</v>
      </c>
      <c r="O14" s="41">
        <f t="shared" ref="O14:O71" si="6">N14/M14*100</f>
        <v>100</v>
      </c>
    </row>
    <row r="15" spans="1:15" s="7" customFormat="1" ht="18.75">
      <c r="A15" s="11">
        <v>9</v>
      </c>
      <c r="B15" s="24" t="s">
        <v>16</v>
      </c>
      <c r="C15" s="51">
        <v>39837.290999999997</v>
      </c>
      <c r="D15" s="51">
        <v>35671.660000000003</v>
      </c>
      <c r="E15" s="50">
        <v>29160.9</v>
      </c>
      <c r="F15" s="50">
        <v>47462.258999999998</v>
      </c>
      <c r="G15" s="19">
        <f t="shared" si="0"/>
        <v>119.1402773848252</v>
      </c>
      <c r="H15" s="19">
        <f t="shared" si="1"/>
        <v>7624.9680000000008</v>
      </c>
      <c r="I15" s="19">
        <f t="shared" si="2"/>
        <v>133.05312676785996</v>
      </c>
      <c r="J15" s="19">
        <f t="shared" si="3"/>
        <v>11790.598999999995</v>
      </c>
      <c r="K15" s="20">
        <f t="shared" si="4"/>
        <v>162.75992510519222</v>
      </c>
      <c r="L15" s="20">
        <f t="shared" si="5"/>
        <v>18301.358999999997</v>
      </c>
      <c r="M15" s="41">
        <v>0</v>
      </c>
      <c r="N15" s="41">
        <v>0</v>
      </c>
      <c r="O15" s="41"/>
    </row>
    <row r="16" spans="1:15" s="7" customFormat="1" ht="18.75">
      <c r="A16" s="11">
        <v>10</v>
      </c>
      <c r="B16" s="24" t="s">
        <v>17</v>
      </c>
      <c r="C16" s="51">
        <v>19082.826000000001</v>
      </c>
      <c r="D16" s="51">
        <v>18871.580999999998</v>
      </c>
      <c r="E16" s="50">
        <v>21753.218000000001</v>
      </c>
      <c r="F16" s="50">
        <v>23808.77</v>
      </c>
      <c r="G16" s="19">
        <f t="shared" si="0"/>
        <v>124.76543044515525</v>
      </c>
      <c r="H16" s="19">
        <f t="shared" si="1"/>
        <v>4725.9439999999995</v>
      </c>
      <c r="I16" s="19">
        <f t="shared" si="2"/>
        <v>126.16203168139437</v>
      </c>
      <c r="J16" s="19">
        <f t="shared" si="3"/>
        <v>4937.1890000000021</v>
      </c>
      <c r="K16" s="20">
        <f t="shared" si="4"/>
        <v>109.44941571403366</v>
      </c>
      <c r="L16" s="20">
        <f t="shared" si="5"/>
        <v>2055.5519999999997</v>
      </c>
      <c r="M16" s="42">
        <v>4541.7</v>
      </c>
      <c r="N16" s="42">
        <v>4541.7</v>
      </c>
      <c r="O16" s="41">
        <f t="shared" si="6"/>
        <v>100</v>
      </c>
    </row>
    <row r="17" spans="1:15" s="7" customFormat="1" ht="18.75">
      <c r="A17" s="11">
        <v>11</v>
      </c>
      <c r="B17" s="24" t="s">
        <v>18</v>
      </c>
      <c r="C17" s="51">
        <v>44845.256000000001</v>
      </c>
      <c r="D17" s="51">
        <v>42947.250999999997</v>
      </c>
      <c r="E17" s="50">
        <v>41600</v>
      </c>
      <c r="F17" s="50">
        <v>47082.103000000003</v>
      </c>
      <c r="G17" s="19">
        <f t="shared" si="0"/>
        <v>104.98792336027695</v>
      </c>
      <c r="H17" s="19">
        <f t="shared" si="1"/>
        <v>2236.8470000000016</v>
      </c>
      <c r="I17" s="19">
        <f t="shared" si="2"/>
        <v>109.62774544056384</v>
      </c>
      <c r="J17" s="19">
        <f t="shared" si="3"/>
        <v>4134.8520000000062</v>
      </c>
      <c r="K17" s="20">
        <f t="shared" si="4"/>
        <v>113.17813221153847</v>
      </c>
      <c r="L17" s="20">
        <f t="shared" si="5"/>
        <v>5482.1030000000028</v>
      </c>
      <c r="M17" s="42">
        <v>9057.2999999999993</v>
      </c>
      <c r="N17" s="42">
        <v>9057.2999999999993</v>
      </c>
      <c r="O17" s="41">
        <f t="shared" si="6"/>
        <v>100</v>
      </c>
    </row>
    <row r="18" spans="1:15" s="7" customFormat="1" ht="18.75">
      <c r="A18" s="11">
        <v>12</v>
      </c>
      <c r="B18" s="24" t="s">
        <v>19</v>
      </c>
      <c r="C18" s="51">
        <v>37918.402000000002</v>
      </c>
      <c r="D18" s="51">
        <v>25559.16</v>
      </c>
      <c r="E18" s="50">
        <v>32343.436000000002</v>
      </c>
      <c r="F18" s="50">
        <v>39943.684999999998</v>
      </c>
      <c r="G18" s="19">
        <f t="shared" si="0"/>
        <v>105.34116126518201</v>
      </c>
      <c r="H18" s="19">
        <f t="shared" si="1"/>
        <v>2025.2829999999958</v>
      </c>
      <c r="I18" s="19">
        <f t="shared" si="2"/>
        <v>156.2793339061221</v>
      </c>
      <c r="J18" s="19">
        <f t="shared" si="3"/>
        <v>14384.524999999998</v>
      </c>
      <c r="K18" s="20">
        <f t="shared" si="4"/>
        <v>123.49858252536927</v>
      </c>
      <c r="L18" s="20">
        <f t="shared" si="5"/>
        <v>7600.2489999999962</v>
      </c>
      <c r="M18" s="41">
        <v>0</v>
      </c>
      <c r="N18" s="41">
        <v>0</v>
      </c>
      <c r="O18" s="41"/>
    </row>
    <row r="19" spans="1:15" s="7" customFormat="1" ht="18.75">
      <c r="A19" s="11">
        <v>13</v>
      </c>
      <c r="B19" s="24" t="s">
        <v>20</v>
      </c>
      <c r="C19" s="51">
        <v>24219.940999999999</v>
      </c>
      <c r="D19" s="51">
        <v>19517.172999999999</v>
      </c>
      <c r="E19" s="50">
        <v>23564.400000000001</v>
      </c>
      <c r="F19" s="50">
        <v>37452.124000000003</v>
      </c>
      <c r="G19" s="19">
        <f t="shared" si="0"/>
        <v>154.63342375606945</v>
      </c>
      <c r="H19" s="19">
        <f t="shared" si="1"/>
        <v>13232.183000000005</v>
      </c>
      <c r="I19" s="19">
        <f t="shared" si="2"/>
        <v>191.89318043140779</v>
      </c>
      <c r="J19" s="19">
        <f t="shared" si="3"/>
        <v>17934.951000000005</v>
      </c>
      <c r="K19" s="20">
        <f t="shared" si="4"/>
        <v>158.93519037191697</v>
      </c>
      <c r="L19" s="20">
        <f t="shared" si="5"/>
        <v>13887.724000000002</v>
      </c>
      <c r="M19" s="41">
        <v>0</v>
      </c>
      <c r="N19" s="41">
        <v>0</v>
      </c>
      <c r="O19" s="41"/>
    </row>
    <row r="20" spans="1:15" s="7" customFormat="1" ht="24" customHeight="1">
      <c r="A20" s="11">
        <v>14</v>
      </c>
      <c r="B20" s="24" t="s">
        <v>21</v>
      </c>
      <c r="C20" s="51">
        <v>563987.29299999995</v>
      </c>
      <c r="D20" s="51">
        <v>227718.54300000001</v>
      </c>
      <c r="E20" s="50">
        <v>255345.77799999999</v>
      </c>
      <c r="F20" s="50">
        <v>265111.01299999998</v>
      </c>
      <c r="G20" s="19">
        <f t="shared" si="0"/>
        <v>47.006557823280602</v>
      </c>
      <c r="H20" s="19">
        <f t="shared" si="1"/>
        <v>-298876.27999999997</v>
      </c>
      <c r="I20" s="19">
        <f t="shared" si="2"/>
        <v>116.42047657050043</v>
      </c>
      <c r="J20" s="19">
        <f t="shared" si="3"/>
        <v>37392.469999999972</v>
      </c>
      <c r="K20" s="20">
        <f t="shared" si="4"/>
        <v>103.82431817611646</v>
      </c>
      <c r="L20" s="20">
        <f t="shared" si="5"/>
        <v>9765.234999999986</v>
      </c>
      <c r="M20" s="41">
        <v>0</v>
      </c>
      <c r="N20" s="41">
        <v>0</v>
      </c>
      <c r="O20" s="41"/>
    </row>
    <row r="21" spans="1:15" s="7" customFormat="1" ht="23.45" customHeight="1">
      <c r="A21" s="11">
        <v>15</v>
      </c>
      <c r="B21" s="24" t="s">
        <v>22</v>
      </c>
      <c r="C21" s="51">
        <v>24046.309000000001</v>
      </c>
      <c r="D21" s="51">
        <v>19815.653999999999</v>
      </c>
      <c r="E21" s="50">
        <v>15244.9</v>
      </c>
      <c r="F21" s="50">
        <v>21220.552</v>
      </c>
      <c r="G21" s="19">
        <f t="shared" si="0"/>
        <v>88.24868714778637</v>
      </c>
      <c r="H21" s="19">
        <f t="shared" si="1"/>
        <v>-2825.7570000000014</v>
      </c>
      <c r="I21" s="19">
        <f t="shared" si="2"/>
        <v>107.08983917462427</v>
      </c>
      <c r="J21" s="19">
        <f t="shared" si="3"/>
        <v>1404.898000000001</v>
      </c>
      <c r="K21" s="20">
        <f t="shared" si="4"/>
        <v>139.19771202172529</v>
      </c>
      <c r="L21" s="20">
        <f t="shared" si="5"/>
        <v>5975.652</v>
      </c>
      <c r="M21" s="41">
        <v>430.2</v>
      </c>
      <c r="N21" s="41">
        <v>430.2</v>
      </c>
      <c r="O21" s="41">
        <f t="shared" si="6"/>
        <v>100</v>
      </c>
    </row>
    <row r="22" spans="1:15" s="7" customFormat="1" ht="18.75">
      <c r="A22" s="11">
        <v>16</v>
      </c>
      <c r="B22" s="24" t="s">
        <v>23</v>
      </c>
      <c r="C22" s="51">
        <v>7133.3050000000003</v>
      </c>
      <c r="D22" s="51">
        <v>5208.93</v>
      </c>
      <c r="E22" s="50">
        <v>6387.4849999999997</v>
      </c>
      <c r="F22" s="50">
        <v>5773.5860000000002</v>
      </c>
      <c r="G22" s="19">
        <f t="shared" si="0"/>
        <v>80.938442979796889</v>
      </c>
      <c r="H22" s="19">
        <f t="shared" si="1"/>
        <v>-1359.7190000000001</v>
      </c>
      <c r="I22" s="19">
        <f t="shared" si="2"/>
        <v>110.84015335203199</v>
      </c>
      <c r="J22" s="19">
        <f t="shared" si="3"/>
        <v>564.65599999999995</v>
      </c>
      <c r="K22" s="20">
        <f t="shared" si="4"/>
        <v>90.389034181684977</v>
      </c>
      <c r="L22" s="20">
        <f t="shared" si="5"/>
        <v>-613.89899999999943</v>
      </c>
      <c r="M22" s="42">
        <v>3860.1</v>
      </c>
      <c r="N22" s="42">
        <v>3860.1</v>
      </c>
      <c r="O22" s="41">
        <f t="shared" si="6"/>
        <v>100</v>
      </c>
    </row>
    <row r="23" spans="1:15" s="7" customFormat="1" ht="18.75">
      <c r="A23" s="11">
        <v>17</v>
      </c>
      <c r="B23" s="24" t="s">
        <v>24</v>
      </c>
      <c r="C23" s="51">
        <v>6227.06</v>
      </c>
      <c r="D23" s="51">
        <v>6091.6369999999997</v>
      </c>
      <c r="E23" s="50">
        <v>8822.2379999999994</v>
      </c>
      <c r="F23" s="50">
        <v>8944.0139999999992</v>
      </c>
      <c r="G23" s="19">
        <f t="shared" si="0"/>
        <v>143.63140872257532</v>
      </c>
      <c r="H23" s="19">
        <f t="shared" si="1"/>
        <v>2716.9539999999988</v>
      </c>
      <c r="I23" s="19">
        <f t="shared" si="2"/>
        <v>146.82447427514148</v>
      </c>
      <c r="J23" s="19">
        <f t="shared" si="3"/>
        <v>2852.3769999999995</v>
      </c>
      <c r="K23" s="20">
        <f t="shared" si="4"/>
        <v>101.38033002510247</v>
      </c>
      <c r="L23" s="20">
        <f t="shared" si="5"/>
        <v>121.77599999999984</v>
      </c>
      <c r="M23" s="42">
        <v>8483.7000000000007</v>
      </c>
      <c r="N23" s="42">
        <v>8483.7000000000007</v>
      </c>
      <c r="O23" s="41">
        <f t="shared" si="6"/>
        <v>100</v>
      </c>
    </row>
    <row r="24" spans="1:15" s="7" customFormat="1" ht="18.75">
      <c r="A24" s="11">
        <v>18</v>
      </c>
      <c r="B24" s="24" t="s">
        <v>25</v>
      </c>
      <c r="C24" s="51">
        <v>10398.826999999999</v>
      </c>
      <c r="D24" s="51">
        <v>10398.826999999999</v>
      </c>
      <c r="E24" s="50">
        <v>10750</v>
      </c>
      <c r="F24" s="50">
        <v>16146.049000000001</v>
      </c>
      <c r="G24" s="19">
        <f t="shared" si="0"/>
        <v>155.26798359084154</v>
      </c>
      <c r="H24" s="19">
        <f t="shared" si="1"/>
        <v>5747.2220000000016</v>
      </c>
      <c r="I24" s="19">
        <f t="shared" si="2"/>
        <v>155.26798359084154</v>
      </c>
      <c r="J24" s="19">
        <f t="shared" si="3"/>
        <v>5747.2220000000016</v>
      </c>
      <c r="K24" s="20">
        <f t="shared" si="4"/>
        <v>150.1958046511628</v>
      </c>
      <c r="L24" s="20">
        <f t="shared" si="5"/>
        <v>5396.0490000000009</v>
      </c>
      <c r="M24" s="42">
        <v>2437.8000000000002</v>
      </c>
      <c r="N24" s="42">
        <v>2437.8000000000002</v>
      </c>
      <c r="O24" s="41">
        <f t="shared" si="6"/>
        <v>100</v>
      </c>
    </row>
    <row r="25" spans="1:15" s="7" customFormat="1" ht="18.75">
      <c r="A25" s="11">
        <v>19</v>
      </c>
      <c r="B25" s="24" t="s">
        <v>26</v>
      </c>
      <c r="C25" s="51">
        <v>4431.0460000000003</v>
      </c>
      <c r="D25" s="51">
        <v>4429.6629999999996</v>
      </c>
      <c r="E25" s="50">
        <v>4431.9309999999996</v>
      </c>
      <c r="F25" s="50">
        <v>8247.5959999999995</v>
      </c>
      <c r="G25" s="19">
        <f t="shared" si="0"/>
        <v>186.13203293308169</v>
      </c>
      <c r="H25" s="19">
        <f t="shared" si="1"/>
        <v>3816.5499999999993</v>
      </c>
      <c r="I25" s="19">
        <f t="shared" si="2"/>
        <v>186.1901458417943</v>
      </c>
      <c r="J25" s="19">
        <f t="shared" si="3"/>
        <v>3817.933</v>
      </c>
      <c r="K25" s="20">
        <f t="shared" si="4"/>
        <v>186.09486474405853</v>
      </c>
      <c r="L25" s="20">
        <f t="shared" si="5"/>
        <v>3815.665</v>
      </c>
      <c r="M25" s="42">
        <v>4629.3</v>
      </c>
      <c r="N25" s="42">
        <v>4629.3</v>
      </c>
      <c r="O25" s="41">
        <f t="shared" si="6"/>
        <v>100</v>
      </c>
    </row>
    <row r="26" spans="1:15" s="7" customFormat="1" ht="18.75">
      <c r="A26" s="11">
        <v>20</v>
      </c>
      <c r="B26" s="24" t="s">
        <v>27</v>
      </c>
      <c r="C26" s="51">
        <v>4133.5929999999998</v>
      </c>
      <c r="D26" s="51">
        <v>4133.5929999999998</v>
      </c>
      <c r="E26" s="50">
        <v>4681.8999999999996</v>
      </c>
      <c r="F26" s="50">
        <v>6450.0519999999997</v>
      </c>
      <c r="G26" s="19">
        <f t="shared" si="0"/>
        <v>156.03984233571134</v>
      </c>
      <c r="H26" s="19">
        <f t="shared" si="1"/>
        <v>2316.4589999999998</v>
      </c>
      <c r="I26" s="19">
        <f t="shared" si="2"/>
        <v>156.03984233571134</v>
      </c>
      <c r="J26" s="19">
        <f t="shared" si="3"/>
        <v>2316.4589999999998</v>
      </c>
      <c r="K26" s="20">
        <f t="shared" si="4"/>
        <v>137.76569341506652</v>
      </c>
      <c r="L26" s="20">
        <f t="shared" si="5"/>
        <v>1768.152</v>
      </c>
      <c r="M26" s="42">
        <v>8144.7</v>
      </c>
      <c r="N26" s="42">
        <v>8144.7</v>
      </c>
      <c r="O26" s="41">
        <f t="shared" si="6"/>
        <v>100</v>
      </c>
    </row>
    <row r="27" spans="1:15" s="7" customFormat="1" ht="18.75">
      <c r="A27" s="11">
        <v>21</v>
      </c>
      <c r="B27" s="24" t="s">
        <v>28</v>
      </c>
      <c r="C27" s="51">
        <v>6993.0069999999996</v>
      </c>
      <c r="D27" s="51">
        <v>6207.27</v>
      </c>
      <c r="E27" s="50">
        <v>5685.348</v>
      </c>
      <c r="F27" s="50">
        <v>5598.732</v>
      </c>
      <c r="G27" s="19">
        <f t="shared" si="0"/>
        <v>80.061867519938133</v>
      </c>
      <c r="H27" s="19">
        <f t="shared" si="1"/>
        <v>-1394.2749999999996</v>
      </c>
      <c r="I27" s="19">
        <f t="shared" si="2"/>
        <v>90.196366518614454</v>
      </c>
      <c r="J27" s="19">
        <f t="shared" si="3"/>
        <v>-608.53800000000047</v>
      </c>
      <c r="K27" s="20">
        <f t="shared" si="4"/>
        <v>98.476504868303579</v>
      </c>
      <c r="L27" s="20">
        <f t="shared" si="5"/>
        <v>-86.615999999999985</v>
      </c>
      <c r="M27" s="42">
        <v>2682.9</v>
      </c>
      <c r="N27" s="42">
        <v>2682.9</v>
      </c>
      <c r="O27" s="41">
        <f t="shared" si="6"/>
        <v>100</v>
      </c>
    </row>
    <row r="28" spans="1:15" s="7" customFormat="1" ht="18.75">
      <c r="A28" s="11">
        <v>22</v>
      </c>
      <c r="B28" s="24" t="s">
        <v>29</v>
      </c>
      <c r="C28" s="51">
        <v>65747.134999999995</v>
      </c>
      <c r="D28" s="51">
        <v>38439.747000000003</v>
      </c>
      <c r="E28" s="50">
        <v>64461</v>
      </c>
      <c r="F28" s="50">
        <v>65055</v>
      </c>
      <c r="G28" s="19">
        <f t="shared" si="0"/>
        <v>98.947277322426302</v>
      </c>
      <c r="H28" s="19">
        <f t="shared" si="1"/>
        <v>-692.13499999999476</v>
      </c>
      <c r="I28" s="19">
        <f t="shared" si="2"/>
        <v>169.23888703013574</v>
      </c>
      <c r="J28" s="19">
        <f t="shared" si="3"/>
        <v>26615.252999999997</v>
      </c>
      <c r="K28" s="20">
        <f t="shared" si="4"/>
        <v>100.9214874109927</v>
      </c>
      <c r="L28" s="20">
        <f t="shared" si="5"/>
        <v>594</v>
      </c>
      <c r="M28" s="41">
        <v>0</v>
      </c>
      <c r="N28" s="41">
        <v>0</v>
      </c>
      <c r="O28" s="41"/>
    </row>
    <row r="29" spans="1:15" s="7" customFormat="1" ht="18.75">
      <c r="A29" s="11">
        <v>23</v>
      </c>
      <c r="B29" s="24" t="s">
        <v>30</v>
      </c>
      <c r="C29" s="51">
        <v>56133.377</v>
      </c>
      <c r="D29" s="51">
        <v>56133.377</v>
      </c>
      <c r="E29" s="50">
        <v>58488</v>
      </c>
      <c r="F29" s="50">
        <v>79873.013000000006</v>
      </c>
      <c r="G29" s="19">
        <f t="shared" si="0"/>
        <v>142.29148016517874</v>
      </c>
      <c r="H29" s="19">
        <f t="shared" si="1"/>
        <v>23739.636000000006</v>
      </c>
      <c r="I29" s="19">
        <f t="shared" si="2"/>
        <v>142.29148016517874</v>
      </c>
      <c r="J29" s="19">
        <f t="shared" si="3"/>
        <v>23739.636000000006</v>
      </c>
      <c r="K29" s="20">
        <f t="shared" si="4"/>
        <v>136.56307789632064</v>
      </c>
      <c r="L29" s="20">
        <f t="shared" si="5"/>
        <v>21385.013000000006</v>
      </c>
      <c r="M29" s="41">
        <v>0</v>
      </c>
      <c r="N29" s="41">
        <v>0</v>
      </c>
      <c r="O29" s="41"/>
    </row>
    <row r="30" spans="1:15" s="7" customFormat="1" ht="18.75">
      <c r="A30" s="11">
        <v>24</v>
      </c>
      <c r="B30" s="24" t="s">
        <v>31</v>
      </c>
      <c r="C30" s="51">
        <v>72410.752999999997</v>
      </c>
      <c r="D30" s="51">
        <v>58029.353999999999</v>
      </c>
      <c r="E30" s="50">
        <v>64047.957000000002</v>
      </c>
      <c r="F30" s="50">
        <v>64110.396999999997</v>
      </c>
      <c r="G30" s="19">
        <f t="shared" si="0"/>
        <v>88.537122380152567</v>
      </c>
      <c r="H30" s="19">
        <f t="shared" si="1"/>
        <v>-8300.3559999999998</v>
      </c>
      <c r="I30" s="19">
        <f t="shared" si="2"/>
        <v>110.47925331031601</v>
      </c>
      <c r="J30" s="19">
        <f t="shared" si="3"/>
        <v>6081.0429999999978</v>
      </c>
      <c r="K30" s="20">
        <f t="shared" si="4"/>
        <v>100.09748944841441</v>
      </c>
      <c r="L30" s="20">
        <f t="shared" si="5"/>
        <v>62.439999999995052</v>
      </c>
      <c r="M30" s="42">
        <v>4130.1000000000004</v>
      </c>
      <c r="N30" s="42">
        <v>4130.1000000000004</v>
      </c>
      <c r="O30" s="41">
        <f t="shared" si="6"/>
        <v>100</v>
      </c>
    </row>
    <row r="31" spans="1:15" s="7" customFormat="1" ht="18.75">
      <c r="A31" s="11">
        <v>25</v>
      </c>
      <c r="B31" s="24" t="s">
        <v>32</v>
      </c>
      <c r="C31" s="51">
        <v>10956.537</v>
      </c>
      <c r="D31" s="51">
        <v>10692.329</v>
      </c>
      <c r="E31" s="50">
        <v>10462.763000000001</v>
      </c>
      <c r="F31" s="50">
        <v>12913.335999999999</v>
      </c>
      <c r="G31" s="19">
        <f t="shared" si="0"/>
        <v>117.85964853675937</v>
      </c>
      <c r="H31" s="19">
        <f t="shared" si="1"/>
        <v>1956.7989999999991</v>
      </c>
      <c r="I31" s="19">
        <f t="shared" si="2"/>
        <v>120.77196651917464</v>
      </c>
      <c r="J31" s="19">
        <f t="shared" si="3"/>
        <v>2221.0069999999996</v>
      </c>
      <c r="K31" s="20">
        <f t="shared" si="4"/>
        <v>123.4218532905696</v>
      </c>
      <c r="L31" s="20">
        <f t="shared" si="5"/>
        <v>2450.5729999999985</v>
      </c>
      <c r="M31" s="42">
        <v>4178.3999999999996</v>
      </c>
      <c r="N31" s="42">
        <v>4178.3999999999996</v>
      </c>
      <c r="O31" s="41">
        <f t="shared" si="6"/>
        <v>100</v>
      </c>
    </row>
    <row r="32" spans="1:15" s="7" customFormat="1" ht="18.75">
      <c r="A32" s="11">
        <v>26</v>
      </c>
      <c r="B32" s="24" t="s">
        <v>33</v>
      </c>
      <c r="C32" s="51">
        <v>3590.299</v>
      </c>
      <c r="D32" s="51">
        <v>3590.299</v>
      </c>
      <c r="E32" s="50">
        <v>4398.5159999999996</v>
      </c>
      <c r="F32" s="50">
        <v>5120.4870000000001</v>
      </c>
      <c r="G32" s="19">
        <f t="shared" si="0"/>
        <v>142.62007147594113</v>
      </c>
      <c r="H32" s="19">
        <f t="shared" si="1"/>
        <v>1530.1880000000001</v>
      </c>
      <c r="I32" s="19">
        <f t="shared" si="2"/>
        <v>142.62007147594113</v>
      </c>
      <c r="J32" s="19">
        <f t="shared" si="3"/>
        <v>1530.1880000000001</v>
      </c>
      <c r="K32" s="20">
        <f t="shared" si="4"/>
        <v>116.41396780186773</v>
      </c>
      <c r="L32" s="20">
        <f t="shared" si="5"/>
        <v>721.97100000000046</v>
      </c>
      <c r="M32" s="42">
        <v>3211.5</v>
      </c>
      <c r="N32" s="42">
        <v>3211.5</v>
      </c>
      <c r="O32" s="41">
        <f t="shared" si="6"/>
        <v>100</v>
      </c>
    </row>
    <row r="33" spans="1:15" s="7" customFormat="1" ht="18.75">
      <c r="A33" s="11">
        <v>27</v>
      </c>
      <c r="B33" s="24" t="s">
        <v>34</v>
      </c>
      <c r="C33" s="51">
        <v>8622.68</v>
      </c>
      <c r="D33" s="51">
        <v>8622.68</v>
      </c>
      <c r="E33" s="50">
        <v>9373.9500000000007</v>
      </c>
      <c r="F33" s="50">
        <v>12313.721</v>
      </c>
      <c r="G33" s="19">
        <f t="shared" si="0"/>
        <v>142.80619250627413</v>
      </c>
      <c r="H33" s="19">
        <f t="shared" si="1"/>
        <v>3691.0409999999993</v>
      </c>
      <c r="I33" s="19">
        <f t="shared" si="2"/>
        <v>142.80619250627413</v>
      </c>
      <c r="J33" s="19">
        <f t="shared" si="3"/>
        <v>3691.0409999999993</v>
      </c>
      <c r="K33" s="20">
        <f t="shared" si="4"/>
        <v>131.36106977314793</v>
      </c>
      <c r="L33" s="20">
        <f t="shared" si="5"/>
        <v>2939.7709999999988</v>
      </c>
      <c r="M33" s="42">
        <v>10190.700000000001</v>
      </c>
      <c r="N33" s="42">
        <v>10190.700000000001</v>
      </c>
      <c r="O33" s="41">
        <f t="shared" si="6"/>
        <v>100</v>
      </c>
    </row>
    <row r="34" spans="1:15" s="7" customFormat="1" ht="18.75">
      <c r="A34" s="11">
        <v>28</v>
      </c>
      <c r="B34" s="24" t="s">
        <v>35</v>
      </c>
      <c r="C34" s="51">
        <v>10918.923000000001</v>
      </c>
      <c r="D34" s="51">
        <v>10737.831</v>
      </c>
      <c r="E34" s="50">
        <v>10511.64</v>
      </c>
      <c r="F34" s="50">
        <v>14033.468999999999</v>
      </c>
      <c r="G34" s="19">
        <f t="shared" si="0"/>
        <v>128.52429676443361</v>
      </c>
      <c r="H34" s="19">
        <f t="shared" si="1"/>
        <v>3114.5459999999985</v>
      </c>
      <c r="I34" s="19">
        <f t="shared" si="2"/>
        <v>130.69184083824749</v>
      </c>
      <c r="J34" s="19">
        <f t="shared" si="3"/>
        <v>3295.637999999999</v>
      </c>
      <c r="K34" s="20">
        <f t="shared" si="4"/>
        <v>133.50408689795313</v>
      </c>
      <c r="L34" s="20">
        <f t="shared" si="5"/>
        <v>3521.8289999999997</v>
      </c>
      <c r="M34" s="42">
        <v>4850.7</v>
      </c>
      <c r="N34" s="42">
        <v>4850.7</v>
      </c>
      <c r="O34" s="41">
        <f t="shared" si="6"/>
        <v>100</v>
      </c>
    </row>
    <row r="35" spans="1:15" s="7" customFormat="1" ht="18.75">
      <c r="A35" s="11">
        <v>29</v>
      </c>
      <c r="B35" s="24" t="s">
        <v>36</v>
      </c>
      <c r="C35" s="51">
        <v>19033.909</v>
      </c>
      <c r="D35" s="51">
        <v>9667.3179999999993</v>
      </c>
      <c r="E35" s="50">
        <v>13818.5</v>
      </c>
      <c r="F35" s="50">
        <v>15621.574000000001</v>
      </c>
      <c r="G35" s="19">
        <f t="shared" si="0"/>
        <v>82.072337321776629</v>
      </c>
      <c r="H35" s="19">
        <f t="shared" si="1"/>
        <v>-3412.3349999999991</v>
      </c>
      <c r="I35" s="19">
        <f t="shared" si="2"/>
        <v>161.59160172449072</v>
      </c>
      <c r="J35" s="19">
        <f t="shared" si="3"/>
        <v>5954.2560000000012</v>
      </c>
      <c r="K35" s="20">
        <f t="shared" si="4"/>
        <v>113.04826138871802</v>
      </c>
      <c r="L35" s="20">
        <f t="shared" si="5"/>
        <v>1803.0740000000005</v>
      </c>
      <c r="M35" s="42">
        <v>13642.2</v>
      </c>
      <c r="N35" s="42">
        <v>13642.2</v>
      </c>
      <c r="O35" s="41">
        <f t="shared" si="6"/>
        <v>100</v>
      </c>
    </row>
    <row r="36" spans="1:15" s="7" customFormat="1" ht="18.75">
      <c r="A36" s="11">
        <v>30</v>
      </c>
      <c r="B36" s="24" t="s">
        <v>37</v>
      </c>
      <c r="C36" s="51">
        <v>4388.3819999999996</v>
      </c>
      <c r="D36" s="51">
        <v>4388.3819999999996</v>
      </c>
      <c r="E36" s="50">
        <v>2748.55</v>
      </c>
      <c r="F36" s="50">
        <v>4454.3490000000002</v>
      </c>
      <c r="G36" s="19">
        <f t="shared" si="0"/>
        <v>101.50321918192174</v>
      </c>
      <c r="H36" s="19">
        <f t="shared" si="1"/>
        <v>65.967000000000553</v>
      </c>
      <c r="I36" s="19">
        <f t="shared" si="2"/>
        <v>101.50321918192174</v>
      </c>
      <c r="J36" s="19">
        <f t="shared" si="3"/>
        <v>65.967000000000553</v>
      </c>
      <c r="K36" s="20">
        <f t="shared" si="4"/>
        <v>162.06177802841498</v>
      </c>
      <c r="L36" s="20">
        <f t="shared" si="5"/>
        <v>1705.799</v>
      </c>
      <c r="M36" s="42">
        <v>1934.4</v>
      </c>
      <c r="N36" s="42">
        <v>1934.4</v>
      </c>
      <c r="O36" s="41">
        <f t="shared" si="6"/>
        <v>100</v>
      </c>
    </row>
    <row r="37" spans="1:15" s="7" customFormat="1" ht="24.75" customHeight="1">
      <c r="A37" s="11">
        <v>31</v>
      </c>
      <c r="B37" s="24" t="s">
        <v>38</v>
      </c>
      <c r="C37" s="51">
        <v>6394.1779999999999</v>
      </c>
      <c r="D37" s="51">
        <v>5474.7979999999998</v>
      </c>
      <c r="E37" s="50">
        <v>2914.61</v>
      </c>
      <c r="F37" s="50">
        <v>5506.8429999999998</v>
      </c>
      <c r="G37" s="19">
        <f t="shared" si="0"/>
        <v>86.122766679313585</v>
      </c>
      <c r="H37" s="19">
        <f t="shared" si="1"/>
        <v>-887.33500000000004</v>
      </c>
      <c r="I37" s="19">
        <f t="shared" si="2"/>
        <v>100.58531839896195</v>
      </c>
      <c r="J37" s="19">
        <f t="shared" si="3"/>
        <v>32.045000000000073</v>
      </c>
      <c r="K37" s="20">
        <f t="shared" si="4"/>
        <v>188.93927489441126</v>
      </c>
      <c r="L37" s="20">
        <f t="shared" si="5"/>
        <v>2592.2329999999997</v>
      </c>
      <c r="M37" s="42">
        <v>3056.4</v>
      </c>
      <c r="N37" s="42">
        <v>3056.4</v>
      </c>
      <c r="O37" s="41">
        <f t="shared" si="6"/>
        <v>100</v>
      </c>
    </row>
    <row r="38" spans="1:15" s="7" customFormat="1" ht="22.5" customHeight="1">
      <c r="A38" s="11">
        <v>32</v>
      </c>
      <c r="B38" s="24" t="s">
        <v>39</v>
      </c>
      <c r="C38" s="51">
        <v>14397.083000000001</v>
      </c>
      <c r="D38" s="51">
        <v>13993.406999999999</v>
      </c>
      <c r="E38" s="50">
        <v>13452.6</v>
      </c>
      <c r="F38" s="50">
        <v>18624.462</v>
      </c>
      <c r="G38" s="19">
        <f t="shared" si="0"/>
        <v>129.36274660637852</v>
      </c>
      <c r="H38" s="19">
        <f t="shared" si="1"/>
        <v>4227.378999999999</v>
      </c>
      <c r="I38" s="19">
        <f t="shared" si="2"/>
        <v>133.09454945461101</v>
      </c>
      <c r="J38" s="19">
        <f t="shared" si="3"/>
        <v>4631.0550000000003</v>
      </c>
      <c r="K38" s="20">
        <f t="shared" si="4"/>
        <v>138.44507381472727</v>
      </c>
      <c r="L38" s="20">
        <f t="shared" si="5"/>
        <v>5171.8619999999992</v>
      </c>
      <c r="M38" s="42">
        <v>14225.1</v>
      </c>
      <c r="N38" s="42">
        <v>14225.1</v>
      </c>
      <c r="O38" s="41">
        <f t="shared" si="6"/>
        <v>100</v>
      </c>
    </row>
    <row r="39" spans="1:15" s="7" customFormat="1" ht="24" customHeight="1">
      <c r="A39" s="11">
        <v>33</v>
      </c>
      <c r="B39" s="24" t="s">
        <v>40</v>
      </c>
      <c r="C39" s="51">
        <v>8621.4410000000007</v>
      </c>
      <c r="D39" s="51">
        <v>8421.6579999999994</v>
      </c>
      <c r="E39" s="50">
        <v>9786.5</v>
      </c>
      <c r="F39" s="50">
        <v>7372.95</v>
      </c>
      <c r="G39" s="19">
        <f t="shared" ref="G39:G70" si="7">F39/C39*100</f>
        <v>85.51876652638461</v>
      </c>
      <c r="H39" s="19">
        <f t="shared" ref="H39:H70" si="8">F39-C39</f>
        <v>-1248.4910000000009</v>
      </c>
      <c r="I39" s="19">
        <f t="shared" ref="I39:I70" si="9">F39/D39*100</f>
        <v>87.547487679979412</v>
      </c>
      <c r="J39" s="19">
        <f t="shared" ref="J39:J70" si="10">F39-D39</f>
        <v>-1048.7079999999996</v>
      </c>
      <c r="K39" s="20">
        <f t="shared" ref="K39:K70" si="11">F39/E39*100</f>
        <v>75.337965564808655</v>
      </c>
      <c r="L39" s="20">
        <f t="shared" ref="L39:L70" si="12">F39-E39</f>
        <v>-2413.5500000000002</v>
      </c>
      <c r="M39" s="42">
        <v>3081.6</v>
      </c>
      <c r="N39" s="42">
        <v>3081.6</v>
      </c>
      <c r="O39" s="41">
        <f t="shared" si="6"/>
        <v>100</v>
      </c>
    </row>
    <row r="40" spans="1:15" s="7" customFormat="1" ht="27" customHeight="1">
      <c r="A40" s="11">
        <v>34</v>
      </c>
      <c r="B40" s="24" t="s">
        <v>41</v>
      </c>
      <c r="C40" s="51">
        <v>15664.432000000001</v>
      </c>
      <c r="D40" s="51">
        <v>15664.432000000001</v>
      </c>
      <c r="E40" s="50">
        <v>16016.2</v>
      </c>
      <c r="F40" s="50">
        <v>21343.850999999999</v>
      </c>
      <c r="G40" s="19">
        <f t="shared" si="7"/>
        <v>136.25678224400346</v>
      </c>
      <c r="H40" s="19">
        <f t="shared" si="8"/>
        <v>5679.4189999999981</v>
      </c>
      <c r="I40" s="19">
        <f t="shared" si="9"/>
        <v>136.25678224400346</v>
      </c>
      <c r="J40" s="19">
        <f t="shared" si="10"/>
        <v>5679.4189999999981</v>
      </c>
      <c r="K40" s="20">
        <f t="shared" si="11"/>
        <v>133.26413880945543</v>
      </c>
      <c r="L40" s="20">
        <f t="shared" si="12"/>
        <v>5327.650999999998</v>
      </c>
      <c r="M40" s="42">
        <v>1706.7</v>
      </c>
      <c r="N40" s="42">
        <v>1706.7</v>
      </c>
      <c r="O40" s="41">
        <f t="shared" si="6"/>
        <v>100</v>
      </c>
    </row>
    <row r="41" spans="1:15" s="7" customFormat="1" ht="24.75" customHeight="1">
      <c r="A41" s="11">
        <v>35</v>
      </c>
      <c r="B41" s="24" t="s">
        <v>42</v>
      </c>
      <c r="C41" s="51">
        <v>23342.142</v>
      </c>
      <c r="D41" s="51">
        <v>6437.1610000000001</v>
      </c>
      <c r="E41" s="50">
        <v>6656.5159999999996</v>
      </c>
      <c r="F41" s="50">
        <v>8310.2950000000001</v>
      </c>
      <c r="G41" s="19">
        <f t="shared" si="7"/>
        <v>35.602109694988577</v>
      </c>
      <c r="H41" s="19">
        <f t="shared" si="8"/>
        <v>-15031.847</v>
      </c>
      <c r="I41" s="19">
        <f t="shared" si="9"/>
        <v>129.09875953079316</v>
      </c>
      <c r="J41" s="19">
        <f t="shared" si="10"/>
        <v>1873.134</v>
      </c>
      <c r="K41" s="20">
        <f t="shared" si="11"/>
        <v>124.84451325588341</v>
      </c>
      <c r="L41" s="20">
        <f t="shared" si="12"/>
        <v>1653.7790000000005</v>
      </c>
      <c r="M41" s="42">
        <v>2079</v>
      </c>
      <c r="N41" s="42">
        <v>2079</v>
      </c>
      <c r="O41" s="41">
        <f t="shared" si="6"/>
        <v>100</v>
      </c>
    </row>
    <row r="42" spans="1:15" s="7" customFormat="1" ht="18.75">
      <c r="A42" s="11">
        <v>36</v>
      </c>
      <c r="B42" s="24" t="s">
        <v>43</v>
      </c>
      <c r="C42" s="51">
        <v>7319.2619999999997</v>
      </c>
      <c r="D42" s="51">
        <v>6522.777</v>
      </c>
      <c r="E42" s="50">
        <v>7548.8130000000001</v>
      </c>
      <c r="F42" s="50">
        <v>8189.4740000000002</v>
      </c>
      <c r="G42" s="19">
        <f t="shared" si="7"/>
        <v>111.88934075593961</v>
      </c>
      <c r="H42" s="19">
        <f t="shared" si="8"/>
        <v>870.21200000000044</v>
      </c>
      <c r="I42" s="19">
        <f t="shared" si="9"/>
        <v>125.5519543286548</v>
      </c>
      <c r="J42" s="19">
        <f t="shared" si="10"/>
        <v>1666.6970000000001</v>
      </c>
      <c r="K42" s="20">
        <f t="shared" si="11"/>
        <v>108.48691045863768</v>
      </c>
      <c r="L42" s="20">
        <f t="shared" si="12"/>
        <v>640.66100000000006</v>
      </c>
      <c r="M42" s="42">
        <v>7254.6</v>
      </c>
      <c r="N42" s="42">
        <v>7254.6</v>
      </c>
      <c r="O42" s="41">
        <f t="shared" si="6"/>
        <v>100</v>
      </c>
    </row>
    <row r="43" spans="1:15" s="7" customFormat="1" ht="18.75">
      <c r="A43" s="11">
        <v>37</v>
      </c>
      <c r="B43" s="24" t="s">
        <v>44</v>
      </c>
      <c r="C43" s="51">
        <v>87648.585999999996</v>
      </c>
      <c r="D43" s="51">
        <v>78312.017000000007</v>
      </c>
      <c r="E43" s="50">
        <v>72925.2</v>
      </c>
      <c r="F43" s="50">
        <v>103803.681</v>
      </c>
      <c r="G43" s="19">
        <f t="shared" si="7"/>
        <v>118.43166642756793</v>
      </c>
      <c r="H43" s="19">
        <f t="shared" si="8"/>
        <v>16155.095000000001</v>
      </c>
      <c r="I43" s="19">
        <f t="shared" si="9"/>
        <v>132.55140778713437</v>
      </c>
      <c r="J43" s="19">
        <f t="shared" si="10"/>
        <v>25491.66399999999</v>
      </c>
      <c r="K43" s="20">
        <f t="shared" si="11"/>
        <v>142.34267578285696</v>
      </c>
      <c r="L43" s="20">
        <f t="shared" si="12"/>
        <v>30878.481</v>
      </c>
      <c r="M43" s="42">
        <v>6384.3</v>
      </c>
      <c r="N43" s="42">
        <v>6384.3</v>
      </c>
      <c r="O43" s="41">
        <f t="shared" si="6"/>
        <v>100</v>
      </c>
    </row>
    <row r="44" spans="1:15" s="7" customFormat="1" ht="18.75">
      <c r="A44" s="11">
        <v>38</v>
      </c>
      <c r="B44" s="24" t="s">
        <v>45</v>
      </c>
      <c r="C44" s="51">
        <v>9846.0529999999999</v>
      </c>
      <c r="D44" s="51">
        <v>9113.7309999999998</v>
      </c>
      <c r="E44" s="50">
        <v>8538.7759999999998</v>
      </c>
      <c r="F44" s="50">
        <v>9761.6949999999997</v>
      </c>
      <c r="G44" s="19">
        <f t="shared" si="7"/>
        <v>99.14323028730395</v>
      </c>
      <c r="H44" s="19">
        <f t="shared" si="8"/>
        <v>-84.358000000000175</v>
      </c>
      <c r="I44" s="19">
        <f t="shared" si="9"/>
        <v>107.1097555984481</v>
      </c>
      <c r="J44" s="19">
        <f t="shared" si="10"/>
        <v>647.96399999999994</v>
      </c>
      <c r="K44" s="20">
        <f t="shared" si="11"/>
        <v>114.32194731422865</v>
      </c>
      <c r="L44" s="20">
        <f t="shared" si="12"/>
        <v>1222.9189999999999</v>
      </c>
      <c r="M44" s="42">
        <v>8221.2000000000007</v>
      </c>
      <c r="N44" s="42">
        <v>8221.2000000000007</v>
      </c>
      <c r="O44" s="41">
        <f t="shared" si="6"/>
        <v>100</v>
      </c>
    </row>
    <row r="45" spans="1:15" s="7" customFormat="1" ht="18.75">
      <c r="A45" s="11">
        <v>39</v>
      </c>
      <c r="B45" s="24" t="s">
        <v>46</v>
      </c>
      <c r="C45" s="51">
        <v>13348.258</v>
      </c>
      <c r="D45" s="51">
        <v>10435.249</v>
      </c>
      <c r="E45" s="50">
        <v>10553.6</v>
      </c>
      <c r="F45" s="50">
        <v>13279.344999999999</v>
      </c>
      <c r="G45" s="19">
        <f t="shared" si="7"/>
        <v>99.483730386391983</v>
      </c>
      <c r="H45" s="19">
        <f t="shared" si="8"/>
        <v>-68.913000000000466</v>
      </c>
      <c r="I45" s="19">
        <f t="shared" si="9"/>
        <v>127.25470182838951</v>
      </c>
      <c r="J45" s="19">
        <f t="shared" si="10"/>
        <v>2844.0959999999995</v>
      </c>
      <c r="K45" s="20">
        <f t="shared" si="11"/>
        <v>125.82763227713765</v>
      </c>
      <c r="L45" s="20">
        <f t="shared" si="12"/>
        <v>2725.744999999999</v>
      </c>
      <c r="M45" s="42">
        <v>2104.1999999999998</v>
      </c>
      <c r="N45" s="42">
        <v>2104.1999999999998</v>
      </c>
      <c r="O45" s="41">
        <f t="shared" si="6"/>
        <v>100</v>
      </c>
    </row>
    <row r="46" spans="1:15" s="7" customFormat="1" ht="18.75">
      <c r="A46" s="11">
        <v>40</v>
      </c>
      <c r="B46" s="24" t="s">
        <v>47</v>
      </c>
      <c r="C46" s="51">
        <v>5074.7430000000004</v>
      </c>
      <c r="D46" s="51">
        <v>5074.7430000000004</v>
      </c>
      <c r="E46" s="50">
        <v>5307.4340000000002</v>
      </c>
      <c r="F46" s="50">
        <v>5593.4470000000001</v>
      </c>
      <c r="G46" s="19">
        <f t="shared" si="7"/>
        <v>110.22128608286172</v>
      </c>
      <c r="H46" s="19">
        <f t="shared" si="8"/>
        <v>518.70399999999972</v>
      </c>
      <c r="I46" s="19">
        <f t="shared" si="9"/>
        <v>110.22128608286172</v>
      </c>
      <c r="J46" s="19">
        <f t="shared" si="10"/>
        <v>518.70399999999972</v>
      </c>
      <c r="K46" s="20">
        <f t="shared" si="11"/>
        <v>105.38891298506962</v>
      </c>
      <c r="L46" s="20">
        <f t="shared" si="12"/>
        <v>286.01299999999992</v>
      </c>
      <c r="M46" s="42">
        <v>6136.8</v>
      </c>
      <c r="N46" s="42">
        <v>6136.8</v>
      </c>
      <c r="O46" s="41">
        <f t="shared" si="6"/>
        <v>100</v>
      </c>
    </row>
    <row r="47" spans="1:15" s="7" customFormat="1" ht="18.75">
      <c r="A47" s="11">
        <v>41</v>
      </c>
      <c r="B47" s="24" t="s">
        <v>48</v>
      </c>
      <c r="C47" s="51">
        <v>4923.0619999999999</v>
      </c>
      <c r="D47" s="51">
        <v>4806.3310000000001</v>
      </c>
      <c r="E47" s="50">
        <v>5500.05</v>
      </c>
      <c r="F47" s="50">
        <v>5482.6459999999997</v>
      </c>
      <c r="G47" s="19">
        <f t="shared" si="7"/>
        <v>111.36658445495912</v>
      </c>
      <c r="H47" s="19">
        <f t="shared" si="8"/>
        <v>559.58399999999983</v>
      </c>
      <c r="I47" s="19">
        <f t="shared" si="9"/>
        <v>114.07133632702366</v>
      </c>
      <c r="J47" s="19">
        <f t="shared" si="10"/>
        <v>676.3149999999996</v>
      </c>
      <c r="K47" s="20">
        <f t="shared" si="11"/>
        <v>99.683566513031693</v>
      </c>
      <c r="L47" s="20">
        <f t="shared" si="12"/>
        <v>-17.404000000000451</v>
      </c>
      <c r="M47" s="42">
        <v>6764.7</v>
      </c>
      <c r="N47" s="42">
        <v>6764.7</v>
      </c>
      <c r="O47" s="41">
        <f t="shared" si="6"/>
        <v>100</v>
      </c>
    </row>
    <row r="48" spans="1:15" s="7" customFormat="1" ht="18.75">
      <c r="A48" s="11">
        <v>42</v>
      </c>
      <c r="B48" s="24" t="s">
        <v>49</v>
      </c>
      <c r="C48" s="51">
        <v>9944.5120000000006</v>
      </c>
      <c r="D48" s="51">
        <v>9366.2019999999993</v>
      </c>
      <c r="E48" s="50">
        <v>10622.525</v>
      </c>
      <c r="F48" s="50">
        <v>16991.54</v>
      </c>
      <c r="G48" s="19">
        <f t="shared" si="7"/>
        <v>170.8634873184325</v>
      </c>
      <c r="H48" s="19">
        <f t="shared" si="8"/>
        <v>7047.0280000000002</v>
      </c>
      <c r="I48" s="19">
        <f t="shared" si="9"/>
        <v>181.41334128817638</v>
      </c>
      <c r="J48" s="19">
        <f t="shared" si="10"/>
        <v>7625.3380000000016</v>
      </c>
      <c r="K48" s="20">
        <f t="shared" si="11"/>
        <v>159.95763719078093</v>
      </c>
      <c r="L48" s="20">
        <f t="shared" si="12"/>
        <v>6369.0150000000012</v>
      </c>
      <c r="M48" s="42">
        <v>9678.9</v>
      </c>
      <c r="N48" s="42">
        <v>9678.9</v>
      </c>
      <c r="O48" s="41">
        <f t="shared" si="6"/>
        <v>100</v>
      </c>
    </row>
    <row r="49" spans="1:15" s="7" customFormat="1" ht="40.5" customHeight="1">
      <c r="A49" s="11">
        <v>43</v>
      </c>
      <c r="B49" s="24" t="s">
        <v>50</v>
      </c>
      <c r="C49" s="51">
        <v>7132.9989999999998</v>
      </c>
      <c r="D49" s="51">
        <v>6198.2389999999996</v>
      </c>
      <c r="E49" s="50">
        <v>12141.15</v>
      </c>
      <c r="F49" s="50">
        <v>8161.3959999999997</v>
      </c>
      <c r="G49" s="19">
        <f t="shared" si="7"/>
        <v>114.41745610787272</v>
      </c>
      <c r="H49" s="19">
        <f t="shared" si="8"/>
        <v>1028.3969999999999</v>
      </c>
      <c r="I49" s="19">
        <f t="shared" si="9"/>
        <v>131.67281868285491</v>
      </c>
      <c r="J49" s="19">
        <f t="shared" si="10"/>
        <v>1963.1570000000002</v>
      </c>
      <c r="K49" s="20">
        <f t="shared" si="11"/>
        <v>67.220946944894024</v>
      </c>
      <c r="L49" s="20">
        <f t="shared" si="12"/>
        <v>-3979.7539999999999</v>
      </c>
      <c r="M49" s="42">
        <v>2087.6999999999998</v>
      </c>
      <c r="N49" s="42">
        <v>2087.6999999999998</v>
      </c>
      <c r="O49" s="41">
        <f t="shared" si="6"/>
        <v>100</v>
      </c>
    </row>
    <row r="50" spans="1:15" s="7" customFormat="1" ht="18.75">
      <c r="A50" s="11">
        <v>44</v>
      </c>
      <c r="B50" s="24" t="s">
        <v>51</v>
      </c>
      <c r="C50" s="51">
        <v>3085.1509999999998</v>
      </c>
      <c r="D50" s="51">
        <v>2920.4340000000002</v>
      </c>
      <c r="E50" s="50">
        <v>4002.5</v>
      </c>
      <c r="F50" s="50">
        <v>3138.4209999999998</v>
      </c>
      <c r="G50" s="19">
        <f t="shared" si="7"/>
        <v>101.72665778757668</v>
      </c>
      <c r="H50" s="19">
        <f t="shared" si="8"/>
        <v>53.269999999999982</v>
      </c>
      <c r="I50" s="19">
        <f t="shared" si="9"/>
        <v>107.46419881428582</v>
      </c>
      <c r="J50" s="19">
        <f t="shared" si="10"/>
        <v>217.98699999999963</v>
      </c>
      <c r="K50" s="20">
        <f t="shared" si="11"/>
        <v>78.411517801374146</v>
      </c>
      <c r="L50" s="20">
        <f t="shared" si="12"/>
        <v>-864.07900000000018</v>
      </c>
      <c r="M50" s="42">
        <v>2166</v>
      </c>
      <c r="N50" s="42">
        <v>2166</v>
      </c>
      <c r="O50" s="41">
        <f t="shared" si="6"/>
        <v>100</v>
      </c>
    </row>
    <row r="51" spans="1:15" s="7" customFormat="1" ht="18.75">
      <c r="A51" s="11">
        <v>45</v>
      </c>
      <c r="B51" s="24" t="s">
        <v>52</v>
      </c>
      <c r="C51" s="51">
        <v>11514.153</v>
      </c>
      <c r="D51" s="51">
        <v>11514.153</v>
      </c>
      <c r="E51" s="50">
        <v>16368.867</v>
      </c>
      <c r="F51" s="50">
        <v>17389.986000000001</v>
      </c>
      <c r="G51" s="19">
        <f t="shared" si="7"/>
        <v>151.03139588296247</v>
      </c>
      <c r="H51" s="19">
        <f t="shared" si="8"/>
        <v>5875.8330000000005</v>
      </c>
      <c r="I51" s="19">
        <f t="shared" si="9"/>
        <v>151.03139588296247</v>
      </c>
      <c r="J51" s="19">
        <f t="shared" si="10"/>
        <v>5875.8330000000005</v>
      </c>
      <c r="K51" s="20">
        <f t="shared" si="11"/>
        <v>106.23817763318621</v>
      </c>
      <c r="L51" s="20">
        <f t="shared" si="12"/>
        <v>1021.1190000000006</v>
      </c>
      <c r="M51" s="42">
        <v>2494.1999999999998</v>
      </c>
      <c r="N51" s="42">
        <v>2494.1999999999998</v>
      </c>
      <c r="O51" s="41">
        <f t="shared" si="6"/>
        <v>100</v>
      </c>
    </row>
    <row r="52" spans="1:15" s="7" customFormat="1" ht="18.75">
      <c r="A52" s="11">
        <v>46</v>
      </c>
      <c r="B52" s="24" t="s">
        <v>53</v>
      </c>
      <c r="C52" s="51">
        <v>3976.6779999999999</v>
      </c>
      <c r="D52" s="51">
        <v>3773.6880000000001</v>
      </c>
      <c r="E52" s="50">
        <v>4303.8</v>
      </c>
      <c r="F52" s="50">
        <v>4754.6970000000001</v>
      </c>
      <c r="G52" s="19">
        <f t="shared" si="7"/>
        <v>119.56454608595418</v>
      </c>
      <c r="H52" s="19">
        <f t="shared" si="8"/>
        <v>778.01900000000023</v>
      </c>
      <c r="I52" s="19">
        <f t="shared" si="9"/>
        <v>125.99602828850716</v>
      </c>
      <c r="J52" s="19">
        <f t="shared" si="10"/>
        <v>981.00900000000001</v>
      </c>
      <c r="K52" s="20">
        <f t="shared" si="11"/>
        <v>110.47671824898926</v>
      </c>
      <c r="L52" s="20">
        <f t="shared" si="12"/>
        <v>450.89699999999993</v>
      </c>
      <c r="M52" s="42">
        <v>4372.2</v>
      </c>
      <c r="N52" s="42">
        <v>4372.2</v>
      </c>
      <c r="O52" s="41">
        <f t="shared" si="6"/>
        <v>100</v>
      </c>
    </row>
    <row r="53" spans="1:15" s="7" customFormat="1" ht="18.75">
      <c r="A53" s="11">
        <v>47</v>
      </c>
      <c r="B53" s="24" t="s">
        <v>54</v>
      </c>
      <c r="C53" s="51">
        <v>50952.544000000002</v>
      </c>
      <c r="D53" s="51">
        <v>19952.939999999999</v>
      </c>
      <c r="E53" s="50">
        <v>39713.5</v>
      </c>
      <c r="F53" s="50">
        <v>49266.334000000003</v>
      </c>
      <c r="G53" s="19">
        <f t="shared" si="7"/>
        <v>96.69062647784574</v>
      </c>
      <c r="H53" s="19">
        <f t="shared" si="8"/>
        <v>-1686.2099999999991</v>
      </c>
      <c r="I53" s="19">
        <f t="shared" si="9"/>
        <v>246.91265547834055</v>
      </c>
      <c r="J53" s="19">
        <f t="shared" si="10"/>
        <v>29313.394000000004</v>
      </c>
      <c r="K53" s="20">
        <f t="shared" si="11"/>
        <v>124.05437445704861</v>
      </c>
      <c r="L53" s="20">
        <f t="shared" si="12"/>
        <v>9552.8340000000026</v>
      </c>
      <c r="M53" s="42">
        <v>1008.9</v>
      </c>
      <c r="N53" s="42">
        <v>1008.9</v>
      </c>
      <c r="O53" s="41">
        <f t="shared" si="6"/>
        <v>100</v>
      </c>
    </row>
    <row r="54" spans="1:15" s="7" customFormat="1" ht="18.75">
      <c r="A54" s="11">
        <v>48</v>
      </c>
      <c r="B54" s="24" t="s">
        <v>55</v>
      </c>
      <c r="C54" s="51">
        <v>7364.3530000000001</v>
      </c>
      <c r="D54" s="51">
        <v>7270.2280000000001</v>
      </c>
      <c r="E54" s="50">
        <v>8978.0300000000007</v>
      </c>
      <c r="F54" s="50">
        <v>9459.4670000000006</v>
      </c>
      <c r="G54" s="19">
        <f t="shared" si="7"/>
        <v>128.44939670871292</v>
      </c>
      <c r="H54" s="19">
        <f t="shared" si="8"/>
        <v>2095.1140000000005</v>
      </c>
      <c r="I54" s="19">
        <f t="shared" si="9"/>
        <v>130.11238437088906</v>
      </c>
      <c r="J54" s="19">
        <f t="shared" si="10"/>
        <v>2189.2390000000005</v>
      </c>
      <c r="K54" s="20">
        <f t="shared" si="11"/>
        <v>105.3623901902756</v>
      </c>
      <c r="L54" s="20">
        <f t="shared" si="12"/>
        <v>481.4369999999999</v>
      </c>
      <c r="M54" s="42">
        <v>12206.1</v>
      </c>
      <c r="N54" s="42">
        <v>12206.1</v>
      </c>
      <c r="O54" s="41">
        <f t="shared" si="6"/>
        <v>100</v>
      </c>
    </row>
    <row r="55" spans="1:15" s="7" customFormat="1" ht="18.75">
      <c r="A55" s="11">
        <v>49</v>
      </c>
      <c r="B55" s="24" t="s">
        <v>56</v>
      </c>
      <c r="C55" s="51">
        <v>2461.0749999999998</v>
      </c>
      <c r="D55" s="51">
        <v>2461.0749999999998</v>
      </c>
      <c r="E55" s="50">
        <v>3157.9140000000002</v>
      </c>
      <c r="F55" s="50">
        <v>5667.7960000000003</v>
      </c>
      <c r="G55" s="19">
        <f t="shared" si="7"/>
        <v>230.29757321495688</v>
      </c>
      <c r="H55" s="19">
        <f t="shared" si="8"/>
        <v>3206.7210000000005</v>
      </c>
      <c r="I55" s="19">
        <f t="shared" si="9"/>
        <v>230.29757321495688</v>
      </c>
      <c r="J55" s="19">
        <f t="shared" si="10"/>
        <v>3206.7210000000005</v>
      </c>
      <c r="K55" s="20">
        <f t="shared" si="11"/>
        <v>179.4791118440844</v>
      </c>
      <c r="L55" s="20">
        <f t="shared" si="12"/>
        <v>2509.8820000000001</v>
      </c>
      <c r="M55" s="42">
        <v>2375.1</v>
      </c>
      <c r="N55" s="42">
        <v>2375.1</v>
      </c>
      <c r="O55" s="41">
        <f t="shared" si="6"/>
        <v>100</v>
      </c>
    </row>
    <row r="56" spans="1:15" s="7" customFormat="1" ht="18.75">
      <c r="A56" s="11">
        <v>50</v>
      </c>
      <c r="B56" s="24" t="s">
        <v>57</v>
      </c>
      <c r="C56" s="51">
        <v>25878.891</v>
      </c>
      <c r="D56" s="51">
        <v>24176.221000000001</v>
      </c>
      <c r="E56" s="50">
        <v>22633</v>
      </c>
      <c r="F56" s="50">
        <v>27112.243999999999</v>
      </c>
      <c r="G56" s="19">
        <f t="shared" si="7"/>
        <v>104.76586496693385</v>
      </c>
      <c r="H56" s="19">
        <f t="shared" si="8"/>
        <v>1233.3529999999992</v>
      </c>
      <c r="I56" s="19">
        <f t="shared" si="9"/>
        <v>112.14425943574886</v>
      </c>
      <c r="J56" s="19">
        <f t="shared" si="10"/>
        <v>2936.0229999999974</v>
      </c>
      <c r="K56" s="20">
        <f t="shared" si="11"/>
        <v>119.79076569610744</v>
      </c>
      <c r="L56" s="20">
        <f t="shared" si="12"/>
        <v>4479.2439999999988</v>
      </c>
      <c r="M56" s="42">
        <v>7047.3</v>
      </c>
      <c r="N56" s="42">
        <v>7047.3</v>
      </c>
      <c r="O56" s="41">
        <f t="shared" si="6"/>
        <v>100</v>
      </c>
    </row>
    <row r="57" spans="1:15" s="7" customFormat="1" ht="18.75">
      <c r="A57" s="11">
        <v>51</v>
      </c>
      <c r="B57" s="24" t="s">
        <v>58</v>
      </c>
      <c r="C57" s="51">
        <v>5735.951</v>
      </c>
      <c r="D57" s="51">
        <v>5114.3829999999998</v>
      </c>
      <c r="E57" s="50">
        <v>7655.5529999999999</v>
      </c>
      <c r="F57" s="50">
        <v>7535.6450000000004</v>
      </c>
      <c r="G57" s="19">
        <f t="shared" si="7"/>
        <v>131.37568643804664</v>
      </c>
      <c r="H57" s="19">
        <f t="shared" si="8"/>
        <v>1799.6940000000004</v>
      </c>
      <c r="I57" s="19">
        <f t="shared" si="9"/>
        <v>147.34221117190484</v>
      </c>
      <c r="J57" s="19">
        <f t="shared" si="10"/>
        <v>2421.2620000000006</v>
      </c>
      <c r="K57" s="20">
        <f t="shared" si="11"/>
        <v>98.433712104141918</v>
      </c>
      <c r="L57" s="20">
        <f t="shared" si="12"/>
        <v>-119.90799999999945</v>
      </c>
      <c r="M57" s="41">
        <v>448.2</v>
      </c>
      <c r="N57" s="41">
        <v>448.2</v>
      </c>
      <c r="O57" s="41">
        <f t="shared" si="6"/>
        <v>100</v>
      </c>
    </row>
    <row r="58" spans="1:15" s="7" customFormat="1" ht="18.75">
      <c r="A58" s="11">
        <v>52</v>
      </c>
      <c r="B58" s="24" t="s">
        <v>59</v>
      </c>
      <c r="C58" s="51">
        <v>14250.874</v>
      </c>
      <c r="D58" s="51">
        <v>14250.874</v>
      </c>
      <c r="E58" s="50">
        <v>22292.560000000001</v>
      </c>
      <c r="F58" s="50">
        <v>21606.833999999999</v>
      </c>
      <c r="G58" s="19">
        <f t="shared" si="7"/>
        <v>151.61760604998682</v>
      </c>
      <c r="H58" s="19">
        <f t="shared" si="8"/>
        <v>7355.9599999999991</v>
      </c>
      <c r="I58" s="19">
        <f t="shared" si="9"/>
        <v>151.61760604998682</v>
      </c>
      <c r="J58" s="19">
        <f t="shared" si="10"/>
        <v>7355.9599999999991</v>
      </c>
      <c r="K58" s="20">
        <f t="shared" si="11"/>
        <v>96.9239692525219</v>
      </c>
      <c r="L58" s="20">
        <f t="shared" si="12"/>
        <v>-685.72600000000239</v>
      </c>
      <c r="M58" s="42">
        <v>14418.6</v>
      </c>
      <c r="N58" s="42">
        <v>14418.6</v>
      </c>
      <c r="O58" s="41">
        <f t="shared" si="6"/>
        <v>100</v>
      </c>
    </row>
    <row r="59" spans="1:15" s="7" customFormat="1" ht="18.75">
      <c r="A59" s="11">
        <v>53</v>
      </c>
      <c r="B59" s="24" t="s">
        <v>60</v>
      </c>
      <c r="C59" s="51">
        <v>5258.4769999999999</v>
      </c>
      <c r="D59" s="51">
        <v>4774.8459999999995</v>
      </c>
      <c r="E59" s="50">
        <v>5059.8</v>
      </c>
      <c r="F59" s="50">
        <v>6244.7860000000001</v>
      </c>
      <c r="G59" s="19">
        <f t="shared" si="7"/>
        <v>118.75655251511037</v>
      </c>
      <c r="H59" s="19">
        <f t="shared" si="8"/>
        <v>986.3090000000002</v>
      </c>
      <c r="I59" s="19">
        <f t="shared" si="9"/>
        <v>130.78507662864939</v>
      </c>
      <c r="J59" s="19">
        <f t="shared" si="10"/>
        <v>1469.9400000000005</v>
      </c>
      <c r="K59" s="20">
        <f t="shared" si="11"/>
        <v>123.41962132890627</v>
      </c>
      <c r="L59" s="20">
        <f t="shared" si="12"/>
        <v>1184.9859999999999</v>
      </c>
      <c r="M59" s="42">
        <v>4770</v>
      </c>
      <c r="N59" s="42">
        <v>4770</v>
      </c>
      <c r="O59" s="41">
        <f t="shared" si="6"/>
        <v>100</v>
      </c>
    </row>
    <row r="60" spans="1:15" s="7" customFormat="1" ht="18.75">
      <c r="A60" s="11">
        <v>54</v>
      </c>
      <c r="B60" s="26" t="s">
        <v>61</v>
      </c>
      <c r="C60" s="51">
        <v>12371.352999999999</v>
      </c>
      <c r="D60" s="51">
        <v>11407.397000000001</v>
      </c>
      <c r="E60" s="50">
        <v>8790.7469999999994</v>
      </c>
      <c r="F60" s="50">
        <v>10762.634</v>
      </c>
      <c r="G60" s="19">
        <f t="shared" si="7"/>
        <v>86.996418257566503</v>
      </c>
      <c r="H60" s="19">
        <f t="shared" si="8"/>
        <v>-1608.7189999999991</v>
      </c>
      <c r="I60" s="19">
        <f t="shared" si="9"/>
        <v>94.347851661513999</v>
      </c>
      <c r="J60" s="19">
        <f t="shared" si="10"/>
        <v>-644.76300000000083</v>
      </c>
      <c r="K60" s="20">
        <f t="shared" si="11"/>
        <v>122.43139291803075</v>
      </c>
      <c r="L60" s="20">
        <f t="shared" si="12"/>
        <v>1971.8870000000006</v>
      </c>
      <c r="M60" s="42">
        <v>7215.9</v>
      </c>
      <c r="N60" s="42">
        <v>7215.9</v>
      </c>
      <c r="O60" s="41">
        <f t="shared" si="6"/>
        <v>100</v>
      </c>
    </row>
    <row r="61" spans="1:15" s="7" customFormat="1" ht="18.75">
      <c r="A61" s="11">
        <v>55</v>
      </c>
      <c r="B61" s="24" t="s">
        <v>62</v>
      </c>
      <c r="C61" s="51">
        <v>3819.8539999999998</v>
      </c>
      <c r="D61" s="51">
        <v>3636.6869999999999</v>
      </c>
      <c r="E61" s="50">
        <v>4126.3999999999996</v>
      </c>
      <c r="F61" s="50">
        <v>4743.1210000000001</v>
      </c>
      <c r="G61" s="19">
        <f t="shared" si="7"/>
        <v>124.17021697687922</v>
      </c>
      <c r="H61" s="19">
        <f t="shared" si="8"/>
        <v>923.26700000000028</v>
      </c>
      <c r="I61" s="19">
        <f t="shared" si="9"/>
        <v>130.42422952538945</v>
      </c>
      <c r="J61" s="19">
        <f t="shared" si="10"/>
        <v>1106.4340000000002</v>
      </c>
      <c r="K61" s="20">
        <f t="shared" si="11"/>
        <v>114.94573962776271</v>
      </c>
      <c r="L61" s="20">
        <f t="shared" si="12"/>
        <v>616.72100000000046</v>
      </c>
      <c r="M61" s="42">
        <v>4044.3</v>
      </c>
      <c r="N61" s="42">
        <v>4044.3</v>
      </c>
      <c r="O61" s="41">
        <f t="shared" si="6"/>
        <v>100</v>
      </c>
    </row>
    <row r="62" spans="1:15" s="7" customFormat="1" ht="18.75">
      <c r="A62" s="11">
        <v>56</v>
      </c>
      <c r="B62" s="24" t="s">
        <v>63</v>
      </c>
      <c r="C62" s="51">
        <v>37709.091</v>
      </c>
      <c r="D62" s="51">
        <v>23439.496999999999</v>
      </c>
      <c r="E62" s="50">
        <v>25920.55</v>
      </c>
      <c r="F62" s="50">
        <v>26050.614000000001</v>
      </c>
      <c r="G62" s="19">
        <f t="shared" si="7"/>
        <v>69.083113141072545</v>
      </c>
      <c r="H62" s="19">
        <f t="shared" si="8"/>
        <v>-11658.476999999999</v>
      </c>
      <c r="I62" s="19">
        <f t="shared" si="9"/>
        <v>111.13981669487191</v>
      </c>
      <c r="J62" s="19">
        <f t="shared" si="10"/>
        <v>2611.117000000002</v>
      </c>
      <c r="K62" s="20">
        <f t="shared" si="11"/>
        <v>100.50177947612995</v>
      </c>
      <c r="L62" s="20">
        <f t="shared" si="12"/>
        <v>130.06400000000212</v>
      </c>
      <c r="M62" s="42">
        <v>5598</v>
      </c>
      <c r="N62" s="42">
        <v>5598</v>
      </c>
      <c r="O62" s="41">
        <f t="shared" si="6"/>
        <v>100</v>
      </c>
    </row>
    <row r="63" spans="1:15" s="7" customFormat="1" ht="18.75">
      <c r="A63" s="11">
        <v>57</v>
      </c>
      <c r="B63" s="24" t="s">
        <v>64</v>
      </c>
      <c r="C63" s="51">
        <v>28292.472000000002</v>
      </c>
      <c r="D63" s="51">
        <v>26852.739000000001</v>
      </c>
      <c r="E63" s="50">
        <v>39334.947999999997</v>
      </c>
      <c r="F63" s="50">
        <v>38578.911999999997</v>
      </c>
      <c r="G63" s="19">
        <f t="shared" si="7"/>
        <v>136.3575158791356</v>
      </c>
      <c r="H63" s="19">
        <f t="shared" si="8"/>
        <v>10286.439999999995</v>
      </c>
      <c r="I63" s="19">
        <f t="shared" si="9"/>
        <v>143.668442910051</v>
      </c>
      <c r="J63" s="19">
        <f t="shared" si="10"/>
        <v>11726.172999999995</v>
      </c>
      <c r="K63" s="20">
        <f t="shared" si="11"/>
        <v>98.077953477909773</v>
      </c>
      <c r="L63" s="20">
        <f t="shared" si="12"/>
        <v>-756.03600000000006</v>
      </c>
      <c r="M63" s="42">
        <v>5364</v>
      </c>
      <c r="N63" s="42">
        <v>5364</v>
      </c>
      <c r="O63" s="41">
        <f t="shared" si="6"/>
        <v>100</v>
      </c>
    </row>
    <row r="64" spans="1:15" s="7" customFormat="1" ht="18.75">
      <c r="A64" s="11">
        <v>58</v>
      </c>
      <c r="B64" s="24" t="s">
        <v>65</v>
      </c>
      <c r="C64" s="51">
        <v>9721.8009999999995</v>
      </c>
      <c r="D64" s="51">
        <v>9285.5059999999994</v>
      </c>
      <c r="E64" s="50">
        <v>12856</v>
      </c>
      <c r="F64" s="50">
        <v>15207.736000000001</v>
      </c>
      <c r="G64" s="19">
        <f t="shared" si="7"/>
        <v>156.4292048356061</v>
      </c>
      <c r="H64" s="19">
        <f t="shared" si="8"/>
        <v>5485.9350000000013</v>
      </c>
      <c r="I64" s="19">
        <f t="shared" si="9"/>
        <v>163.77929215704563</v>
      </c>
      <c r="J64" s="19">
        <f t="shared" si="10"/>
        <v>5922.2300000000014</v>
      </c>
      <c r="K64" s="20">
        <f t="shared" si="11"/>
        <v>118.29290603609211</v>
      </c>
      <c r="L64" s="20">
        <f t="shared" si="12"/>
        <v>2351.7360000000008</v>
      </c>
      <c r="M64" s="42">
        <v>6030.3</v>
      </c>
      <c r="N64" s="42">
        <v>6030.3</v>
      </c>
      <c r="O64" s="41">
        <f t="shared" si="6"/>
        <v>100</v>
      </c>
    </row>
    <row r="65" spans="1:15" s="7" customFormat="1" ht="18.75">
      <c r="A65" s="11">
        <v>59</v>
      </c>
      <c r="B65" s="24" t="s">
        <v>66</v>
      </c>
      <c r="C65" s="51">
        <v>3328.5279999999998</v>
      </c>
      <c r="D65" s="51">
        <v>3196.3020000000001</v>
      </c>
      <c r="E65" s="50">
        <v>3109.6</v>
      </c>
      <c r="F65" s="50">
        <v>4092.5569999999998</v>
      </c>
      <c r="G65" s="19">
        <f t="shared" si="7"/>
        <v>122.95396042935496</v>
      </c>
      <c r="H65" s="19">
        <f t="shared" si="8"/>
        <v>764.029</v>
      </c>
      <c r="I65" s="19">
        <f t="shared" si="9"/>
        <v>128.04037290593942</v>
      </c>
      <c r="J65" s="19">
        <f t="shared" si="10"/>
        <v>896.25499999999965</v>
      </c>
      <c r="K65" s="20">
        <f t="shared" si="11"/>
        <v>131.61040005145358</v>
      </c>
      <c r="L65" s="20">
        <f t="shared" si="12"/>
        <v>982.95699999999988</v>
      </c>
      <c r="M65" s="42">
        <v>2931.3</v>
      </c>
      <c r="N65" s="42">
        <v>2931.3</v>
      </c>
      <c r="O65" s="41">
        <f t="shared" si="6"/>
        <v>100</v>
      </c>
    </row>
    <row r="66" spans="1:15" s="7" customFormat="1" ht="18.75">
      <c r="A66" s="11">
        <v>60</v>
      </c>
      <c r="B66" s="24" t="s">
        <v>67</v>
      </c>
      <c r="C66" s="51">
        <v>15244.245000000001</v>
      </c>
      <c r="D66" s="51">
        <v>14866.925999999999</v>
      </c>
      <c r="E66" s="50">
        <v>20863.624</v>
      </c>
      <c r="F66" s="50">
        <v>18139.143</v>
      </c>
      <c r="G66" s="19">
        <f t="shared" si="7"/>
        <v>118.99010413437989</v>
      </c>
      <c r="H66" s="19">
        <f t="shared" si="8"/>
        <v>2894.8979999999992</v>
      </c>
      <c r="I66" s="19">
        <f t="shared" si="9"/>
        <v>122.01004430909255</v>
      </c>
      <c r="J66" s="19">
        <f t="shared" si="10"/>
        <v>3272.2170000000006</v>
      </c>
      <c r="K66" s="20">
        <f t="shared" si="11"/>
        <v>86.941477664666493</v>
      </c>
      <c r="L66" s="20">
        <f t="shared" si="12"/>
        <v>-2724.4809999999998</v>
      </c>
      <c r="M66" s="42">
        <v>18621</v>
      </c>
      <c r="N66" s="42">
        <v>18621</v>
      </c>
      <c r="O66" s="41">
        <f t="shared" si="6"/>
        <v>100</v>
      </c>
    </row>
    <row r="67" spans="1:15" s="7" customFormat="1" ht="18.75">
      <c r="A67" s="11">
        <v>61</v>
      </c>
      <c r="B67" s="24" t="s">
        <v>68</v>
      </c>
      <c r="C67" s="51">
        <v>4767.9830000000002</v>
      </c>
      <c r="D67" s="51">
        <v>2729.8589999999999</v>
      </c>
      <c r="E67" s="50">
        <v>3498.2</v>
      </c>
      <c r="F67" s="50">
        <v>5175.6840000000002</v>
      </c>
      <c r="G67" s="19">
        <f t="shared" si="7"/>
        <v>108.55080649406679</v>
      </c>
      <c r="H67" s="19">
        <f t="shared" si="8"/>
        <v>407.70100000000002</v>
      </c>
      <c r="I67" s="19">
        <f t="shared" si="9"/>
        <v>189.59528678953751</v>
      </c>
      <c r="J67" s="19">
        <f t="shared" si="10"/>
        <v>2445.8250000000003</v>
      </c>
      <c r="K67" s="20">
        <f t="shared" si="11"/>
        <v>147.95277571322396</v>
      </c>
      <c r="L67" s="20">
        <f t="shared" si="12"/>
        <v>1677.4840000000004</v>
      </c>
      <c r="M67" s="42">
        <v>3084</v>
      </c>
      <c r="N67" s="42">
        <v>3084</v>
      </c>
      <c r="O67" s="41">
        <f t="shared" si="6"/>
        <v>100</v>
      </c>
    </row>
    <row r="68" spans="1:15" s="7" customFormat="1" ht="18.75">
      <c r="A68" s="11">
        <v>62</v>
      </c>
      <c r="B68" s="24" t="s">
        <v>69</v>
      </c>
      <c r="C68" s="51">
        <v>13014.806</v>
      </c>
      <c r="D68" s="51">
        <v>11868.882</v>
      </c>
      <c r="E68" s="50">
        <v>13593.7</v>
      </c>
      <c r="F68" s="50">
        <v>13740.075000000001</v>
      </c>
      <c r="G68" s="19">
        <f t="shared" si="7"/>
        <v>105.57264549314067</v>
      </c>
      <c r="H68" s="19">
        <f t="shared" si="8"/>
        <v>725.26900000000023</v>
      </c>
      <c r="I68" s="19">
        <f t="shared" si="9"/>
        <v>115.76553714157744</v>
      </c>
      <c r="J68" s="19">
        <f t="shared" si="10"/>
        <v>1871.1930000000011</v>
      </c>
      <c r="K68" s="20">
        <f t="shared" si="11"/>
        <v>101.07678556978601</v>
      </c>
      <c r="L68" s="20">
        <f t="shared" si="12"/>
        <v>146.375</v>
      </c>
      <c r="M68" s="41">
        <v>370.8</v>
      </c>
      <c r="N68" s="41">
        <v>370.8</v>
      </c>
      <c r="O68" s="41">
        <f t="shared" si="6"/>
        <v>100</v>
      </c>
    </row>
    <row r="69" spans="1:15" s="7" customFormat="1" ht="18.75">
      <c r="A69" s="11">
        <v>63</v>
      </c>
      <c r="B69" s="24" t="s">
        <v>70</v>
      </c>
      <c r="C69" s="51">
        <v>8004.6419999999998</v>
      </c>
      <c r="D69" s="51">
        <v>7692.4470000000001</v>
      </c>
      <c r="E69" s="50">
        <v>7278.7539999999999</v>
      </c>
      <c r="F69" s="50">
        <v>9842.0339999999997</v>
      </c>
      <c r="G69" s="19">
        <f t="shared" si="7"/>
        <v>122.95408089456092</v>
      </c>
      <c r="H69" s="19">
        <f t="shared" si="8"/>
        <v>1837.3919999999998</v>
      </c>
      <c r="I69" s="19">
        <f t="shared" si="9"/>
        <v>127.94412493189749</v>
      </c>
      <c r="J69" s="19">
        <f t="shared" si="10"/>
        <v>2149.5869999999995</v>
      </c>
      <c r="K69" s="20">
        <f t="shared" si="11"/>
        <v>135.21591744960745</v>
      </c>
      <c r="L69" s="20">
        <f t="shared" si="12"/>
        <v>2563.2799999999997</v>
      </c>
      <c r="M69" s="42">
        <v>8265.9</v>
      </c>
      <c r="N69" s="42">
        <v>8265.9</v>
      </c>
      <c r="O69" s="41">
        <f t="shared" si="6"/>
        <v>100</v>
      </c>
    </row>
    <row r="70" spans="1:15" s="7" customFormat="1" ht="18.75">
      <c r="A70" s="11">
        <v>64</v>
      </c>
      <c r="B70" s="24" t="s">
        <v>71</v>
      </c>
      <c r="C70" s="51">
        <v>9041.1890000000003</v>
      </c>
      <c r="D70" s="51">
        <v>8597.7530000000006</v>
      </c>
      <c r="E70" s="50">
        <v>10018.74</v>
      </c>
      <c r="F70" s="50">
        <v>10506.634</v>
      </c>
      <c r="G70" s="19">
        <f t="shared" si="7"/>
        <v>116.20854292505112</v>
      </c>
      <c r="H70" s="19">
        <f t="shared" si="8"/>
        <v>1465.4449999999997</v>
      </c>
      <c r="I70" s="19">
        <f t="shared" si="9"/>
        <v>122.20209163952487</v>
      </c>
      <c r="J70" s="19">
        <f t="shared" si="10"/>
        <v>1908.8809999999994</v>
      </c>
      <c r="K70" s="20">
        <f t="shared" si="11"/>
        <v>104.86981396862281</v>
      </c>
      <c r="L70" s="20">
        <f t="shared" si="12"/>
        <v>487.89400000000023</v>
      </c>
      <c r="M70" s="42">
        <v>6638.4</v>
      </c>
      <c r="N70" s="42">
        <v>6638.4</v>
      </c>
      <c r="O70" s="41">
        <f t="shared" si="6"/>
        <v>100</v>
      </c>
    </row>
    <row r="71" spans="1:15" s="7" customFormat="1" ht="18.75">
      <c r="A71" s="11">
        <v>65</v>
      </c>
      <c r="B71" s="24" t="s">
        <v>72</v>
      </c>
      <c r="C71" s="51">
        <v>4182.8990000000003</v>
      </c>
      <c r="D71" s="51">
        <v>4182.8990000000003</v>
      </c>
      <c r="E71" s="50">
        <v>4688.8999999999996</v>
      </c>
      <c r="F71" s="50">
        <v>4802.0140000000001</v>
      </c>
      <c r="G71" s="19">
        <f t="shared" ref="G71:G78" si="13">F71/C71*100</f>
        <v>114.80109847261433</v>
      </c>
      <c r="H71" s="19">
        <f t="shared" ref="H71:H78" si="14">F71-C71</f>
        <v>619.11499999999978</v>
      </c>
      <c r="I71" s="19">
        <f t="shared" ref="I71:I78" si="15">F71/D71*100</f>
        <v>114.80109847261433</v>
      </c>
      <c r="J71" s="19">
        <f t="shared" ref="J71:J78" si="16">F71-D71</f>
        <v>619.11499999999978</v>
      </c>
      <c r="K71" s="20">
        <f t="shared" ref="K71:K78" si="17">F71/E71*100</f>
        <v>102.41237816972</v>
      </c>
      <c r="L71" s="20">
        <f t="shared" ref="L71:L78" si="18">F71-E71</f>
        <v>113.11400000000049</v>
      </c>
      <c r="M71" s="42">
        <v>5311.2</v>
      </c>
      <c r="N71" s="42">
        <v>5311.2</v>
      </c>
      <c r="O71" s="41">
        <f t="shared" si="6"/>
        <v>100</v>
      </c>
    </row>
    <row r="72" spans="1:15" s="7" customFormat="1" ht="18.75">
      <c r="A72" s="11">
        <v>66</v>
      </c>
      <c r="B72" s="24" t="s">
        <v>73</v>
      </c>
      <c r="C72" s="51">
        <v>418388.10100000002</v>
      </c>
      <c r="D72" s="51">
        <v>328301.755</v>
      </c>
      <c r="E72" s="50">
        <v>403068.65399999998</v>
      </c>
      <c r="F72" s="50">
        <v>412614.02</v>
      </c>
      <c r="G72" s="19">
        <f t="shared" si="13"/>
        <v>98.619922271642238</v>
      </c>
      <c r="H72" s="19">
        <f t="shared" si="14"/>
        <v>-5774.0810000000056</v>
      </c>
      <c r="I72" s="19">
        <f t="shared" si="15"/>
        <v>125.68133240713257</v>
      </c>
      <c r="J72" s="19">
        <f t="shared" si="16"/>
        <v>84312.265000000014</v>
      </c>
      <c r="K72" s="20">
        <f t="shared" si="17"/>
        <v>102.36817373548479</v>
      </c>
      <c r="L72" s="20">
        <f t="shared" si="18"/>
        <v>9545.3660000000382</v>
      </c>
      <c r="M72" s="41">
        <v>0</v>
      </c>
      <c r="N72" s="41">
        <v>0</v>
      </c>
      <c r="O72" s="41"/>
    </row>
    <row r="73" spans="1:15" s="7" customFormat="1" ht="18.75">
      <c r="A73" s="11">
        <v>67</v>
      </c>
      <c r="B73" s="24" t="s">
        <v>74</v>
      </c>
      <c r="C73" s="51">
        <v>6554.7139999999999</v>
      </c>
      <c r="D73" s="51">
        <v>6313.1750000000002</v>
      </c>
      <c r="E73" s="50">
        <v>9539.5</v>
      </c>
      <c r="F73" s="50">
        <v>8542.3709999999992</v>
      </c>
      <c r="G73" s="19">
        <f t="shared" si="13"/>
        <v>130.32408431550178</v>
      </c>
      <c r="H73" s="19">
        <f t="shared" si="14"/>
        <v>1987.6569999999992</v>
      </c>
      <c r="I73" s="19">
        <f t="shared" si="15"/>
        <v>135.31022029327556</v>
      </c>
      <c r="J73" s="19">
        <f t="shared" si="16"/>
        <v>2229.195999999999</v>
      </c>
      <c r="K73" s="20">
        <f t="shared" si="17"/>
        <v>89.547366214162167</v>
      </c>
      <c r="L73" s="20">
        <f t="shared" si="18"/>
        <v>-997.12900000000081</v>
      </c>
      <c r="M73" s="42">
        <v>1476.9</v>
      </c>
      <c r="N73" s="42">
        <v>1476.9</v>
      </c>
      <c r="O73" s="41">
        <f t="shared" ref="O73:O78" si="19">N73/M73*100</f>
        <v>100</v>
      </c>
    </row>
    <row r="74" spans="1:15" s="7" customFormat="1" ht="18.75">
      <c r="A74" s="11">
        <v>68</v>
      </c>
      <c r="B74" s="24" t="s">
        <v>75</v>
      </c>
      <c r="C74" s="51">
        <v>90768.78</v>
      </c>
      <c r="D74" s="51">
        <v>76000.620999999999</v>
      </c>
      <c r="E74" s="50">
        <v>98530.5</v>
      </c>
      <c r="F74" s="50">
        <v>93346.415999999997</v>
      </c>
      <c r="G74" s="19">
        <f t="shared" si="13"/>
        <v>102.83978257722535</v>
      </c>
      <c r="H74" s="19">
        <f t="shared" si="14"/>
        <v>2577.6359999999986</v>
      </c>
      <c r="I74" s="19">
        <f t="shared" si="15"/>
        <v>122.82322798388714</v>
      </c>
      <c r="J74" s="19">
        <f t="shared" si="16"/>
        <v>17345.794999999998</v>
      </c>
      <c r="K74" s="20">
        <f t="shared" si="17"/>
        <v>94.738599722928427</v>
      </c>
      <c r="L74" s="20">
        <f t="shared" si="18"/>
        <v>-5184.0840000000026</v>
      </c>
      <c r="M74" s="42">
        <v>22308.6</v>
      </c>
      <c r="N74" s="42">
        <v>22308.6</v>
      </c>
      <c r="O74" s="41">
        <f t="shared" si="19"/>
        <v>100</v>
      </c>
    </row>
    <row r="75" spans="1:15" s="7" customFormat="1" ht="18.75">
      <c r="A75" s="11">
        <v>69</v>
      </c>
      <c r="B75" s="24" t="s">
        <v>76</v>
      </c>
      <c r="C75" s="51">
        <v>11947.255999999999</v>
      </c>
      <c r="D75" s="51">
        <v>11947.255999999999</v>
      </c>
      <c r="E75" s="50">
        <v>11740.1</v>
      </c>
      <c r="F75" s="50">
        <v>16137.630999999999</v>
      </c>
      <c r="G75" s="19">
        <f t="shared" si="13"/>
        <v>135.0739533831032</v>
      </c>
      <c r="H75" s="19">
        <f t="shared" si="14"/>
        <v>4190.375</v>
      </c>
      <c r="I75" s="19">
        <f t="shared" si="15"/>
        <v>135.0739533831032</v>
      </c>
      <c r="J75" s="19">
        <f t="shared" si="16"/>
        <v>4190.375</v>
      </c>
      <c r="K75" s="20">
        <f t="shared" si="17"/>
        <v>137.45735555915195</v>
      </c>
      <c r="L75" s="20">
        <f t="shared" si="18"/>
        <v>4397.530999999999</v>
      </c>
      <c r="M75" s="42">
        <v>6564.6</v>
      </c>
      <c r="N75" s="42">
        <v>6564.6</v>
      </c>
      <c r="O75" s="41">
        <f t="shared" si="19"/>
        <v>100</v>
      </c>
    </row>
    <row r="76" spans="1:15" s="7" customFormat="1" ht="18.75">
      <c r="A76" s="11">
        <v>70</v>
      </c>
      <c r="B76" s="24" t="s">
        <v>77</v>
      </c>
      <c r="C76" s="51">
        <v>43979.745999999999</v>
      </c>
      <c r="D76" s="51">
        <v>25761.045999999998</v>
      </c>
      <c r="E76" s="50">
        <v>35736.5</v>
      </c>
      <c r="F76" s="50">
        <v>34505.069000000003</v>
      </c>
      <c r="G76" s="19">
        <f t="shared" si="13"/>
        <v>78.456726421294036</v>
      </c>
      <c r="H76" s="19">
        <f t="shared" si="14"/>
        <v>-9474.676999999996</v>
      </c>
      <c r="I76" s="19">
        <f t="shared" si="15"/>
        <v>133.94281039675178</v>
      </c>
      <c r="J76" s="19">
        <f t="shared" si="16"/>
        <v>8744.0230000000047</v>
      </c>
      <c r="K76" s="20">
        <f t="shared" si="17"/>
        <v>96.554136527080175</v>
      </c>
      <c r="L76" s="20">
        <f t="shared" si="18"/>
        <v>-1231.4309999999969</v>
      </c>
      <c r="M76" s="41">
        <v>0</v>
      </c>
      <c r="N76" s="41">
        <v>0</v>
      </c>
      <c r="O76" s="41"/>
    </row>
    <row r="77" spans="1:15" s="7" customFormat="1" ht="18.75">
      <c r="A77" s="11">
        <v>71</v>
      </c>
      <c r="B77" s="24" t="s">
        <v>78</v>
      </c>
      <c r="C77" s="51">
        <v>15084.859</v>
      </c>
      <c r="D77" s="51">
        <v>14039.986999999999</v>
      </c>
      <c r="E77" s="50">
        <v>19737.46</v>
      </c>
      <c r="F77" s="50">
        <v>23843.325000000001</v>
      </c>
      <c r="G77" s="19">
        <f t="shared" si="13"/>
        <v>158.06130504766404</v>
      </c>
      <c r="H77" s="19">
        <f t="shared" si="14"/>
        <v>8758.4660000000003</v>
      </c>
      <c r="I77" s="19">
        <f t="shared" si="15"/>
        <v>169.82440938157566</v>
      </c>
      <c r="J77" s="19">
        <f t="shared" si="16"/>
        <v>9803.3380000000016</v>
      </c>
      <c r="K77" s="20">
        <f t="shared" si="17"/>
        <v>120.80239807959079</v>
      </c>
      <c r="L77" s="20">
        <f t="shared" si="18"/>
        <v>4105.8650000000016</v>
      </c>
      <c r="M77" s="42">
        <v>8142</v>
      </c>
      <c r="N77" s="42">
        <v>8142</v>
      </c>
      <c r="O77" s="41">
        <f t="shared" si="19"/>
        <v>100</v>
      </c>
    </row>
    <row r="78" spans="1:15" s="8" customFormat="1" ht="27" customHeight="1">
      <c r="A78" s="56" t="s">
        <v>1</v>
      </c>
      <c r="B78" s="56"/>
      <c r="C78" s="21">
        <f>SUM(C7:C77)</f>
        <v>2517859.8210000009</v>
      </c>
      <c r="D78" s="21">
        <f>SUM(D7:D77)</f>
        <v>1737252.4419999996</v>
      </c>
      <c r="E78" s="21">
        <f>SUM(E7:E77)</f>
        <v>2047050.7250000001</v>
      </c>
      <c r="F78" s="21">
        <f>SUM(F7:F77)</f>
        <v>2272005.5340000005</v>
      </c>
      <c r="G78" s="21">
        <f t="shared" si="13"/>
        <v>90.235584803034968</v>
      </c>
      <c r="H78" s="21">
        <f t="shared" si="14"/>
        <v>-245854.28700000048</v>
      </c>
      <c r="I78" s="21">
        <f t="shared" si="15"/>
        <v>130.78154211050469</v>
      </c>
      <c r="J78" s="21">
        <f t="shared" si="16"/>
        <v>534753.09200000088</v>
      </c>
      <c r="K78" s="22">
        <f t="shared" si="17"/>
        <v>110.9892151793161</v>
      </c>
      <c r="L78" s="22">
        <f t="shared" si="18"/>
        <v>224954.80900000036</v>
      </c>
      <c r="M78" s="52">
        <f>SUM(M7:M77)</f>
        <v>409004.4</v>
      </c>
      <c r="N78" s="52">
        <f>SUM(N7:N77)</f>
        <v>409004.4</v>
      </c>
      <c r="O78" s="53">
        <f t="shared" si="19"/>
        <v>100</v>
      </c>
    </row>
    <row r="79" spans="1:15" ht="3.6" customHeight="1">
      <c r="A79" s="27"/>
      <c r="B79" s="28"/>
      <c r="C79" s="29"/>
      <c r="D79" s="34"/>
      <c r="E79" s="48"/>
      <c r="F79" s="48"/>
      <c r="G79" s="43"/>
      <c r="H79" s="30"/>
      <c r="I79" s="30"/>
      <c r="J79" s="30"/>
      <c r="K79" s="30"/>
      <c r="L79" s="31"/>
    </row>
    <row r="80" spans="1:15" ht="56.45" customHeight="1">
      <c r="A80" s="57" t="s">
        <v>92</v>
      </c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</row>
    <row r="81" spans="1:12" ht="18.75">
      <c r="A81" s="32"/>
      <c r="B81" s="13"/>
      <c r="C81" s="46"/>
      <c r="D81" s="44"/>
      <c r="E81" s="49"/>
      <c r="F81" s="49"/>
      <c r="G81" s="33"/>
      <c r="H81" s="33"/>
      <c r="I81" s="33"/>
      <c r="J81" s="33"/>
      <c r="K81" s="28"/>
      <c r="L81" s="28"/>
    </row>
    <row r="82" spans="1:12" ht="18.75">
      <c r="A82" s="14"/>
      <c r="B82" s="14"/>
      <c r="C82" s="16"/>
      <c r="D82" s="45"/>
      <c r="E82" s="35"/>
      <c r="F82" s="36"/>
      <c r="G82" s="18"/>
      <c r="H82" s="18"/>
      <c r="I82" s="18"/>
      <c r="J82" s="18"/>
      <c r="K82" s="18"/>
      <c r="L82" s="14"/>
    </row>
    <row r="83" spans="1:12" ht="18.75">
      <c r="A83" s="12"/>
      <c r="B83" s="12"/>
      <c r="C83" s="15"/>
      <c r="D83" s="16"/>
      <c r="E83" s="16"/>
      <c r="F83" s="16"/>
      <c r="G83" s="14"/>
      <c r="H83" s="14"/>
      <c r="I83" s="14"/>
      <c r="J83" s="14"/>
      <c r="K83" s="14"/>
      <c r="L83" s="14"/>
    </row>
    <row r="84" spans="1:12" ht="18.75">
      <c r="A84" s="12"/>
      <c r="B84" s="12"/>
      <c r="C84" s="15"/>
      <c r="D84" s="15"/>
      <c r="E84" s="14"/>
      <c r="F84" s="14"/>
      <c r="G84" s="14"/>
      <c r="H84" s="14"/>
      <c r="I84" s="14"/>
      <c r="J84" s="14"/>
      <c r="K84" s="14"/>
      <c r="L84" s="14"/>
    </row>
    <row r="85" spans="1:12" ht="18.75">
      <c r="A85" s="12"/>
      <c r="B85" s="12"/>
      <c r="C85" s="15"/>
      <c r="D85" s="15"/>
      <c r="E85" s="16"/>
      <c r="F85" s="17" t="s">
        <v>6</v>
      </c>
      <c r="G85" s="14"/>
      <c r="H85" s="14"/>
      <c r="I85" s="14"/>
      <c r="J85" s="14"/>
      <c r="K85" s="14"/>
      <c r="L85" s="14"/>
    </row>
    <row r="86" spans="1:12" ht="18.75">
      <c r="A86" s="12"/>
      <c r="B86" s="12"/>
      <c r="C86" s="12"/>
      <c r="D86" s="12"/>
      <c r="E86" s="14"/>
      <c r="F86" s="14"/>
      <c r="G86" s="14"/>
      <c r="H86" s="14"/>
      <c r="I86" s="14"/>
      <c r="J86" s="14"/>
      <c r="K86" s="14"/>
      <c r="L86" s="14"/>
    </row>
    <row r="87" spans="1:12" ht="18.75">
      <c r="A87" s="12"/>
      <c r="B87" s="12"/>
      <c r="C87" s="13"/>
      <c r="D87" s="13"/>
      <c r="E87" s="15"/>
      <c r="F87" s="12"/>
      <c r="G87" s="12"/>
      <c r="H87" s="12"/>
      <c r="I87" s="12"/>
      <c r="J87" s="12"/>
      <c r="K87" s="12"/>
      <c r="L87" s="12"/>
    </row>
    <row r="88" spans="1:12" ht="18.75">
      <c r="A88" s="12"/>
      <c r="B88" s="12"/>
      <c r="C88" s="14"/>
      <c r="D88" s="14"/>
      <c r="E88" s="12"/>
      <c r="F88" s="12"/>
      <c r="G88" s="12"/>
      <c r="H88" s="12"/>
      <c r="I88" s="12"/>
      <c r="J88" s="12"/>
      <c r="K88" s="12"/>
      <c r="L88" s="12"/>
    </row>
    <row r="89" spans="1:12" ht="18.75">
      <c r="A89" s="12"/>
      <c r="B89" s="12"/>
      <c r="C89" s="14"/>
      <c r="D89" s="14"/>
      <c r="E89" s="12"/>
      <c r="F89" s="12"/>
      <c r="G89" s="12"/>
      <c r="H89" s="12"/>
      <c r="I89" s="12"/>
      <c r="J89" s="12"/>
      <c r="K89" s="12"/>
      <c r="L89" s="12"/>
    </row>
    <row r="90" spans="1:12" ht="18.75">
      <c r="A90" s="12"/>
      <c r="B90" s="12"/>
      <c r="C90" s="13"/>
      <c r="D90" s="13"/>
      <c r="E90" s="15"/>
      <c r="F90" s="12"/>
      <c r="G90" s="12"/>
      <c r="H90" s="12"/>
      <c r="I90" s="12"/>
      <c r="J90" s="12"/>
      <c r="K90" s="12"/>
      <c r="L90" s="12"/>
    </row>
    <row r="91" spans="1:12" ht="18.7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</row>
    <row r="92" spans="1:12" ht="18.7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</row>
    <row r="93" spans="1:12" ht="18.75">
      <c r="A93" s="12"/>
      <c r="B93" s="12"/>
      <c r="C93" s="12"/>
      <c r="D93" s="12"/>
      <c r="E93" s="12"/>
      <c r="F93" s="15"/>
      <c r="G93" s="12"/>
      <c r="H93" s="12"/>
      <c r="I93" s="12"/>
      <c r="J93" s="12"/>
      <c r="K93" s="12"/>
      <c r="L93" s="12"/>
    </row>
    <row r="94" spans="1:12" ht="18.7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</row>
    <row r="95" spans="1:12" ht="18.7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</row>
    <row r="96" spans="1:12" ht="18.7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</row>
    <row r="97" spans="1:12" ht="18.7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</row>
    <row r="98" spans="1:12" ht="18.7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</row>
    <row r="99" spans="1:12" ht="18.7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</row>
    <row r="100" spans="1:12" ht="18.7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</row>
    <row r="101" spans="1:12" ht="18.7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</row>
    <row r="102" spans="1:12" ht="18.7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</row>
    <row r="103" spans="1:12" ht="18.7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</row>
    <row r="104" spans="1:12" ht="18.7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</row>
    <row r="105" spans="1:12" ht="18.7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</row>
    <row r="106" spans="1:12" ht="18.7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</row>
    <row r="107" spans="1:12" ht="18.7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</row>
    <row r="108" spans="1:12" ht="18.7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</row>
    <row r="109" spans="1:12" ht="18.7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</row>
    <row r="110" spans="1:12" ht="18.7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</row>
    <row r="111" spans="1:12" ht="18.7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</row>
    <row r="112" spans="1:12" ht="18.7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</row>
    <row r="113" spans="1:12" ht="18.7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</row>
    <row r="114" spans="1:12" ht="18.7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</row>
    <row r="115" spans="1:12" ht="18.7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</row>
    <row r="116" spans="1:12" ht="18.7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</row>
    <row r="117" spans="1:12" ht="18.7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</row>
    <row r="118" spans="1:12" ht="18.7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</row>
    <row r="119" spans="1:12" ht="18.7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</row>
    <row r="120" spans="1:12" ht="18.7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</row>
    <row r="121" spans="1:12" ht="18.7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</row>
    <row r="122" spans="1:12" ht="18.7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</row>
    <row r="123" spans="1:12" ht="18.7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</row>
    <row r="124" spans="1:12" ht="18.7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</row>
    <row r="125" spans="1:12" ht="18.7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</row>
    <row r="126" spans="1:12" ht="18.7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</row>
    <row r="127" spans="1:12" ht="18.7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</row>
    <row r="128" spans="1:12" ht="18.7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</row>
    <row r="129" spans="1:12" ht="18.7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</row>
    <row r="130" spans="1:12" ht="18.7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</row>
    <row r="131" spans="1:12" ht="18.7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</row>
    <row r="132" spans="1:12" ht="18.7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</row>
    <row r="133" spans="1:12" ht="18.7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</row>
    <row r="134" spans="1:12" ht="18.7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</row>
    <row r="135" spans="1:12" ht="18.7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</row>
    <row r="136" spans="1:12" ht="18.7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</row>
    <row r="137" spans="1:12" ht="18.7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</row>
    <row r="138" spans="1:12" ht="18.7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</row>
    <row r="139" spans="1:12" ht="18.7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</row>
    <row r="140" spans="1:12" ht="18.7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</row>
    <row r="141" spans="1:12" ht="18.7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</row>
    <row r="142" spans="1:12" ht="18.7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</row>
    <row r="143" spans="1:12" ht="18.7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</row>
    <row r="144" spans="1:12" ht="18.7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</row>
    <row r="145" spans="1:12" ht="18.7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</row>
    <row r="146" spans="1:12" ht="18.7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</row>
    <row r="147" spans="1:12" ht="18.7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</row>
    <row r="148" spans="1:12" ht="18.7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</row>
    <row r="149" spans="1:12" ht="18.7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</row>
    <row r="150" spans="1:12" ht="18.7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</row>
    <row r="151" spans="1:12" ht="18.7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</row>
    <row r="152" spans="1:12" ht="18.7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</row>
    <row r="153" spans="1:12" ht="18.7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</row>
    <row r="154" spans="1:12" ht="18.7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</row>
    <row r="155" spans="1:12" ht="18.7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</row>
    <row r="156" spans="1:12" ht="18.7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</row>
    <row r="157" spans="1:12" ht="18.7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</row>
    <row r="158" spans="1:12" ht="18.7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</row>
    <row r="159" spans="1:12" ht="18.7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</row>
    <row r="160" spans="1:12" ht="18.7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</row>
    <row r="161" spans="1:12" ht="18.7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</row>
    <row r="162" spans="1:12" ht="18.7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</row>
    <row r="163" spans="1:12" ht="18.7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</row>
    <row r="164" spans="1:12" ht="18.7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</row>
    <row r="165" spans="1:12" ht="18.7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</row>
    <row r="166" spans="1:12" ht="18.7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</row>
    <row r="167" spans="1:12" ht="18.7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</row>
    <row r="168" spans="1:12" ht="18.7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</row>
    <row r="169" spans="1:12" ht="18.7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</row>
    <row r="170" spans="1:12" ht="18.7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</row>
    <row r="171" spans="1:12" ht="18.7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</row>
    <row r="172" spans="1:12" ht="18.7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</row>
    <row r="173" spans="1:12" ht="18.7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</row>
    <row r="174" spans="1:12" ht="18.7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</row>
    <row r="175" spans="1:12" ht="18.7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</row>
    <row r="176" spans="1:12" ht="18.7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</row>
    <row r="177" spans="1:12" ht="18.7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</row>
    <row r="178" spans="1:12" ht="18.7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</row>
    <row r="179" spans="1:12" ht="18.7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</row>
    <row r="180" spans="1:12" ht="18.7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</row>
    <row r="181" spans="1:12" ht="18.7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</row>
    <row r="182" spans="1:12" ht="18.7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</row>
    <row r="183" spans="1:12" ht="18.7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</row>
    <row r="184" spans="1:12" ht="18.7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</row>
    <row r="185" spans="1:12" ht="18.7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</row>
    <row r="186" spans="1:12" ht="18.7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</row>
    <row r="187" spans="1:12" ht="18.7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</row>
    <row r="188" spans="1:12" ht="18.7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</row>
    <row r="189" spans="1:12" ht="18.7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</row>
    <row r="190" spans="1:12" ht="18.7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</row>
    <row r="191" spans="1:12" ht="18.7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</row>
    <row r="192" spans="1:12" ht="18.7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</row>
    <row r="193" spans="1:12" ht="18.7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</row>
    <row r="194" spans="1:12" ht="18.7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</row>
    <row r="195" spans="1:12" ht="18.7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</row>
    <row r="196" spans="1:12" ht="18.7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</row>
    <row r="197" spans="1:12" ht="18.7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</row>
    <row r="198" spans="1:12" ht="18.7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</row>
    <row r="199" spans="1:12" ht="18.7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</row>
    <row r="200" spans="1:12" ht="18.7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</row>
    <row r="201" spans="1:12" ht="18.7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</row>
    <row r="202" spans="1:12" ht="18.7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</row>
    <row r="203" spans="1:12" ht="18.7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</row>
    <row r="204" spans="1:12" ht="18.7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</row>
    <row r="205" spans="1:12" ht="18.7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</row>
    <row r="206" spans="1:12" ht="18.7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</row>
    <row r="207" spans="1:12" ht="18.7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</row>
    <row r="208" spans="1:12" ht="18.7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</row>
    <row r="209" spans="1:12" ht="18.7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</row>
    <row r="210" spans="1:12" ht="18.7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</row>
    <row r="211" spans="1:12" ht="18.7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</row>
    <row r="212" spans="1:12" ht="18.7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</row>
    <row r="213" spans="1:12" ht="18.7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</row>
    <row r="214" spans="1:12" ht="18.7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</row>
    <row r="215" spans="1:12" ht="18.7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</row>
    <row r="216" spans="1:12" ht="18.7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</row>
    <row r="217" spans="1:12" ht="18.7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</row>
    <row r="218" spans="1:12" ht="18.7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</row>
    <row r="219" spans="1:12" ht="18.7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</row>
    <row r="220" spans="1:12" ht="18.7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</row>
    <row r="221" spans="1:12" ht="18.7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</row>
    <row r="222" spans="1:12" ht="18.7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</row>
    <row r="223" spans="1:12" ht="18.7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</row>
    <row r="224" spans="1:12" ht="18.7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</row>
    <row r="225" spans="1:12" ht="18.7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</row>
    <row r="226" spans="1:12" ht="18.7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</row>
    <row r="227" spans="1:12" ht="18.7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</row>
    <row r="228" spans="1:12" ht="18.7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</row>
    <row r="229" spans="1:12" ht="18.7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</row>
    <row r="230" spans="1:12" ht="18.7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</row>
    <row r="231" spans="1:12" ht="18.7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</row>
    <row r="232" spans="1:12" ht="18.7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</row>
    <row r="233" spans="1:12" ht="18.7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</row>
    <row r="234" spans="1:12" ht="18.7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</row>
    <row r="235" spans="1:12" ht="18.7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</row>
    <row r="236" spans="1:12" ht="18.7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</row>
    <row r="237" spans="1:12" ht="18.7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</row>
    <row r="238" spans="1:12" ht="18.7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</row>
    <row r="239" spans="1:12" ht="18.7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</row>
    <row r="240" spans="1:12" ht="18.7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</row>
    <row r="241" spans="1:12" ht="18.7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</row>
    <row r="242" spans="1:12" ht="18.7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</row>
    <row r="243" spans="1:12" ht="18.7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</row>
    <row r="244" spans="1:12" ht="18.7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</row>
    <row r="245" spans="1:12" ht="18.7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</row>
    <row r="246" spans="1:12" ht="18.7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</row>
    <row r="247" spans="1:12" ht="18.7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</row>
    <row r="248" spans="1:12" ht="18.7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</row>
    <row r="249" spans="1:12" ht="18.7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</row>
    <row r="250" spans="1:12" ht="18.7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</row>
    <row r="251" spans="1:12" ht="18.7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</row>
    <row r="252" spans="1:12" ht="18.7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</row>
    <row r="253" spans="1:12" ht="18.7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</row>
    <row r="254" spans="1:12" ht="18.7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</row>
    <row r="255" spans="1:12" ht="18.7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</row>
    <row r="256" spans="1:12" ht="18.7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</row>
    <row r="257" spans="1:12" ht="18.7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</row>
    <row r="258" spans="1:12" ht="18.7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</row>
    <row r="259" spans="1:12" ht="18.7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</row>
    <row r="260" spans="1:12" ht="18.7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</row>
    <row r="261" spans="1:12" ht="18.7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</row>
    <row r="262" spans="1:12" ht="18.7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</row>
    <row r="263" spans="1:12" ht="18.7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</row>
    <row r="264" spans="1:12" ht="18.7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</row>
    <row r="265" spans="1:12" ht="18.7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</row>
    <row r="266" spans="1:12" ht="18.7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</row>
    <row r="267" spans="1:12" ht="18.7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</row>
    <row r="268" spans="1:12" ht="18.7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</row>
    <row r="269" spans="1:12" ht="18.7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</row>
    <row r="270" spans="1:12" ht="18.7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</row>
    <row r="271" spans="1:12" ht="18.7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</row>
    <row r="272" spans="1:12" ht="18.7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</row>
    <row r="273" spans="1:12" ht="18.7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</row>
    <row r="274" spans="1:12" ht="18.7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</row>
    <row r="275" spans="1:12" ht="18.7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</row>
    <row r="276" spans="1:12" ht="18.7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</row>
    <row r="277" spans="1:12" ht="18.7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</row>
    <row r="278" spans="1:12" ht="18.7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</row>
    <row r="279" spans="1:12" ht="18.7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</row>
    <row r="280" spans="1:12" ht="18.7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</row>
    <row r="281" spans="1:12" ht="18.7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</row>
    <row r="282" spans="1:12" ht="18.7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</row>
    <row r="283" spans="1:12" ht="18.7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</row>
    <row r="284" spans="1:12" ht="18.7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</row>
    <row r="285" spans="1:12" ht="18.7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</row>
    <row r="286" spans="1:12" ht="18.7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</row>
    <row r="287" spans="1:12" ht="18.7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</row>
    <row r="288" spans="1:12" ht="18.7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</row>
    <row r="289" spans="1:12" ht="18.7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</row>
    <row r="290" spans="1:12" ht="18.7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</row>
    <row r="291" spans="1:12" ht="18.7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</row>
    <row r="292" spans="1:12" ht="18.7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</row>
    <row r="293" spans="1:12" ht="18.7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</row>
    <row r="294" spans="1:12" ht="18.7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</row>
    <row r="295" spans="1:12" ht="18.7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</row>
    <row r="296" spans="1:12" ht="18.7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</row>
    <row r="297" spans="1:12" ht="18.7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</row>
    <row r="298" spans="1:12" ht="18.7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</row>
    <row r="299" spans="1:12" ht="18.7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</row>
    <row r="300" spans="1:12" ht="18.7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</row>
    <row r="301" spans="1:12" ht="18.7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</row>
    <row r="302" spans="1:12" ht="18.7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</row>
    <row r="303" spans="1:12" ht="18.7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</row>
    <row r="304" spans="1:12" ht="18.7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</row>
    <row r="305" spans="1:12" ht="18.7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</row>
    <row r="306" spans="1:12" ht="18.7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</row>
    <row r="307" spans="1:12" ht="18.7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</row>
    <row r="308" spans="1:12" ht="18.7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</row>
    <row r="309" spans="1:12" ht="18.7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</row>
    <row r="310" spans="1:12" ht="18.7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</row>
    <row r="311" spans="1:12" ht="18.7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</row>
    <row r="312" spans="1:12" ht="18.7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</row>
    <row r="313" spans="1:12" ht="18.7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</row>
    <row r="314" spans="1:12" ht="18.7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</row>
    <row r="315" spans="1:12" ht="18.7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</row>
    <row r="316" spans="1:12" ht="18.7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</row>
    <row r="317" spans="1:12" ht="18.7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</row>
    <row r="318" spans="1:12" ht="18.7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</row>
    <row r="319" spans="1:12" ht="18.7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</row>
    <row r="320" spans="1:12" ht="18.7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</row>
    <row r="321" spans="1:12" ht="18.75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</row>
    <row r="322" spans="1:12" ht="18.75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</row>
    <row r="323" spans="1:12" ht="18.7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</row>
    <row r="324" spans="1:12" ht="18.75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</row>
    <row r="325" spans="1:12" ht="18.7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</row>
    <row r="326" spans="1:12" ht="18.75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</row>
    <row r="327" spans="1:12" ht="18.75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</row>
    <row r="328" spans="1:12" ht="18.7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</row>
    <row r="329" spans="1:12" ht="18.75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</row>
    <row r="330" spans="1:12" ht="18.75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</row>
    <row r="331" spans="1:12" ht="18.7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</row>
    <row r="332" spans="1:12" ht="18.75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</row>
    <row r="333" spans="1:12" ht="18.75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</row>
    <row r="334" spans="1:12" ht="18.75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</row>
    <row r="335" spans="1:12" ht="18.7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</row>
    <row r="336" spans="1:12" ht="18.75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</row>
    <row r="337" spans="1:12" ht="18.75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</row>
    <row r="338" spans="1:12" ht="18.75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</row>
    <row r="339" spans="1:12" ht="18.75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</row>
    <row r="340" spans="1:12" ht="18.75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</row>
    <row r="341" spans="1:12" ht="18.75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</row>
    <row r="342" spans="1:12" ht="18.7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</row>
    <row r="343" spans="1:12" ht="18.7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</row>
    <row r="344" spans="1:12" ht="18.7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</row>
    <row r="345" spans="1:12" ht="18.7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</row>
    <row r="346" spans="1:12" ht="18.7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</row>
    <row r="347" spans="1:12" ht="18.7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</row>
    <row r="348" spans="1:12" ht="18.7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</row>
    <row r="349" spans="1:12" ht="18.7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</row>
    <row r="350" spans="1:12" ht="18.7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</row>
    <row r="351" spans="1:12" ht="18.7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</row>
    <row r="352" spans="1:12" ht="18.75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</row>
    <row r="353" spans="1:12" ht="18.7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</row>
    <row r="354" spans="1:12" ht="18.75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</row>
    <row r="355" spans="1:12" ht="18.7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</row>
    <row r="356" spans="1:12" ht="18.7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</row>
    <row r="357" spans="1:12" ht="18.7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</row>
    <row r="358" spans="1:12" ht="18.7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</row>
    <row r="359" spans="1:12" ht="18.7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</row>
    <row r="360" spans="1:12" ht="18.7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</row>
    <row r="361" spans="1:12" ht="18.7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</row>
    <row r="362" spans="1:12" ht="18.7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</row>
    <row r="363" spans="1:12" ht="18.7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</row>
    <row r="364" spans="1:12" ht="18.7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</row>
    <row r="365" spans="1:12" ht="18.7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</row>
    <row r="366" spans="1:12" ht="18.7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</row>
    <row r="367" spans="1:12" ht="18.7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</row>
    <row r="368" spans="1:12" ht="18.7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</row>
    <row r="369" spans="1:12" ht="18.7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</row>
    <row r="370" spans="1:12" ht="18.7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</row>
    <row r="371" spans="1:12" ht="18.7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</row>
    <row r="372" spans="1:12" ht="18.75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</row>
    <row r="373" spans="1:12" ht="18.7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</row>
    <row r="374" spans="1:12" ht="18.75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</row>
    <row r="375" spans="1:12" ht="18.7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</row>
    <row r="376" spans="1:12" ht="18.75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</row>
    <row r="377" spans="1:12" ht="18.7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</row>
    <row r="378" spans="1:12" ht="18.75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</row>
    <row r="379" spans="1:12" ht="18.7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</row>
    <row r="380" spans="1:12" ht="18.75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</row>
    <row r="381" spans="1:12" ht="18.7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</row>
    <row r="382" spans="1:12" ht="18.75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</row>
    <row r="383" spans="1:12" ht="18.75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</row>
    <row r="384" spans="1:12" ht="18.75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</row>
    <row r="385" spans="1:12" ht="18.7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</row>
    <row r="386" spans="1:12" ht="18.75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</row>
    <row r="387" spans="1:12" ht="18.75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</row>
    <row r="388" spans="1:12" ht="18.75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</row>
    <row r="389" spans="1:12" ht="18.75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</row>
    <row r="390" spans="1:12" ht="18.75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</row>
    <row r="391" spans="1:12" ht="18.7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</row>
    <row r="392" spans="1:12" ht="18.75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</row>
    <row r="393" spans="1:12" ht="18.7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</row>
    <row r="394" spans="1:12" ht="18.75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</row>
    <row r="395" spans="1:12" ht="18.7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</row>
    <row r="396" spans="1:12" ht="18.75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</row>
    <row r="397" spans="1:12" ht="18.7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</row>
    <row r="398" spans="1:12" ht="18.75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</row>
    <row r="399" spans="1:12" ht="18.75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</row>
    <row r="400" spans="1:12" ht="18.75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</row>
    <row r="401" spans="1:12" ht="18.75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</row>
    <row r="402" spans="1:12" ht="18.7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</row>
    <row r="403" spans="1:12" ht="18.7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</row>
    <row r="404" spans="1:12" ht="18.7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</row>
    <row r="405" spans="1:12" ht="18.7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</row>
    <row r="406" spans="1:12" ht="18.7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</row>
    <row r="407" spans="1:12" ht="18.7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</row>
    <row r="408" spans="1:12" ht="18.75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</row>
    <row r="409" spans="1:12" ht="18.75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</row>
    <row r="410" spans="1:12" ht="18.75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</row>
    <row r="411" spans="1:12" ht="18.75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</row>
    <row r="412" spans="1:12" ht="18.75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</row>
    <row r="413" spans="1:12" ht="18.75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</row>
    <row r="414" spans="1:12" ht="18.75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</row>
    <row r="415" spans="1:12" ht="18.7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</row>
    <row r="416" spans="1:12" ht="18.75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</row>
    <row r="417" spans="1:12" ht="18.75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</row>
    <row r="418" spans="1:12" ht="18.75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</row>
    <row r="419" spans="1:12" ht="18.75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</row>
    <row r="420" spans="1:12" ht="18.75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</row>
    <row r="421" spans="1:12" ht="18.75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</row>
    <row r="422" spans="1:12" ht="18.75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</row>
    <row r="423" spans="1:12" ht="18.75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</row>
    <row r="424" spans="1:12" ht="18.75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</row>
    <row r="425" spans="1:12" ht="18.7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</row>
    <row r="426" spans="1:12" ht="18.75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</row>
    <row r="427" spans="1:12" ht="18.75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</row>
    <row r="428" spans="1:12" ht="18.75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</row>
    <row r="429" spans="1:12" ht="18.75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</row>
    <row r="430" spans="1:12" ht="18.75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</row>
    <row r="431" spans="1:12" ht="18.75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</row>
    <row r="432" spans="1:12" ht="18.75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</row>
    <row r="433" spans="1:12" ht="18.75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</row>
    <row r="434" spans="1:12" ht="18.75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</row>
    <row r="435" spans="1:12" ht="18.7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</row>
    <row r="436" spans="1:12" ht="18.75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</row>
    <row r="437" spans="1:12" ht="18.75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</row>
    <row r="438" spans="1:12" ht="18.75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</row>
    <row r="439" spans="1:12" ht="18.75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</row>
    <row r="440" spans="1:12" ht="18.75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</row>
    <row r="441" spans="1:12" ht="18.7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</row>
    <row r="442" spans="1:12" ht="18.75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</row>
    <row r="443" spans="1:12" ht="18.7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</row>
    <row r="444" spans="1:12" ht="18.75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</row>
    <row r="445" spans="1:12" ht="18.7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</row>
    <row r="446" spans="1:12" ht="18.75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</row>
    <row r="447" spans="1:12" ht="18.75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</row>
    <row r="448" spans="1:12" ht="18.75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</row>
    <row r="449" spans="1:12" ht="18.75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</row>
    <row r="450" spans="1:12" ht="18.75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</row>
    <row r="451" spans="1:12" ht="18.75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</row>
    <row r="452" spans="1:12" ht="18.75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</row>
    <row r="453" spans="1:12" ht="18.75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</row>
    <row r="454" spans="1:12" ht="18.75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</row>
    <row r="455" spans="1:12" ht="18.7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</row>
    <row r="456" spans="1:12" ht="18.75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</row>
    <row r="457" spans="1:12" ht="18.75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</row>
    <row r="458" spans="1:12" ht="18.75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</row>
    <row r="459" spans="1:12" ht="18.75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</row>
    <row r="460" spans="1:12" ht="18.75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</row>
    <row r="461" spans="1:12" ht="18.75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</row>
    <row r="462" spans="1:12" ht="18.75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</row>
    <row r="463" spans="1:12" ht="18.75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</row>
    <row r="464" spans="1:12" ht="18.75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</row>
    <row r="465" spans="1:12" ht="18.7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</row>
    <row r="466" spans="1:12" ht="18.75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</row>
    <row r="467" spans="1:12" ht="18.75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</row>
    <row r="468" spans="1:12" ht="18.75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</row>
    <row r="469" spans="1:12" ht="18.75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</row>
    <row r="470" spans="1:12" ht="18.75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</row>
    <row r="471" spans="1:12" ht="18.75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</row>
    <row r="472" spans="1:12" ht="18.75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</row>
    <row r="473" spans="1:12" ht="18.75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</row>
    <row r="474" spans="1:12" ht="18.75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</row>
    <row r="475" spans="1:12" ht="18.7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</row>
    <row r="476" spans="1:12" ht="18.75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</row>
    <row r="477" spans="1:12" ht="18.75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</row>
    <row r="478" spans="1:12" ht="18.75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</row>
    <row r="479" spans="1:12" ht="18.75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</row>
    <row r="480" spans="1:12" ht="18.75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</row>
    <row r="481" spans="1:12" ht="18.75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</row>
    <row r="482" spans="1:12" ht="18.75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</row>
    <row r="483" spans="1:12" ht="18.75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</row>
    <row r="484" spans="1:12" ht="18.75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</row>
    <row r="485" spans="1:12" ht="18.7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</row>
    <row r="486" spans="1:12" ht="18.75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</row>
    <row r="487" spans="1:12" ht="18.75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</row>
    <row r="488" spans="1:12" ht="18.75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</row>
    <row r="489" spans="1:12" ht="18.75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</row>
    <row r="490" spans="1:12" ht="18.75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</row>
    <row r="491" spans="1:12" ht="18.75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</row>
    <row r="492" spans="1:12" ht="18.75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</row>
    <row r="493" spans="1:12" ht="18.75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</row>
    <row r="494" spans="1:12" ht="18.75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</row>
    <row r="495" spans="1:12" ht="18.7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</row>
    <row r="496" spans="1:12" ht="18.75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</row>
    <row r="497" spans="1:12" ht="18.75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</row>
    <row r="498" spans="1:12" ht="18.75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</row>
    <row r="499" spans="1:12" ht="18.75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</row>
    <row r="500" spans="1:12" ht="18.75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</row>
    <row r="501" spans="1:12" ht="18.75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</row>
    <row r="502" spans="1:12" ht="18.75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</row>
    <row r="503" spans="1:12" ht="18.75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</row>
    <row r="504" spans="1:12" ht="18.75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</row>
    <row r="505" spans="1:12" ht="18.7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</row>
    <row r="506" spans="1:12" ht="18.75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</row>
    <row r="507" spans="1:12" ht="18.75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</row>
    <row r="508" spans="1:12" ht="18.75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</row>
    <row r="509" spans="1:12" ht="18.75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</row>
    <row r="510" spans="1:12" ht="18.75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</row>
    <row r="511" spans="1:12" ht="18.75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</row>
    <row r="512" spans="1:12" ht="18.75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</row>
    <row r="513" spans="1:12" ht="18.75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</row>
    <row r="514" spans="1:12" ht="18.75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</row>
    <row r="515" spans="1:12" ht="18.7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</row>
    <row r="516" spans="1:12" ht="18.75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</row>
    <row r="517" spans="1:12" ht="18.75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</row>
    <row r="518" spans="1:12" ht="18.75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</row>
    <row r="519" spans="1:12" ht="18.75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</row>
    <row r="520" spans="1:12" ht="18.75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</row>
    <row r="521" spans="1:12" ht="18.75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</row>
    <row r="522" spans="1:12" ht="18.75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</row>
    <row r="523" spans="1:12" ht="18.75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</row>
    <row r="524" spans="1:12" ht="18.75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</row>
    <row r="525" spans="1:12" ht="18.7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</row>
    <row r="526" spans="1:12" ht="18.75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</row>
    <row r="527" spans="1:12" ht="18.75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</row>
    <row r="528" spans="1:12" ht="18.75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</row>
    <row r="529" spans="1:12" ht="18.75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</row>
    <row r="530" spans="1:12" ht="18.75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</row>
    <row r="531" spans="1:12" ht="18.75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</row>
    <row r="532" spans="1:12" ht="18.75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</row>
    <row r="533" spans="1:12" ht="18.75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</row>
    <row r="534" spans="1:12" ht="18.75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</row>
    <row r="535" spans="1:12" ht="18.7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</row>
    <row r="536" spans="1:12" ht="18.75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</row>
    <row r="537" spans="1:12" ht="18.75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</row>
    <row r="538" spans="1:12" ht="18.75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</row>
    <row r="539" spans="1:12" ht="18.75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</row>
    <row r="540" spans="1:12" ht="18.75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</row>
    <row r="541" spans="1:12" ht="18.75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</row>
    <row r="542" spans="1:12" ht="18.75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</row>
    <row r="543" spans="1:12" ht="18.75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</row>
    <row r="544" spans="1:12" ht="18.75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</row>
    <row r="545" spans="1:12" ht="18.7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</row>
    <row r="546" spans="1:12" ht="18.75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</row>
    <row r="547" spans="1:12" ht="18.75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</row>
    <row r="548" spans="1:12" ht="18.75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</row>
    <row r="549" spans="1:12" ht="18.75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</row>
    <row r="550" spans="1:12" ht="18.75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</row>
    <row r="551" spans="1:12" ht="18.75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</row>
    <row r="552" spans="1:12" ht="18.75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</row>
    <row r="553" spans="1:12" ht="18.75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</row>
    <row r="554" spans="1:12" ht="18.75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</row>
    <row r="555" spans="1:12" ht="18.7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</row>
    <row r="556" spans="1:12" ht="18.75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</row>
    <row r="557" spans="1:12" ht="18.75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</row>
    <row r="558" spans="1:12" ht="18.75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</row>
    <row r="559" spans="1:12" ht="18.75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</row>
    <row r="560" spans="1:12" ht="18.75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</row>
    <row r="561" spans="1:12" ht="18.7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</row>
    <row r="562" spans="1:12" ht="18.75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</row>
    <row r="563" spans="1:12" ht="18.7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</row>
    <row r="564" spans="1:12" ht="18.75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</row>
    <row r="565" spans="1:12" ht="18.7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</row>
    <row r="566" spans="1:12" ht="18.75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</row>
    <row r="567" spans="1:12" ht="18.75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</row>
    <row r="568" spans="1:12" ht="18.75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</row>
    <row r="569" spans="1:12" ht="18.75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</row>
    <row r="570" spans="1:12" ht="18.75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</row>
    <row r="571" spans="1:12" ht="18.75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</row>
    <row r="572" spans="1:12" ht="18.75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</row>
    <row r="573" spans="1:12" ht="18.75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</row>
    <row r="574" spans="1:12" ht="18.75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</row>
    <row r="575" spans="1:12" ht="18.7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</row>
    <row r="576" spans="1:12" ht="18.75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</row>
    <row r="577" spans="1:12" ht="18.75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</row>
    <row r="578" spans="1:12" ht="18.75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</row>
    <row r="579" spans="1:12" ht="18.75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</row>
    <row r="580" spans="1:12" ht="18.75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</row>
    <row r="581" spans="1:12" ht="18.75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</row>
    <row r="582" spans="1:12" ht="18.75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</row>
    <row r="583" spans="1:12" ht="18.75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</row>
    <row r="584" spans="1:12" ht="18.75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</row>
    <row r="585" spans="1:12" ht="18.7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</row>
    <row r="586" spans="1:12" ht="18.75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</row>
    <row r="587" spans="1:12" ht="18.75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</row>
    <row r="588" spans="1:12" ht="18.75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</row>
    <row r="589" spans="1:12" ht="18.75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</row>
    <row r="590" spans="1:12" ht="18.75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</row>
    <row r="591" spans="1:12" ht="18.75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</row>
    <row r="592" spans="1:12" ht="18.75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</row>
    <row r="593" spans="1:12" ht="18.75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</row>
    <row r="594" spans="1:12" ht="18.75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</row>
    <row r="595" spans="1:12" ht="18.7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</row>
    <row r="596" spans="1:12" ht="18.75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</row>
    <row r="597" spans="1:12" ht="18.75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</row>
    <row r="598" spans="1:12" ht="18.75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</row>
    <row r="599" spans="1:12" ht="18.75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</row>
    <row r="600" spans="1:12" ht="18.75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</row>
    <row r="601" spans="1:12" ht="18.75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</row>
    <row r="602" spans="1:12" ht="18.75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</row>
    <row r="603" spans="1:12" ht="18.75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</row>
    <row r="604" spans="1:12" ht="18.75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</row>
    <row r="605" spans="1:12" ht="18.7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</row>
    <row r="606" spans="1:12" ht="18.75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</row>
    <row r="607" spans="1:12" ht="18.75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</row>
    <row r="608" spans="1:12" ht="18.75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</row>
    <row r="609" spans="1:12" ht="18.75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</row>
    <row r="610" spans="1:12" ht="18.75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</row>
    <row r="611" spans="1:12" ht="18.75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</row>
    <row r="612" spans="1:12" ht="18.75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</row>
    <row r="613" spans="1:12" ht="18.75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</row>
    <row r="614" spans="1:12" ht="18.75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</row>
    <row r="615" spans="1:12" ht="18.7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</row>
    <row r="616" spans="1:12" ht="18.75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</row>
    <row r="617" spans="1:12" ht="18.75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</row>
    <row r="618" spans="1:12" ht="18.75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</row>
    <row r="619" spans="1:12" ht="18.75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</row>
    <row r="620" spans="1:12" ht="18.75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</row>
    <row r="621" spans="1:12" ht="18.75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</row>
    <row r="622" spans="1:12" ht="18.75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</row>
    <row r="623" spans="1:12" ht="18.75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</row>
    <row r="624" spans="1:12" ht="18.75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</row>
    <row r="625" spans="1:12" ht="18.7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</row>
    <row r="626" spans="1:12" ht="18.75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</row>
    <row r="627" spans="1:12" ht="18.75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</row>
    <row r="628" spans="1:12" ht="18.75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</row>
    <row r="629" spans="1:12" ht="18.75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</row>
    <row r="630" spans="1:12" ht="18.75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</row>
    <row r="631" spans="1:12" ht="18.75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</row>
    <row r="632" spans="1:12" ht="18.75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</row>
    <row r="633" spans="1:12" ht="18.75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</row>
    <row r="634" spans="1:12" ht="18.75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</row>
    <row r="635" spans="1:12" ht="18.7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</row>
    <row r="636" spans="1:12" ht="18.75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</row>
    <row r="637" spans="1:12" ht="18.75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</row>
    <row r="638" spans="1:12" ht="18.75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</row>
    <row r="639" spans="1:12" ht="18.75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</row>
    <row r="640" spans="1:12" ht="18.75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</row>
    <row r="641" spans="1:12" ht="18.75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</row>
    <row r="642" spans="1:12" ht="18.75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</row>
    <row r="643" spans="1:12" ht="18.75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</row>
    <row r="644" spans="1:12" ht="18.75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</row>
    <row r="645" spans="1:12" ht="18.7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</row>
    <row r="646" spans="1:12" ht="18.75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</row>
    <row r="647" spans="1:12" ht="18.75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</row>
    <row r="648" spans="1:12" ht="18.75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</row>
    <row r="649" spans="1:12" ht="18.75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</row>
    <row r="650" spans="1:12" ht="18.75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</row>
    <row r="651" spans="1:12" ht="18.75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</row>
    <row r="652" spans="1:12" ht="18.75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</row>
    <row r="653" spans="1:12" ht="18.75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</row>
    <row r="654" spans="1:12" ht="18.75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</row>
    <row r="655" spans="1:12" ht="18.7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</row>
    <row r="656" spans="1:12" ht="18.75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</row>
    <row r="657" spans="1:12" ht="18.75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</row>
    <row r="658" spans="1:12" ht="18.75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</row>
    <row r="659" spans="1:12" ht="18.75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</row>
    <row r="660" spans="1:12" ht="18.75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</row>
    <row r="661" spans="1:12" ht="18.75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</row>
    <row r="662" spans="1:12" ht="18.75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</row>
    <row r="663" spans="1:12" ht="18.75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</row>
    <row r="664" spans="1:12" ht="18.75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</row>
    <row r="665" spans="1:12" ht="18.7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</row>
    <row r="666" spans="1:12" ht="18.75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</row>
    <row r="667" spans="1:12" ht="18.75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</row>
    <row r="668" spans="1:12" ht="18.75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</row>
    <row r="669" spans="1:12" ht="18.75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</row>
    <row r="670" spans="1:12" ht="18.75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</row>
    <row r="671" spans="1:12" ht="18.75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</row>
    <row r="672" spans="1:12" ht="18.75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</row>
    <row r="673" spans="1:12" ht="18.75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</row>
    <row r="674" spans="1:12" ht="18.75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</row>
    <row r="675" spans="1:12" ht="18.7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</row>
    <row r="676" spans="1:12" ht="18.75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</row>
    <row r="677" spans="1:12" ht="18.75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</row>
    <row r="678" spans="1:12" ht="18.75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</row>
    <row r="679" spans="1:12" ht="18.75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</row>
    <row r="680" spans="1:12" ht="18.75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</row>
    <row r="681" spans="1:12" ht="18.75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</row>
    <row r="682" spans="1:12" ht="18.75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</row>
    <row r="683" spans="1:12" ht="18.75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</row>
    <row r="684" spans="1:12" ht="18.75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</row>
    <row r="685" spans="1:12" ht="18.7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</row>
    <row r="686" spans="1:12" ht="18.75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</row>
    <row r="687" spans="1:12" ht="18.75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</row>
    <row r="688" spans="1:12" ht="18.75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</row>
    <row r="689" spans="1:12" ht="18.75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</row>
    <row r="690" spans="1:12" ht="18.75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</row>
    <row r="691" spans="1:12" ht="18.75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</row>
    <row r="692" spans="1:12" ht="18.75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</row>
    <row r="693" spans="1:12" ht="18.75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</row>
    <row r="694" spans="1:12" ht="18.75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</row>
    <row r="695" spans="1:12" ht="18.7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</row>
    <row r="696" spans="1:12" ht="18.75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</row>
    <row r="697" spans="1:12" ht="18.75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</row>
    <row r="698" spans="1:12" ht="18.75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</row>
    <row r="699" spans="1:12" ht="18.75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</row>
    <row r="700" spans="1:12" ht="18.75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</row>
    <row r="701" spans="1:12" ht="18.75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</row>
    <row r="702" spans="1:12" ht="18.75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</row>
    <row r="703" spans="1:12" ht="18.75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</row>
    <row r="704" spans="1:12" ht="18.75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</row>
    <row r="705" spans="1:12" ht="18.7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</row>
    <row r="706" spans="1:12" ht="18.75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</row>
    <row r="707" spans="1:12" ht="18.75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</row>
    <row r="708" spans="1:12" ht="18.75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</row>
    <row r="709" spans="1:12" ht="18.75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</row>
    <row r="710" spans="1:12" ht="18.75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</row>
    <row r="711" spans="1:12" ht="18.75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</row>
    <row r="712" spans="1:12" ht="18.75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</row>
    <row r="713" spans="1:12" ht="18.75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</row>
    <row r="714" spans="1:12" ht="18.75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</row>
    <row r="715" spans="1:12" ht="18.7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</row>
    <row r="716" spans="1:12" ht="18.75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</row>
    <row r="717" spans="1:12" ht="18.75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</row>
    <row r="718" spans="1:12" ht="18.75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</row>
    <row r="719" spans="1:12" ht="18.75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</row>
    <row r="720" spans="1:12" ht="18.75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</row>
    <row r="721" spans="1:12" ht="18.75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</row>
    <row r="722" spans="1:12" ht="18.75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</row>
    <row r="723" spans="1:12" ht="18.75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</row>
    <row r="724" spans="1:12" ht="18.75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</row>
    <row r="725" spans="1:12" ht="18.7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</row>
    <row r="726" spans="1:12" ht="18.75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</row>
    <row r="727" spans="1:12" ht="18.75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</row>
    <row r="728" spans="1:12" ht="18.75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</row>
    <row r="729" spans="1:12" ht="18.75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</row>
    <row r="730" spans="1:12" ht="18.75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</row>
    <row r="731" spans="1:12" ht="18.75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</row>
    <row r="732" spans="1:12" ht="18.75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</row>
    <row r="733" spans="1:12" ht="18.75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</row>
    <row r="734" spans="1:12" ht="18.75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</row>
    <row r="735" spans="1:12" ht="18.7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</row>
    <row r="736" spans="1:12" ht="18.75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</row>
    <row r="737" spans="1:12" ht="18.75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</row>
    <row r="738" spans="1:12" ht="18.75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</row>
    <row r="739" spans="1:12" ht="18.75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</row>
    <row r="740" spans="1:12" ht="18.75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</row>
    <row r="741" spans="1:12" ht="18.75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</row>
    <row r="742" spans="1:12" ht="18.75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</row>
    <row r="743" spans="1:12" ht="18.75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</row>
    <row r="744" spans="1:12" ht="18.75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</row>
    <row r="745" spans="1:12" ht="18.7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</row>
    <row r="746" spans="1:12" ht="18.75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</row>
    <row r="747" spans="1:12" ht="18.75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</row>
    <row r="748" spans="1:12" ht="18.75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</row>
    <row r="749" spans="1:12" ht="18.75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</row>
    <row r="750" spans="1:12" ht="18.75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</row>
    <row r="751" spans="1:12" ht="18.75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</row>
    <row r="752" spans="1:12" ht="18.75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</row>
    <row r="753" spans="1:12" ht="18.75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</row>
    <row r="754" spans="1:12" ht="18.75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</row>
    <row r="755" spans="1:12" ht="18.7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</row>
    <row r="756" spans="1:12" ht="18.75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</row>
    <row r="757" spans="1:12" ht="18.75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</row>
    <row r="758" spans="1:12" ht="18.75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</row>
    <row r="759" spans="1:12" ht="18.75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</row>
    <row r="760" spans="1:12" ht="18.75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</row>
    <row r="761" spans="1:12" ht="18.75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</row>
    <row r="762" spans="1:12" ht="18.75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</row>
    <row r="763" spans="1:12" ht="18.75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</row>
    <row r="764" spans="1:12" ht="18.75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</row>
    <row r="765" spans="1:12" ht="18.7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</row>
    <row r="766" spans="1:12" ht="18.75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</row>
    <row r="767" spans="1:12" ht="18.75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</row>
    <row r="768" spans="1:12" ht="18.75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</row>
    <row r="769" spans="1:12" ht="18.75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</row>
    <row r="770" spans="1:12" ht="18.75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</row>
    <row r="771" spans="1:12" ht="18.75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</row>
    <row r="772" spans="1:12" ht="18.75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</row>
    <row r="773" spans="1:12" ht="18.75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</row>
    <row r="774" spans="1:12" ht="18.75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</row>
    <row r="775" spans="1:12" ht="18.7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</row>
    <row r="776" spans="1:12" ht="18.75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</row>
    <row r="777" spans="1:12" ht="18.75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</row>
    <row r="778" spans="1:12" ht="18.75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</row>
    <row r="779" spans="1:12" ht="18.75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</row>
    <row r="780" spans="1:12" ht="18.75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</row>
  </sheetData>
  <mergeCells count="18">
    <mergeCell ref="A80:O80"/>
    <mergeCell ref="A1:O1"/>
    <mergeCell ref="A3:A6"/>
    <mergeCell ref="B3:B6"/>
    <mergeCell ref="C3:L3"/>
    <mergeCell ref="C4:C6"/>
    <mergeCell ref="E4:E6"/>
    <mergeCell ref="F4:F6"/>
    <mergeCell ref="G4:L4"/>
    <mergeCell ref="G5:H5"/>
    <mergeCell ref="M3:O3"/>
    <mergeCell ref="M4:M6"/>
    <mergeCell ref="N4:N6"/>
    <mergeCell ref="O4:O6"/>
    <mergeCell ref="A78:B78"/>
    <mergeCell ref="D4:D6"/>
    <mergeCell ref="I5:J5"/>
    <mergeCell ref="K5:L5"/>
  </mergeCells>
  <phoneticPr fontId="0" type="noConversion"/>
  <conditionalFormatting sqref="E7:E77">
    <cfRule type="expression" dxfId="1" priority="1" stopIfTrue="1">
      <formula>XEG7=1</formula>
    </cfRule>
  </conditionalFormatting>
  <conditionalFormatting sqref="F7:F77">
    <cfRule type="expression" dxfId="0" priority="2" stopIfTrue="1">
      <formula>XEG7=1</formula>
    </cfRule>
  </conditionalFormatting>
  <printOptions horizontalCentered="1"/>
  <pageMargins left="0.17" right="0.17" top="0.27" bottom="0.15748031496062992" header="0.19" footer="0.15748031496062992"/>
  <pageSetup paperSize="9" scale="60" fitToHeight="2" orientation="landscape" useFirstPageNumber="1" r:id="rId1"/>
  <headerFooter alignWithMargins="0"/>
  <rowBreaks count="1" manualBreakCount="1">
    <brk id="4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01.04+дот</vt:lpstr>
      <vt:lpstr>'01.04+дот'!Заголовки_для_печати</vt:lpstr>
      <vt:lpstr>'01.04+дот'!Область_печати</vt:lpstr>
    </vt:vector>
  </TitlesOfParts>
  <Company>ГУДКУ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Звіт про виконання місцевих бюджетів</dc:title>
  <dc:subject>Кодовий звіт</dc:subject>
  <dc:creator>Мельник Євгенія Павлівна</dc:creator>
  <cp:lastModifiedBy>vikz-01</cp:lastModifiedBy>
  <cp:lastPrinted>2024-04-01T08:46:44Z</cp:lastPrinted>
  <dcterms:created xsi:type="dcterms:W3CDTF">1998-06-23T07:12:01Z</dcterms:created>
  <dcterms:modified xsi:type="dcterms:W3CDTF">2024-05-21T06:19:07Z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34391504">
    <vt:lpwstr/>
  </property>
  <property fmtid="{D5CDD505-2E9C-101B-9397-08002B2CF9AE}" pid="19" name="IVID25277C0E">
    <vt:lpwstr/>
  </property>
  <property fmtid="{D5CDD505-2E9C-101B-9397-08002B2CF9AE}" pid="20" name="IVID25325311">
    <vt:lpwstr/>
  </property>
  <property fmtid="{D5CDD505-2E9C-101B-9397-08002B2CF9AE}" pid="21" name="IVID2527A430">
    <vt:lpwstr/>
  </property>
  <property fmtid="{D5CDD505-2E9C-101B-9397-08002B2CF9AE}" pid="22" name="IVID222100B2">
    <vt:lpwstr/>
  </property>
  <property fmtid="{D5CDD505-2E9C-101B-9397-08002B2CF9AE}" pid="23" name="IVID235E6F43">
    <vt:lpwstr/>
  </property>
  <property fmtid="{D5CDD505-2E9C-101B-9397-08002B2CF9AE}" pid="24" name="IVID26465EE8">
    <vt:lpwstr/>
  </property>
  <property fmtid="{D5CDD505-2E9C-101B-9397-08002B2CF9AE}" pid="25" name="IVID24B24C87">
    <vt:lpwstr/>
  </property>
  <property fmtid="{D5CDD505-2E9C-101B-9397-08002B2CF9AE}" pid="26" name="IVID2F3818ED">
    <vt:lpwstr/>
  </property>
  <property fmtid="{D5CDD505-2E9C-101B-9397-08002B2CF9AE}" pid="27" name="IVID2E6F15EC">
    <vt:lpwstr/>
  </property>
  <property fmtid="{D5CDD505-2E9C-101B-9397-08002B2CF9AE}" pid="28" name="IVID273F0D06">
    <vt:lpwstr/>
  </property>
  <property fmtid="{D5CDD505-2E9C-101B-9397-08002B2CF9AE}" pid="29" name="IVIDC4115CF">
    <vt:lpwstr/>
  </property>
  <property fmtid="{D5CDD505-2E9C-101B-9397-08002B2CF9AE}" pid="30" name="IVID196E13DA">
    <vt:lpwstr/>
  </property>
  <property fmtid="{D5CDD505-2E9C-101B-9397-08002B2CF9AE}" pid="31" name="IVID1B2516DD">
    <vt:lpwstr/>
  </property>
  <property fmtid="{D5CDD505-2E9C-101B-9397-08002B2CF9AE}" pid="32" name="IVID101A1B03">
    <vt:lpwstr/>
  </property>
  <property fmtid="{D5CDD505-2E9C-101B-9397-08002B2CF9AE}" pid="33" name="IVID10461605">
    <vt:lpwstr/>
  </property>
  <property fmtid="{D5CDD505-2E9C-101B-9397-08002B2CF9AE}" pid="34" name="IVID41351ED2">
    <vt:lpwstr/>
  </property>
  <property fmtid="{D5CDD505-2E9C-101B-9397-08002B2CF9AE}" pid="35" name="IVIDE5916E9">
    <vt:lpwstr/>
  </property>
  <property fmtid="{D5CDD505-2E9C-101B-9397-08002B2CF9AE}" pid="36" name="IVID255F12DC">
    <vt:lpwstr/>
  </property>
  <property fmtid="{D5CDD505-2E9C-101B-9397-08002B2CF9AE}" pid="37" name="IVID2B6F15D5">
    <vt:lpwstr/>
  </property>
  <property fmtid="{D5CDD505-2E9C-101B-9397-08002B2CF9AE}" pid="38" name="IVID4C0B4BA9">
    <vt:lpwstr/>
  </property>
  <property fmtid="{D5CDD505-2E9C-101B-9397-08002B2CF9AE}" pid="39" name="IVID290F0FFA">
    <vt:lpwstr/>
  </property>
  <property fmtid="{D5CDD505-2E9C-101B-9397-08002B2CF9AE}" pid="40" name="IVID143C14FF">
    <vt:lpwstr/>
  </property>
  <property fmtid="{D5CDD505-2E9C-101B-9397-08002B2CF9AE}" pid="41" name="IVID262917E0">
    <vt:lpwstr/>
  </property>
</Properties>
</file>