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5" yWindow="15" windowWidth="17460" windowHeight="13170" tabRatio="846"/>
  </bookViews>
  <sheets>
    <sheet name="01.01.22 " sheetId="651" r:id="rId1"/>
  </sheets>
  <definedNames>
    <definedName name="_xlnm.Database">#REF!</definedName>
    <definedName name="_xlnm.Print_Titles" localSheetId="0">'01.01.22 '!$A:$B,'01.01.22 '!$2:$6</definedName>
    <definedName name="_xlnm.Print_Area" localSheetId="0">'01.01.22 '!$A$1:$I$79</definedName>
  </definedNames>
  <calcPr calcId="144525" fullCalcOnLoad="1"/>
</workbook>
</file>

<file path=xl/calcChain.xml><?xml version="1.0" encoding="utf-8"?>
<calcChain xmlns="http://schemas.openxmlformats.org/spreadsheetml/2006/main">
  <c r="F7" i="651" l="1"/>
  <c r="G7" i="651"/>
  <c r="H7" i="651"/>
  <c r="I7" i="651"/>
  <c r="F8" i="651"/>
  <c r="G8" i="651"/>
  <c r="H8" i="651"/>
  <c r="I8" i="651"/>
  <c r="F9" i="651"/>
  <c r="G9" i="651"/>
  <c r="H9" i="651"/>
  <c r="I9" i="651"/>
  <c r="F10" i="651"/>
  <c r="G10" i="651"/>
  <c r="H10" i="651"/>
  <c r="I10" i="651"/>
  <c r="F11" i="651"/>
  <c r="G11" i="651"/>
  <c r="H11" i="651"/>
  <c r="I11" i="651"/>
  <c r="F12" i="651"/>
  <c r="G12" i="651"/>
  <c r="H12" i="651"/>
  <c r="I12" i="651"/>
  <c r="F13" i="651"/>
  <c r="G13" i="651"/>
  <c r="H13" i="651"/>
  <c r="I13" i="651"/>
  <c r="F14" i="651"/>
  <c r="G14" i="651"/>
  <c r="H14" i="651"/>
  <c r="I14" i="651"/>
  <c r="F15" i="651"/>
  <c r="G15" i="651"/>
  <c r="H15" i="651"/>
  <c r="I15" i="651"/>
  <c r="F16" i="651"/>
  <c r="G16" i="651"/>
  <c r="H16" i="651"/>
  <c r="I16" i="651"/>
  <c r="F17" i="651"/>
  <c r="G17" i="651"/>
  <c r="H17" i="651"/>
  <c r="I17" i="651"/>
  <c r="F18" i="651"/>
  <c r="G18" i="651"/>
  <c r="H18" i="651"/>
  <c r="I18" i="651"/>
  <c r="F19" i="651"/>
  <c r="G19" i="651"/>
  <c r="H19" i="651"/>
  <c r="I19" i="651"/>
  <c r="F20" i="651"/>
  <c r="G20" i="651"/>
  <c r="H20" i="651"/>
  <c r="I20" i="651"/>
  <c r="F21" i="651"/>
  <c r="G21" i="651"/>
  <c r="H21" i="651"/>
  <c r="I21" i="651"/>
  <c r="F22" i="651"/>
  <c r="G22" i="651"/>
  <c r="H22" i="651"/>
  <c r="I22" i="651"/>
  <c r="F23" i="651"/>
  <c r="G23" i="651"/>
  <c r="H23" i="651"/>
  <c r="I23" i="651"/>
  <c r="F24" i="651"/>
  <c r="G24" i="651"/>
  <c r="H24" i="651"/>
  <c r="I24" i="651"/>
  <c r="F25" i="651"/>
  <c r="G25" i="651"/>
  <c r="H25" i="651"/>
  <c r="I25" i="651"/>
  <c r="F26" i="651"/>
  <c r="G26" i="651"/>
  <c r="H26" i="651"/>
  <c r="I26" i="651"/>
  <c r="F27" i="651"/>
  <c r="G27" i="651"/>
  <c r="H27" i="651"/>
  <c r="I27" i="651"/>
  <c r="F28" i="651"/>
  <c r="G28" i="651"/>
  <c r="H28" i="651"/>
  <c r="I28" i="651"/>
  <c r="F29" i="651"/>
  <c r="G29" i="651"/>
  <c r="H29" i="651"/>
  <c r="I29" i="651"/>
  <c r="F30" i="651"/>
  <c r="G30" i="651"/>
  <c r="H30" i="651"/>
  <c r="I30" i="651"/>
  <c r="F31" i="651"/>
  <c r="G31" i="651"/>
  <c r="H31" i="651"/>
  <c r="I31" i="651"/>
  <c r="F32" i="651"/>
  <c r="G32" i="651"/>
  <c r="H32" i="651"/>
  <c r="I32" i="651"/>
  <c r="F33" i="651"/>
  <c r="G33" i="651"/>
  <c r="H33" i="651"/>
  <c r="I33" i="651"/>
  <c r="F34" i="651"/>
  <c r="G34" i="651"/>
  <c r="H34" i="651"/>
  <c r="I34" i="651"/>
  <c r="F35" i="651"/>
  <c r="G35" i="651"/>
  <c r="H35" i="651"/>
  <c r="I35" i="651"/>
  <c r="F36" i="651"/>
  <c r="G36" i="651"/>
  <c r="H36" i="651"/>
  <c r="I36" i="651"/>
  <c r="F37" i="651"/>
  <c r="G37" i="651"/>
  <c r="H37" i="651"/>
  <c r="I37" i="651"/>
  <c r="F38" i="651"/>
  <c r="G38" i="651"/>
  <c r="H38" i="651"/>
  <c r="I38" i="651"/>
  <c r="F39" i="651"/>
  <c r="G39" i="651"/>
  <c r="H39" i="651"/>
  <c r="I39" i="651"/>
  <c r="F40" i="651"/>
  <c r="G40" i="651"/>
  <c r="H40" i="651"/>
  <c r="I40" i="651"/>
  <c r="F41" i="651"/>
  <c r="G41" i="651"/>
  <c r="H41" i="651"/>
  <c r="I41" i="651"/>
  <c r="F42" i="651"/>
  <c r="G42" i="651"/>
  <c r="H42" i="651"/>
  <c r="I42" i="651"/>
  <c r="F43" i="651"/>
  <c r="G43" i="651"/>
  <c r="H43" i="651"/>
  <c r="I43" i="651"/>
  <c r="F44" i="651"/>
  <c r="G44" i="651"/>
  <c r="H44" i="651"/>
  <c r="I44" i="651"/>
  <c r="F45" i="651"/>
  <c r="G45" i="651"/>
  <c r="H45" i="651"/>
  <c r="I45" i="651"/>
  <c r="F46" i="651"/>
  <c r="G46" i="651"/>
  <c r="H46" i="651"/>
  <c r="I46" i="651"/>
  <c r="F47" i="651"/>
  <c r="G47" i="651"/>
  <c r="H47" i="651"/>
  <c r="I47" i="651"/>
  <c r="F48" i="651"/>
  <c r="G48" i="651"/>
  <c r="H48" i="651"/>
  <c r="I48" i="651"/>
  <c r="F49" i="651"/>
  <c r="G49" i="651"/>
  <c r="H49" i="651"/>
  <c r="I49" i="651"/>
  <c r="F50" i="651"/>
  <c r="G50" i="651"/>
  <c r="H50" i="651"/>
  <c r="I50" i="651"/>
  <c r="F51" i="651"/>
  <c r="G51" i="651"/>
  <c r="H51" i="651"/>
  <c r="I51" i="651"/>
  <c r="F52" i="651"/>
  <c r="G52" i="651"/>
  <c r="H52" i="651"/>
  <c r="I52" i="651"/>
  <c r="F53" i="651"/>
  <c r="G53" i="651"/>
  <c r="H53" i="651"/>
  <c r="I53" i="651"/>
  <c r="F54" i="651"/>
  <c r="G54" i="651"/>
  <c r="H54" i="651"/>
  <c r="I54" i="651"/>
  <c r="F55" i="651"/>
  <c r="G55" i="651"/>
  <c r="H55" i="651"/>
  <c r="I55" i="651"/>
  <c r="F56" i="651"/>
  <c r="G56" i="651"/>
  <c r="H56" i="651"/>
  <c r="I56" i="651"/>
  <c r="F57" i="651"/>
  <c r="G57" i="651"/>
  <c r="H57" i="651"/>
  <c r="I57" i="651"/>
  <c r="F58" i="651"/>
  <c r="G58" i="651"/>
  <c r="H58" i="651"/>
  <c r="I58" i="651"/>
  <c r="F59" i="651"/>
  <c r="G59" i="651"/>
  <c r="H59" i="651"/>
  <c r="I59" i="651"/>
  <c r="F60" i="651"/>
  <c r="G60" i="651"/>
  <c r="H60" i="651"/>
  <c r="I60" i="651"/>
  <c r="F61" i="651"/>
  <c r="G61" i="651"/>
  <c r="H61" i="651"/>
  <c r="I61" i="651"/>
  <c r="F62" i="651"/>
  <c r="G62" i="651"/>
  <c r="H62" i="651"/>
  <c r="I62" i="651"/>
  <c r="F63" i="651"/>
  <c r="G63" i="651"/>
  <c r="H63" i="651"/>
  <c r="I63" i="651"/>
  <c r="F64" i="651"/>
  <c r="G64" i="651"/>
  <c r="H64" i="651"/>
  <c r="I64" i="651"/>
  <c r="F65" i="651"/>
  <c r="G65" i="651"/>
  <c r="H65" i="651"/>
  <c r="I65" i="651"/>
  <c r="F66" i="651"/>
  <c r="G66" i="651"/>
  <c r="H66" i="651"/>
  <c r="I66" i="651"/>
  <c r="F67" i="651"/>
  <c r="G67" i="651"/>
  <c r="H67" i="651"/>
  <c r="I67" i="651"/>
  <c r="F68" i="651"/>
  <c r="G68" i="651"/>
  <c r="H68" i="651"/>
  <c r="I68" i="651"/>
  <c r="F69" i="651"/>
  <c r="G69" i="651"/>
  <c r="H69" i="651"/>
  <c r="I69" i="651"/>
  <c r="F70" i="651"/>
  <c r="G70" i="651"/>
  <c r="H70" i="651"/>
  <c r="I70" i="651"/>
  <c r="F71" i="651"/>
  <c r="G71" i="651"/>
  <c r="H71" i="651"/>
  <c r="I71" i="651"/>
  <c r="F72" i="651"/>
  <c r="G72" i="651"/>
  <c r="H72" i="651"/>
  <c r="I72" i="651"/>
  <c r="F73" i="651"/>
  <c r="G73" i="651"/>
  <c r="H73" i="651"/>
  <c r="I73" i="651"/>
  <c r="F74" i="651"/>
  <c r="G74" i="651"/>
  <c r="H74" i="651"/>
  <c r="I74" i="651"/>
  <c r="F75" i="651"/>
  <c r="G75" i="651"/>
  <c r="H75" i="651"/>
  <c r="I75" i="651"/>
  <c r="F76" i="651"/>
  <c r="G76" i="651"/>
  <c r="H76" i="651"/>
  <c r="I76" i="651"/>
  <c r="F77" i="651"/>
  <c r="G77" i="651"/>
  <c r="H77" i="651"/>
  <c r="I77" i="651"/>
  <c r="C78" i="651"/>
  <c r="D78" i="651"/>
  <c r="E78" i="651"/>
  <c r="F78" i="651" s="1"/>
  <c r="I78" i="651" l="1"/>
  <c r="G78" i="651"/>
  <c r="H78" i="651"/>
</calcChain>
</file>

<file path=xl/sharedStrings.xml><?xml version="1.0" encoding="utf-8"?>
<sst xmlns="http://schemas.openxmlformats.org/spreadsheetml/2006/main" count="88" uniqueCount="86">
  <si>
    <t>№ п/п</t>
  </si>
  <si>
    <t>ВСЬОГО</t>
  </si>
  <si>
    <t xml:space="preserve">+, - </t>
  </si>
  <si>
    <t>Відхилення до</t>
  </si>
  <si>
    <t>Податки, збори та інші доходи</t>
  </si>
  <si>
    <t>планових показників</t>
  </si>
  <si>
    <t/>
  </si>
  <si>
    <t xml:space="preserve"> Берегiвський район</t>
  </si>
  <si>
    <t xml:space="preserve"> Мукачiвський район</t>
  </si>
  <si>
    <t xml:space="preserve"> Рахiвський район</t>
  </si>
  <si>
    <t xml:space="preserve"> Тячiвський район</t>
  </si>
  <si>
    <t xml:space="preserve"> Ужгородський район</t>
  </si>
  <si>
    <t xml:space="preserve"> Хустський район</t>
  </si>
  <si>
    <t xml:space="preserve"> Обласний бюджет</t>
  </si>
  <si>
    <t>%</t>
  </si>
  <si>
    <t xml:space="preserve"> Вiльховецька ТГ</t>
  </si>
  <si>
    <t xml:space="preserve"> Тячiвська ТГ</t>
  </si>
  <si>
    <t xml:space="preserve"> Полянська ТГ</t>
  </si>
  <si>
    <t xml:space="preserve"> Iршавська ТГ</t>
  </si>
  <si>
    <t xml:space="preserve"> Перечинська ТГ</t>
  </si>
  <si>
    <t xml:space="preserve"> Баранинська ТГ</t>
  </si>
  <si>
    <t xml:space="preserve"> Мукачiвська ТГ</t>
  </si>
  <si>
    <t xml:space="preserve"> Великоберезнянська ТГ</t>
  </si>
  <si>
    <t xml:space="preserve"> Горондiвська ТГ</t>
  </si>
  <si>
    <t xml:space="preserve"> Довжанська ТГ</t>
  </si>
  <si>
    <t xml:space="preserve"> Зарiчанська ТГ</t>
  </si>
  <si>
    <t xml:space="preserve"> Кам`янська ТГ</t>
  </si>
  <si>
    <t xml:space="preserve"> Керецькiвська ТГ</t>
  </si>
  <si>
    <t xml:space="preserve"> Косоньська ТГ</t>
  </si>
  <si>
    <t xml:space="preserve"> Онокiвська ТГ</t>
  </si>
  <si>
    <t xml:space="preserve"> Холмкiвська ТГ</t>
  </si>
  <si>
    <t xml:space="preserve"> Берегiвська ТГ</t>
  </si>
  <si>
    <t xml:space="preserve"> Батiвська ТГ</t>
  </si>
  <si>
    <t xml:space="preserve"> Бедевлянська ТГ</t>
  </si>
  <si>
    <t xml:space="preserve"> Бiлкiвська ТГ</t>
  </si>
  <si>
    <t xml:space="preserve"> Богданська ТГ</t>
  </si>
  <si>
    <t xml:space="preserve"> Буштинська ТГ</t>
  </si>
  <si>
    <t xml:space="preserve"> Великоберезька ТГ</t>
  </si>
  <si>
    <t xml:space="preserve"> Великобийганська ТГ</t>
  </si>
  <si>
    <t xml:space="preserve"> Великобичкiвська ТГ</t>
  </si>
  <si>
    <t xml:space="preserve"> Великодобронська ТГ</t>
  </si>
  <si>
    <t xml:space="preserve"> Великолучкiвська ТГ</t>
  </si>
  <si>
    <t xml:space="preserve"> Верхньокоропецька ТГ</t>
  </si>
  <si>
    <t xml:space="preserve"> Вилоцька ТГ</t>
  </si>
  <si>
    <t xml:space="preserve"> Виноградiвська ТГ</t>
  </si>
  <si>
    <t xml:space="preserve"> Вишкiвська ТГ</t>
  </si>
  <si>
    <t xml:space="preserve"> Воловецька ТГ</t>
  </si>
  <si>
    <t xml:space="preserve"> Горiнчiвська ТГ</t>
  </si>
  <si>
    <t xml:space="preserve"> Драгiвська ТГ</t>
  </si>
  <si>
    <t xml:space="preserve"> Дубiвська ТГ</t>
  </si>
  <si>
    <t xml:space="preserve"> Дубриницько- Малоберезнянська ТГ</t>
  </si>
  <si>
    <t xml:space="preserve"> Жденiївська ТГ</t>
  </si>
  <si>
    <t xml:space="preserve"> Iвановецька ТГ</t>
  </si>
  <si>
    <t xml:space="preserve"> Колочавська ТГ</t>
  </si>
  <si>
    <t xml:space="preserve"> Кольчинська ТГ</t>
  </si>
  <si>
    <t xml:space="preserve"> Королiвська ТГ</t>
  </si>
  <si>
    <t xml:space="preserve"> Костринська ТГ</t>
  </si>
  <si>
    <t xml:space="preserve"> Мiжгiрська ТГ</t>
  </si>
  <si>
    <t xml:space="preserve"> Нелiпинська ТГ</t>
  </si>
  <si>
    <t xml:space="preserve"> Нересницька ТГ</t>
  </si>
  <si>
    <t xml:space="preserve"> Нижньоворiтська ТГ</t>
  </si>
  <si>
    <t xml:space="preserve"> Пийтерфолвiвська ТГ</t>
  </si>
  <si>
    <t xml:space="preserve"> Пилипецька ТГ</t>
  </si>
  <si>
    <t xml:space="preserve"> Рахiвська ТГ</t>
  </si>
  <si>
    <t xml:space="preserve"> Свалявська ТГ</t>
  </si>
  <si>
    <t xml:space="preserve"> Середнянська ТГ</t>
  </si>
  <si>
    <t xml:space="preserve"> Синевирська ТГ</t>
  </si>
  <si>
    <t xml:space="preserve"> Солотвинська ТГ</t>
  </si>
  <si>
    <t xml:space="preserve"> Ставненська ТГ</t>
  </si>
  <si>
    <t xml:space="preserve"> Сюртiвська ТГ</t>
  </si>
  <si>
    <t xml:space="preserve"> Тересвянська ТГ</t>
  </si>
  <si>
    <t xml:space="preserve"> Тур`є-Реметiвська ТГ</t>
  </si>
  <si>
    <t xml:space="preserve"> Углянська ТГ</t>
  </si>
  <si>
    <t xml:space="preserve"> Ужгородська ТГ</t>
  </si>
  <si>
    <t xml:space="preserve"> Усть-Чорнянська ТГ</t>
  </si>
  <si>
    <t xml:space="preserve"> Хустська ТГ</t>
  </si>
  <si>
    <t xml:space="preserve"> Чинадiївська ТГ</t>
  </si>
  <si>
    <t xml:space="preserve"> Чопська ТГ</t>
  </si>
  <si>
    <t xml:space="preserve"> Ясiнянська ТГ</t>
  </si>
  <si>
    <t>тис.грн.</t>
  </si>
  <si>
    <t>Місцеві бюджети</t>
  </si>
  <si>
    <t>Фактично надійшло за 2020 р. 
(у співставних умовах)</t>
  </si>
  <si>
    <t>Планові показники на 2021 р.</t>
  </si>
  <si>
    <t>Фактично надійшло за 2021 р.</t>
  </si>
  <si>
    <t>фактичних надходжень за 2020 р.</t>
  </si>
  <si>
    <t>Інформація про надходження  доходів загального фонду місцевих бюджетів
станом на 1 січня 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</si>
</sst>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6" formatCode="00"/>
    <numFmt numFmtId="187" formatCode="#,##0.0"/>
  </numFmts>
  <fonts count="16">
    <font>
      <sz val="12"/>
      <name val="UkrainianLazurski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sz val="8"/>
      <name val="UkrainianLazurski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Helv"/>
      <charset val="204"/>
    </font>
    <font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4"/>
      <name val="Times New Roman Cyr"/>
      <family val="1"/>
      <charset val="204"/>
    </font>
    <font>
      <sz val="17"/>
      <name val="Times New Roman"/>
      <family val="1"/>
      <charset val="204"/>
    </font>
    <font>
      <b/>
      <sz val="17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5" fillId="0" borderId="0"/>
    <xf numFmtId="0" fontId="6" fillId="0" borderId="0"/>
    <xf numFmtId="0" fontId="6" fillId="0" borderId="0"/>
  </cellStyleXfs>
  <cellXfs count="43">
    <xf numFmtId="0" fontId="0" fillId="0" borderId="0" xfId="0"/>
    <xf numFmtId="186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/>
    <xf numFmtId="0" fontId="1" fillId="0" borderId="0" xfId="0" applyFont="1" applyFill="1" applyAlignment="1"/>
    <xf numFmtId="187" fontId="1" fillId="0" borderId="0" xfId="0" applyNumberFormat="1" applyFont="1" applyFill="1" applyBorder="1" applyAlignment="1" applyProtection="1">
      <alignment vertical="center" wrapText="1"/>
    </xf>
    <xf numFmtId="187" fontId="1" fillId="0" borderId="0" xfId="0" applyNumberFormat="1" applyFont="1" applyFill="1"/>
    <xf numFmtId="0" fontId="1" fillId="0" borderId="0" xfId="0" applyFont="1" applyFill="1" applyBorder="1"/>
    <xf numFmtId="0" fontId="7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187" fontId="1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Border="1"/>
    <xf numFmtId="187" fontId="2" fillId="0" borderId="0" xfId="0" applyNumberFormat="1" applyFont="1" applyFill="1" applyBorder="1" applyAlignment="1" applyProtection="1">
      <alignment vertical="center" wrapText="1"/>
    </xf>
    <xf numFmtId="187" fontId="1" fillId="0" borderId="0" xfId="0" applyNumberFormat="1" applyFont="1" applyFill="1" applyBorder="1" applyAlignment="1" applyProtection="1">
      <alignment horizontal="left" vertical="center"/>
    </xf>
    <xf numFmtId="186" fontId="2" fillId="0" borderId="0" xfId="0" applyNumberFormat="1" applyFont="1" applyFill="1" applyBorder="1" applyAlignment="1">
      <alignment vertical="center"/>
    </xf>
    <xf numFmtId="187" fontId="4" fillId="0" borderId="0" xfId="0" applyNumberFormat="1" applyFont="1" applyFill="1" applyBorder="1" applyAlignment="1" applyProtection="1">
      <alignment wrapText="1"/>
    </xf>
    <xf numFmtId="187" fontId="1" fillId="0" borderId="0" xfId="0" applyNumberFormat="1" applyFont="1" applyFill="1" applyBorder="1"/>
    <xf numFmtId="187" fontId="1" fillId="0" borderId="0" xfId="0" quotePrefix="1" applyNumberFormat="1" applyFont="1" applyFill="1" applyBorder="1"/>
    <xf numFmtId="187" fontId="4" fillId="0" borderId="0" xfId="0" applyNumberFormat="1" applyFont="1" applyFill="1" applyBorder="1" applyAlignment="1" applyProtection="1"/>
    <xf numFmtId="187" fontId="4" fillId="0" borderId="0" xfId="4" applyNumberFormat="1" applyFont="1" applyFill="1" applyBorder="1"/>
    <xf numFmtId="187" fontId="4" fillId="0" borderId="0" xfId="0" applyNumberFormat="1" applyFont="1" applyFill="1" applyBorder="1" applyAlignment="1">
      <alignment horizontal="left"/>
    </xf>
    <xf numFmtId="0" fontId="4" fillId="0" borderId="0" xfId="0" applyFont="1" applyFill="1"/>
    <xf numFmtId="0" fontId="7" fillId="0" borderId="0" xfId="0" applyFont="1" applyFill="1" applyAlignment="1">
      <alignment vertical="center"/>
    </xf>
    <xf numFmtId="0" fontId="2" fillId="0" borderId="0" xfId="0" applyFont="1" applyFill="1" applyBorder="1" applyAlignment="1">
      <alignment wrapText="1"/>
    </xf>
    <xf numFmtId="0" fontId="9" fillId="0" borderId="1" xfId="0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87" fontId="10" fillId="0" borderId="1" xfId="0" applyNumberFormat="1" applyFont="1" applyFill="1" applyBorder="1" applyAlignment="1" applyProtection="1">
      <alignment vertical="center" wrapText="1"/>
    </xf>
    <xf numFmtId="187" fontId="12" fillId="0" borderId="1" xfId="0" applyNumberFormat="1" applyFont="1" applyFill="1" applyBorder="1" applyAlignment="1" applyProtection="1">
      <alignment horizontal="left" vertical="center" wrapText="1"/>
    </xf>
    <xf numFmtId="0" fontId="13" fillId="0" borderId="0" xfId="0" applyFont="1" applyFill="1" applyAlignment="1">
      <alignment horizontal="right"/>
    </xf>
    <xf numFmtId="187" fontId="15" fillId="0" borderId="1" xfId="0" applyNumberFormat="1" applyFont="1" applyFill="1" applyBorder="1" applyAlignment="1" applyProtection="1">
      <alignment horizontal="right" vertical="center" wrapText="1"/>
    </xf>
    <xf numFmtId="187" fontId="14" fillId="0" borderId="1" xfId="4" applyNumberFormat="1" applyFont="1" applyFill="1" applyBorder="1"/>
    <xf numFmtId="187" fontId="14" fillId="0" borderId="1" xfId="0" applyNumberFormat="1" applyFont="1" applyFill="1" applyBorder="1" applyAlignment="1" applyProtection="1"/>
    <xf numFmtId="187" fontId="14" fillId="0" borderId="1" xfId="3" applyNumberFormat="1" applyFont="1" applyFill="1" applyBorder="1" applyAlignment="1">
      <alignment vertical="center"/>
    </xf>
    <xf numFmtId="187" fontId="14" fillId="0" borderId="1" xfId="0" applyNumberFormat="1" applyFont="1" applyFill="1" applyBorder="1" applyAlignment="1" applyProtection="1">
      <alignment wrapText="1"/>
    </xf>
    <xf numFmtId="187" fontId="14" fillId="0" borderId="1" xfId="0" applyNumberFormat="1" applyFont="1" applyFill="1" applyBorder="1" applyAlignment="1"/>
    <xf numFmtId="187" fontId="15" fillId="0" borderId="1" xfId="0" applyNumberFormat="1" applyFont="1" applyFill="1" applyBorder="1" applyAlignment="1" applyProtection="1">
      <alignment vertical="center" wrapText="1"/>
    </xf>
    <xf numFmtId="187" fontId="15" fillId="0" borderId="1" xfId="0" applyNumberFormat="1" applyFont="1" applyFill="1" applyBorder="1" applyAlignment="1">
      <alignment vertical="center"/>
    </xf>
    <xf numFmtId="187" fontId="14" fillId="0" borderId="1" xfId="3" applyNumberFormat="1" applyFont="1" applyFill="1" applyBorder="1" applyAlignment="1"/>
    <xf numFmtId="0" fontId="9" fillId="0" borderId="1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wrapText="1"/>
    </xf>
    <xf numFmtId="187" fontId="11" fillId="0" borderId="1" xfId="0" applyNumberFormat="1" applyFont="1" applyFill="1" applyBorder="1" applyAlignment="1" applyProtection="1">
      <alignment horizontal="left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5">
    <cellStyle name="Звичайний 2" xfId="2"/>
    <cellStyle name="Обычный" xfId="0" builtinId="0"/>
    <cellStyle name="Обычный_01.02." xfId="3"/>
    <cellStyle name="Обычный_01.09" xfId="4"/>
    <cellStyle name="Стиль 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showZeros="0" tabSelected="1" zoomScale="80" zoomScaleNormal="80" zoomScaleSheetLayoutView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1" sqref="C71"/>
    </sheetView>
  </sheetViews>
  <sheetFormatPr defaultColWidth="9" defaultRowHeight="15.75"/>
  <cols>
    <col min="1" max="1" width="3.88671875" style="2" customWidth="1"/>
    <col min="2" max="2" width="26" style="2" customWidth="1"/>
    <col min="3" max="3" width="17.88671875" style="2" customWidth="1"/>
    <col min="4" max="4" width="14.6640625" style="2" customWidth="1"/>
    <col min="5" max="5" width="14.44140625" style="2" customWidth="1"/>
    <col min="6" max="6" width="8.77734375" style="2" customWidth="1"/>
    <col min="7" max="7" width="15.21875" style="2" customWidth="1"/>
    <col min="8" max="8" width="7.88671875" style="2" customWidth="1"/>
    <col min="9" max="9" width="13.77734375" style="2" customWidth="1"/>
    <col min="10" max="16384" width="9" style="2"/>
  </cols>
  <sheetData>
    <row r="1" spans="1:9" s="3" customFormat="1" ht="38.25" customHeight="1">
      <c r="A1" s="39" t="s">
        <v>85</v>
      </c>
      <c r="B1" s="39"/>
      <c r="C1" s="39"/>
      <c r="D1" s="39"/>
      <c r="E1" s="39"/>
      <c r="F1" s="39"/>
      <c r="G1" s="39"/>
      <c r="H1" s="39"/>
      <c r="I1" s="39"/>
    </row>
    <row r="2" spans="1:9" ht="17.25" customHeight="1">
      <c r="A2" s="7"/>
      <c r="B2" s="8"/>
      <c r="C2" s="19"/>
      <c r="D2" s="8"/>
      <c r="E2" s="8"/>
      <c r="F2" s="8"/>
      <c r="G2" s="8"/>
      <c r="H2" s="10"/>
      <c r="I2" s="28" t="s">
        <v>79</v>
      </c>
    </row>
    <row r="3" spans="1:9" ht="30.75" customHeight="1">
      <c r="A3" s="41" t="s">
        <v>0</v>
      </c>
      <c r="B3" s="38" t="s">
        <v>80</v>
      </c>
      <c r="C3" s="42" t="s">
        <v>4</v>
      </c>
      <c r="D3" s="42"/>
      <c r="E3" s="42"/>
      <c r="F3" s="42"/>
      <c r="G3" s="42"/>
      <c r="H3" s="42"/>
      <c r="I3" s="42"/>
    </row>
    <row r="4" spans="1:9" ht="21.75" customHeight="1">
      <c r="A4" s="41"/>
      <c r="B4" s="38"/>
      <c r="C4" s="38" t="s">
        <v>81</v>
      </c>
      <c r="D4" s="38" t="s">
        <v>82</v>
      </c>
      <c r="E4" s="38" t="s">
        <v>83</v>
      </c>
      <c r="F4" s="38" t="s">
        <v>3</v>
      </c>
      <c r="G4" s="38"/>
      <c r="H4" s="38"/>
      <c r="I4" s="38"/>
    </row>
    <row r="5" spans="1:9" ht="62.25" customHeight="1">
      <c r="A5" s="41"/>
      <c r="B5" s="38"/>
      <c r="C5" s="38"/>
      <c r="D5" s="38"/>
      <c r="E5" s="38"/>
      <c r="F5" s="38" t="s">
        <v>84</v>
      </c>
      <c r="G5" s="38"/>
      <c r="H5" s="38" t="s">
        <v>5</v>
      </c>
      <c r="I5" s="38"/>
    </row>
    <row r="6" spans="1:9" ht="26.25" customHeight="1">
      <c r="A6" s="41"/>
      <c r="B6" s="38"/>
      <c r="C6" s="38"/>
      <c r="D6" s="38"/>
      <c r="E6" s="38"/>
      <c r="F6" s="23" t="s">
        <v>14</v>
      </c>
      <c r="G6" s="24" t="s">
        <v>2</v>
      </c>
      <c r="H6" s="23" t="s">
        <v>14</v>
      </c>
      <c r="I6" s="24" t="s">
        <v>2</v>
      </c>
    </row>
    <row r="7" spans="1:9" s="20" customFormat="1" ht="20.25" customHeight="1">
      <c r="A7" s="25">
        <v>1</v>
      </c>
      <c r="B7" s="27" t="s">
        <v>13</v>
      </c>
      <c r="C7" s="30">
        <v>792591.54975000001</v>
      </c>
      <c r="D7" s="31">
        <v>906879.1</v>
      </c>
      <c r="E7" s="32">
        <v>975680.67515000026</v>
      </c>
      <c r="F7" s="33">
        <f t="shared" ref="F7:F38" si="0">E7/C7*100</f>
        <v>123.10006023376737</v>
      </c>
      <c r="G7" s="33">
        <f t="shared" ref="G7:G38" si="1">E7-C7</f>
        <v>183089.12540000025</v>
      </c>
      <c r="H7" s="34">
        <f t="shared" ref="H7:H38" si="2">E7/D7*100</f>
        <v>107.58663146498803</v>
      </c>
      <c r="I7" s="34">
        <f t="shared" ref="I7:I38" si="3">E7-D7</f>
        <v>68801.575150000281</v>
      </c>
    </row>
    <row r="8" spans="1:9" s="20" customFormat="1" ht="22.5">
      <c r="A8" s="25">
        <v>2</v>
      </c>
      <c r="B8" s="27" t="s">
        <v>7</v>
      </c>
      <c r="C8" s="30">
        <v>2238.8972699999999</v>
      </c>
      <c r="D8" s="31">
        <v>1065</v>
      </c>
      <c r="E8" s="32">
        <v>1167.8201299999998</v>
      </c>
      <c r="F8" s="33">
        <f t="shared" si="0"/>
        <v>52.160505336629392</v>
      </c>
      <c r="G8" s="33">
        <f t="shared" si="1"/>
        <v>-1071.0771400000001</v>
      </c>
      <c r="H8" s="34">
        <f t="shared" si="2"/>
        <v>109.65447230046948</v>
      </c>
      <c r="I8" s="34">
        <f t="shared" si="3"/>
        <v>102.82012999999984</v>
      </c>
    </row>
    <row r="9" spans="1:9" s="20" customFormat="1" ht="22.5">
      <c r="A9" s="25">
        <v>3</v>
      </c>
      <c r="B9" s="27" t="s">
        <v>8</v>
      </c>
      <c r="C9" s="33">
        <v>1982.88258</v>
      </c>
      <c r="D9" s="31">
        <v>570</v>
      </c>
      <c r="E9" s="32">
        <v>855.34235000000012</v>
      </c>
      <c r="F9" s="33">
        <f t="shared" si="0"/>
        <v>43.136308656259423</v>
      </c>
      <c r="G9" s="33">
        <f t="shared" si="1"/>
        <v>-1127.5402299999998</v>
      </c>
      <c r="H9" s="34">
        <f t="shared" si="2"/>
        <v>150.0600614035088</v>
      </c>
      <c r="I9" s="34">
        <f t="shared" si="3"/>
        <v>285.34235000000012</v>
      </c>
    </row>
    <row r="10" spans="1:9" s="20" customFormat="1" ht="22.5">
      <c r="A10" s="25">
        <v>4</v>
      </c>
      <c r="B10" s="27" t="s">
        <v>9</v>
      </c>
      <c r="C10" s="33">
        <v>592.22426999999993</v>
      </c>
      <c r="D10" s="31">
        <v>421.6</v>
      </c>
      <c r="E10" s="32">
        <v>386.46449000000007</v>
      </c>
      <c r="F10" s="33">
        <f t="shared" si="0"/>
        <v>65.256442462244934</v>
      </c>
      <c r="G10" s="33">
        <f t="shared" si="1"/>
        <v>-205.75977999999986</v>
      </c>
      <c r="H10" s="34">
        <f t="shared" si="2"/>
        <v>91.666150379506647</v>
      </c>
      <c r="I10" s="34">
        <f t="shared" si="3"/>
        <v>-35.135509999999954</v>
      </c>
    </row>
    <row r="11" spans="1:9" s="20" customFormat="1" ht="22.5">
      <c r="A11" s="25">
        <v>5</v>
      </c>
      <c r="B11" s="27" t="s">
        <v>10</v>
      </c>
      <c r="C11" s="33">
        <v>1686.0071800000001</v>
      </c>
      <c r="D11" s="31">
        <v>800</v>
      </c>
      <c r="E11" s="32">
        <v>835.25965999999994</v>
      </c>
      <c r="F11" s="33">
        <f t="shared" si="0"/>
        <v>49.5406941268186</v>
      </c>
      <c r="G11" s="33">
        <f t="shared" si="1"/>
        <v>-850.74752000000012</v>
      </c>
      <c r="H11" s="34">
        <f t="shared" si="2"/>
        <v>104.40745750000001</v>
      </c>
      <c r="I11" s="34">
        <f t="shared" si="3"/>
        <v>35.25965999999994</v>
      </c>
    </row>
    <row r="12" spans="1:9" s="20" customFormat="1" ht="22.5">
      <c r="A12" s="25">
        <v>6</v>
      </c>
      <c r="B12" s="27" t="s">
        <v>11</v>
      </c>
      <c r="C12" s="33">
        <v>1223.45651</v>
      </c>
      <c r="D12" s="31">
        <v>865.20500000000004</v>
      </c>
      <c r="E12" s="32">
        <v>962.62284</v>
      </c>
      <c r="F12" s="33">
        <f t="shared" si="0"/>
        <v>78.68059323171201</v>
      </c>
      <c r="G12" s="33">
        <f t="shared" si="1"/>
        <v>-260.83366999999998</v>
      </c>
      <c r="H12" s="34">
        <f t="shared" si="2"/>
        <v>111.25950959599169</v>
      </c>
      <c r="I12" s="34">
        <f t="shared" si="3"/>
        <v>97.417839999999956</v>
      </c>
    </row>
    <row r="13" spans="1:9" s="20" customFormat="1" ht="22.5">
      <c r="A13" s="25">
        <v>7</v>
      </c>
      <c r="B13" s="27" t="s">
        <v>12</v>
      </c>
      <c r="C13" s="33">
        <v>3028.2289499999997</v>
      </c>
      <c r="D13" s="31">
        <v>1748.5</v>
      </c>
      <c r="E13" s="32">
        <v>1880.62744</v>
      </c>
      <c r="F13" s="33">
        <f t="shared" si="0"/>
        <v>62.103211845986749</v>
      </c>
      <c r="G13" s="33">
        <f t="shared" si="1"/>
        <v>-1147.6015099999997</v>
      </c>
      <c r="H13" s="34">
        <f t="shared" si="2"/>
        <v>107.55661652845296</v>
      </c>
      <c r="I13" s="34">
        <f t="shared" si="3"/>
        <v>132.12743999999998</v>
      </c>
    </row>
    <row r="14" spans="1:9" s="20" customFormat="1" ht="22.5">
      <c r="A14" s="25">
        <v>8</v>
      </c>
      <c r="B14" s="26" t="s">
        <v>15</v>
      </c>
      <c r="C14" s="33">
        <v>16996.609469999999</v>
      </c>
      <c r="D14" s="31">
        <v>20739.538999999997</v>
      </c>
      <c r="E14" s="32">
        <v>20800.054270000004</v>
      </c>
      <c r="F14" s="33">
        <f t="shared" si="0"/>
        <v>122.37766777375984</v>
      </c>
      <c r="G14" s="33">
        <f t="shared" si="1"/>
        <v>3803.4448000000048</v>
      </c>
      <c r="H14" s="34">
        <f t="shared" si="2"/>
        <v>100.29178695823472</v>
      </c>
      <c r="I14" s="34">
        <f t="shared" si="3"/>
        <v>60.515270000007149</v>
      </c>
    </row>
    <row r="15" spans="1:9" s="20" customFormat="1" ht="22.5">
      <c r="A15" s="25">
        <v>9</v>
      </c>
      <c r="B15" s="26" t="s">
        <v>16</v>
      </c>
      <c r="C15" s="33">
        <v>128973.43445000002</v>
      </c>
      <c r="D15" s="31">
        <v>148048.29999999999</v>
      </c>
      <c r="E15" s="32">
        <v>157818.72067000001</v>
      </c>
      <c r="F15" s="33">
        <f t="shared" si="0"/>
        <v>122.36529277754687</v>
      </c>
      <c r="G15" s="33">
        <f t="shared" si="1"/>
        <v>28845.286219999995</v>
      </c>
      <c r="H15" s="34">
        <f t="shared" si="2"/>
        <v>106.59948183802179</v>
      </c>
      <c r="I15" s="34">
        <f t="shared" si="3"/>
        <v>9770.4206700000213</v>
      </c>
    </row>
    <row r="16" spans="1:9" s="20" customFormat="1" ht="22.5">
      <c r="A16" s="25">
        <v>10</v>
      </c>
      <c r="B16" s="26" t="s">
        <v>17</v>
      </c>
      <c r="C16" s="33">
        <v>48574.163451916153</v>
      </c>
      <c r="D16" s="31">
        <v>66539.850000000006</v>
      </c>
      <c r="E16" s="32">
        <v>67819.112920000029</v>
      </c>
      <c r="F16" s="33">
        <f t="shared" si="0"/>
        <v>139.61972394467392</v>
      </c>
      <c r="G16" s="33">
        <f t="shared" si="1"/>
        <v>19244.949468083876</v>
      </c>
      <c r="H16" s="34">
        <f t="shared" si="2"/>
        <v>101.92255155369305</v>
      </c>
      <c r="I16" s="34">
        <f t="shared" si="3"/>
        <v>1279.2629200000229</v>
      </c>
    </row>
    <row r="17" spans="1:9" s="20" customFormat="1" ht="22.5">
      <c r="A17" s="25">
        <v>11</v>
      </c>
      <c r="B17" s="26" t="s">
        <v>18</v>
      </c>
      <c r="C17" s="33">
        <v>95774.636626527426</v>
      </c>
      <c r="D17" s="31">
        <v>107161.467</v>
      </c>
      <c r="E17" s="32">
        <v>112636.07261000002</v>
      </c>
      <c r="F17" s="33">
        <f t="shared" si="0"/>
        <v>117.60532493505941</v>
      </c>
      <c r="G17" s="33">
        <f t="shared" si="1"/>
        <v>16861.435983472591</v>
      </c>
      <c r="H17" s="34">
        <f t="shared" si="2"/>
        <v>105.1087445546075</v>
      </c>
      <c r="I17" s="34">
        <f t="shared" si="3"/>
        <v>5474.6056100000133</v>
      </c>
    </row>
    <row r="18" spans="1:9" s="20" customFormat="1" ht="22.5">
      <c r="A18" s="25">
        <v>12</v>
      </c>
      <c r="B18" s="26" t="s">
        <v>19</v>
      </c>
      <c r="C18" s="33">
        <v>51480.824135000003</v>
      </c>
      <c r="D18" s="31">
        <v>58215.8</v>
      </c>
      <c r="E18" s="32">
        <v>61673.533140000014</v>
      </c>
      <c r="F18" s="33">
        <f t="shared" si="0"/>
        <v>119.79904008193674</v>
      </c>
      <c r="G18" s="33">
        <f t="shared" si="1"/>
        <v>10192.709005000012</v>
      </c>
      <c r="H18" s="34">
        <f t="shared" si="2"/>
        <v>105.93950978943863</v>
      </c>
      <c r="I18" s="34">
        <f t="shared" si="3"/>
        <v>3457.7331400000112</v>
      </c>
    </row>
    <row r="19" spans="1:9" s="20" customFormat="1" ht="22.5">
      <c r="A19" s="25">
        <v>13</v>
      </c>
      <c r="B19" s="26" t="s">
        <v>20</v>
      </c>
      <c r="C19" s="33">
        <v>60043.478006520003</v>
      </c>
      <c r="D19" s="31">
        <v>68665.3</v>
      </c>
      <c r="E19" s="32">
        <v>70948.138449999999</v>
      </c>
      <c r="F19" s="33">
        <f t="shared" si="0"/>
        <v>118.16127380611744</v>
      </c>
      <c r="G19" s="33">
        <f t="shared" si="1"/>
        <v>10904.660443479996</v>
      </c>
      <c r="H19" s="34">
        <f t="shared" si="2"/>
        <v>103.32458818355121</v>
      </c>
      <c r="I19" s="34">
        <f t="shared" si="3"/>
        <v>2282.8384499999956</v>
      </c>
    </row>
    <row r="20" spans="1:9" s="20" customFormat="1" ht="22.5">
      <c r="A20" s="25">
        <v>14</v>
      </c>
      <c r="B20" s="26" t="s">
        <v>21</v>
      </c>
      <c r="C20" s="33">
        <v>701412.37159055995</v>
      </c>
      <c r="D20" s="31">
        <v>820946.99500000023</v>
      </c>
      <c r="E20" s="32">
        <v>838903.32883000036</v>
      </c>
      <c r="F20" s="33">
        <f t="shared" si="0"/>
        <v>119.60201485007438</v>
      </c>
      <c r="G20" s="33">
        <f t="shared" si="1"/>
        <v>137490.95723944041</v>
      </c>
      <c r="H20" s="34">
        <f t="shared" si="2"/>
        <v>102.18727079085053</v>
      </c>
      <c r="I20" s="34">
        <f t="shared" si="3"/>
        <v>17956.333830000134</v>
      </c>
    </row>
    <row r="21" spans="1:9" s="20" customFormat="1" ht="22.5">
      <c r="A21" s="25">
        <v>15</v>
      </c>
      <c r="B21" s="26" t="s">
        <v>22</v>
      </c>
      <c r="C21" s="33">
        <v>42836.945455508525</v>
      </c>
      <c r="D21" s="31">
        <v>45910.2</v>
      </c>
      <c r="E21" s="32">
        <v>45488.367760000008</v>
      </c>
      <c r="F21" s="33">
        <f t="shared" si="0"/>
        <v>106.18956901874648</v>
      </c>
      <c r="G21" s="33">
        <f t="shared" si="1"/>
        <v>2651.4223044914834</v>
      </c>
      <c r="H21" s="34">
        <f t="shared" si="2"/>
        <v>99.081179694272763</v>
      </c>
      <c r="I21" s="34">
        <f t="shared" si="3"/>
        <v>-421.83223999998881</v>
      </c>
    </row>
    <row r="22" spans="1:9" s="20" customFormat="1" ht="22.5">
      <c r="A22" s="25">
        <v>16</v>
      </c>
      <c r="B22" s="26" t="s">
        <v>23</v>
      </c>
      <c r="C22" s="33">
        <v>15724.822774</v>
      </c>
      <c r="D22" s="31">
        <v>17717.36</v>
      </c>
      <c r="E22" s="32">
        <v>18394.315289999999</v>
      </c>
      <c r="F22" s="33">
        <f t="shared" si="0"/>
        <v>116.97629635873439</v>
      </c>
      <c r="G22" s="33">
        <f t="shared" si="1"/>
        <v>2669.4925159999984</v>
      </c>
      <c r="H22" s="34">
        <f t="shared" si="2"/>
        <v>103.82085869452334</v>
      </c>
      <c r="I22" s="34">
        <f t="shared" si="3"/>
        <v>676.95528999999806</v>
      </c>
    </row>
    <row r="23" spans="1:9" s="20" customFormat="1" ht="22.5">
      <c r="A23" s="25">
        <v>17</v>
      </c>
      <c r="B23" s="26" t="s">
        <v>24</v>
      </c>
      <c r="C23" s="33">
        <v>19217.732934858501</v>
      </c>
      <c r="D23" s="31">
        <v>22105.7</v>
      </c>
      <c r="E23" s="32">
        <v>22747.03616</v>
      </c>
      <c r="F23" s="33">
        <f t="shared" si="0"/>
        <v>118.3648260546893</v>
      </c>
      <c r="G23" s="33">
        <f t="shared" si="1"/>
        <v>3529.3032251414988</v>
      </c>
      <c r="H23" s="34">
        <f t="shared" si="2"/>
        <v>102.90122529483345</v>
      </c>
      <c r="I23" s="34">
        <f t="shared" si="3"/>
        <v>641.33615999999893</v>
      </c>
    </row>
    <row r="24" spans="1:9" s="20" customFormat="1" ht="22.5">
      <c r="A24" s="25">
        <v>18</v>
      </c>
      <c r="B24" s="26" t="s">
        <v>25</v>
      </c>
      <c r="C24" s="33">
        <v>30553.512631999991</v>
      </c>
      <c r="D24" s="31">
        <v>29171.55</v>
      </c>
      <c r="E24" s="32">
        <v>34881.988959999995</v>
      </c>
      <c r="F24" s="33">
        <f t="shared" si="0"/>
        <v>114.16686971522418</v>
      </c>
      <c r="G24" s="33">
        <f t="shared" si="1"/>
        <v>4328.4763280000043</v>
      </c>
      <c r="H24" s="34">
        <f t="shared" si="2"/>
        <v>119.57537038655812</v>
      </c>
      <c r="I24" s="34">
        <f t="shared" si="3"/>
        <v>5710.4389599999959</v>
      </c>
    </row>
    <row r="25" spans="1:9" s="20" customFormat="1" ht="22.5">
      <c r="A25" s="25">
        <v>19</v>
      </c>
      <c r="B25" s="26" t="s">
        <v>26</v>
      </c>
      <c r="C25" s="33">
        <v>11241.929989879996</v>
      </c>
      <c r="D25" s="31">
        <v>14829.594000000001</v>
      </c>
      <c r="E25" s="32">
        <v>15680.448220000002</v>
      </c>
      <c r="F25" s="33">
        <f t="shared" si="0"/>
        <v>139.48181703778238</v>
      </c>
      <c r="G25" s="33">
        <f t="shared" si="1"/>
        <v>4438.5182301200057</v>
      </c>
      <c r="H25" s="34">
        <f t="shared" si="2"/>
        <v>105.73754224154754</v>
      </c>
      <c r="I25" s="34">
        <f t="shared" si="3"/>
        <v>850.85422000000108</v>
      </c>
    </row>
    <row r="26" spans="1:9" s="20" customFormat="1" ht="22.5">
      <c r="A26" s="25">
        <v>20</v>
      </c>
      <c r="B26" s="26" t="s">
        <v>27</v>
      </c>
      <c r="C26" s="33">
        <v>14527.509534820534</v>
      </c>
      <c r="D26" s="31">
        <v>16524.2</v>
      </c>
      <c r="E26" s="32">
        <v>18613.003059999999</v>
      </c>
      <c r="F26" s="33">
        <f t="shared" si="0"/>
        <v>128.12246321633501</v>
      </c>
      <c r="G26" s="33">
        <f t="shared" si="1"/>
        <v>4085.493525179465</v>
      </c>
      <c r="H26" s="34">
        <f t="shared" si="2"/>
        <v>112.64087253845874</v>
      </c>
      <c r="I26" s="34">
        <f t="shared" si="3"/>
        <v>2088.8030599999984</v>
      </c>
    </row>
    <row r="27" spans="1:9" s="20" customFormat="1" ht="22.5">
      <c r="A27" s="25">
        <v>21</v>
      </c>
      <c r="B27" s="26" t="s">
        <v>28</v>
      </c>
      <c r="C27" s="33">
        <v>27041.947475259996</v>
      </c>
      <c r="D27" s="31">
        <v>19570</v>
      </c>
      <c r="E27" s="32">
        <v>19864.607399999997</v>
      </c>
      <c r="F27" s="33">
        <f t="shared" si="0"/>
        <v>73.458494134616714</v>
      </c>
      <c r="G27" s="33">
        <f t="shared" si="1"/>
        <v>-7177.3400752599991</v>
      </c>
      <c r="H27" s="34">
        <f t="shared" si="2"/>
        <v>101.50540316811446</v>
      </c>
      <c r="I27" s="34">
        <f t="shared" si="3"/>
        <v>294.60739999999714</v>
      </c>
    </row>
    <row r="28" spans="1:9" s="20" customFormat="1" ht="22.5">
      <c r="A28" s="25">
        <v>22</v>
      </c>
      <c r="B28" s="26" t="s">
        <v>29</v>
      </c>
      <c r="C28" s="33">
        <v>46500.251297059993</v>
      </c>
      <c r="D28" s="31">
        <v>56834.1</v>
      </c>
      <c r="E28" s="32">
        <v>58158.336779999991</v>
      </c>
      <c r="F28" s="33">
        <f t="shared" si="0"/>
        <v>125.07101608648099</v>
      </c>
      <c r="G28" s="33">
        <f t="shared" si="1"/>
        <v>11658.085482939998</v>
      </c>
      <c r="H28" s="34">
        <f t="shared" si="2"/>
        <v>102.33000395889087</v>
      </c>
      <c r="I28" s="34">
        <f t="shared" si="3"/>
        <v>1324.236779999992</v>
      </c>
    </row>
    <row r="29" spans="1:9" s="20" customFormat="1" ht="22.5">
      <c r="A29" s="25">
        <v>23</v>
      </c>
      <c r="B29" s="26" t="s">
        <v>30</v>
      </c>
      <c r="C29" s="33">
        <v>151425.64837600224</v>
      </c>
      <c r="D29" s="31">
        <v>172274.8</v>
      </c>
      <c r="E29" s="32">
        <v>186240.82774000001</v>
      </c>
      <c r="F29" s="33">
        <f t="shared" si="0"/>
        <v>122.99159999470422</v>
      </c>
      <c r="G29" s="33">
        <f t="shared" si="1"/>
        <v>34815.17936399777</v>
      </c>
      <c r="H29" s="34">
        <f t="shared" si="2"/>
        <v>108.10683149247599</v>
      </c>
      <c r="I29" s="34">
        <f t="shared" si="3"/>
        <v>13966.02774000002</v>
      </c>
    </row>
    <row r="30" spans="1:9" s="20" customFormat="1" ht="22.5">
      <c r="A30" s="25">
        <v>24</v>
      </c>
      <c r="B30" s="26" t="s">
        <v>31</v>
      </c>
      <c r="C30" s="33">
        <v>178613.03259193871</v>
      </c>
      <c r="D30" s="31">
        <v>200723.6</v>
      </c>
      <c r="E30" s="32">
        <v>208817.10580000005</v>
      </c>
      <c r="F30" s="33">
        <f t="shared" si="0"/>
        <v>116.91034118269852</v>
      </c>
      <c r="G30" s="33">
        <f t="shared" si="1"/>
        <v>30204.073208061338</v>
      </c>
      <c r="H30" s="34">
        <f t="shared" si="2"/>
        <v>104.03216452873505</v>
      </c>
      <c r="I30" s="34">
        <f t="shared" si="3"/>
        <v>8093.5058000000427</v>
      </c>
    </row>
    <row r="31" spans="1:9" s="20" customFormat="1" ht="22.5">
      <c r="A31" s="25">
        <v>25</v>
      </c>
      <c r="B31" s="26" t="s">
        <v>32</v>
      </c>
      <c r="C31" s="33">
        <v>37931.232591999993</v>
      </c>
      <c r="D31" s="31">
        <v>37054.300000000003</v>
      </c>
      <c r="E31" s="32">
        <v>42495.145660000002</v>
      </c>
      <c r="F31" s="33">
        <f t="shared" si="0"/>
        <v>112.03207160993385</v>
      </c>
      <c r="G31" s="33">
        <f t="shared" si="1"/>
        <v>4563.9130680000089</v>
      </c>
      <c r="H31" s="34">
        <f t="shared" si="2"/>
        <v>114.68343933092785</v>
      </c>
      <c r="I31" s="34">
        <f t="shared" si="3"/>
        <v>5440.845659999999</v>
      </c>
    </row>
    <row r="32" spans="1:9" s="20" customFormat="1" ht="22.5">
      <c r="A32" s="25">
        <v>26</v>
      </c>
      <c r="B32" s="26" t="s">
        <v>33</v>
      </c>
      <c r="C32" s="33">
        <v>10287.562243999997</v>
      </c>
      <c r="D32" s="31">
        <v>12396.2</v>
      </c>
      <c r="E32" s="32">
        <v>13571.234119999999</v>
      </c>
      <c r="F32" s="33">
        <f t="shared" si="0"/>
        <v>131.91885305884915</v>
      </c>
      <c r="G32" s="33">
        <f t="shared" si="1"/>
        <v>3283.6718760000022</v>
      </c>
      <c r="H32" s="34">
        <f t="shared" si="2"/>
        <v>109.47898646359366</v>
      </c>
      <c r="I32" s="34">
        <f t="shared" si="3"/>
        <v>1175.0341199999984</v>
      </c>
    </row>
    <row r="33" spans="1:9" s="20" customFormat="1" ht="22.5">
      <c r="A33" s="25">
        <v>27</v>
      </c>
      <c r="B33" s="26" t="s">
        <v>34</v>
      </c>
      <c r="C33" s="33">
        <v>26780.265598679929</v>
      </c>
      <c r="D33" s="31">
        <v>30679.7</v>
      </c>
      <c r="E33" s="32">
        <v>31427.516169999992</v>
      </c>
      <c r="F33" s="33">
        <f t="shared" si="0"/>
        <v>117.35326542672205</v>
      </c>
      <c r="G33" s="33">
        <f t="shared" si="1"/>
        <v>4647.2505713200626</v>
      </c>
      <c r="H33" s="34">
        <f t="shared" si="2"/>
        <v>102.43749505373256</v>
      </c>
      <c r="I33" s="34">
        <f t="shared" si="3"/>
        <v>747.81616999999096</v>
      </c>
    </row>
    <row r="34" spans="1:9" s="20" customFormat="1" ht="22.5">
      <c r="A34" s="25">
        <v>28</v>
      </c>
      <c r="B34" s="26" t="s">
        <v>35</v>
      </c>
      <c r="C34" s="33">
        <v>35898.19137895896</v>
      </c>
      <c r="D34" s="31">
        <v>38016.9</v>
      </c>
      <c r="E34" s="32">
        <v>40908.418110000006</v>
      </c>
      <c r="F34" s="33">
        <f t="shared" si="0"/>
        <v>113.95676645140873</v>
      </c>
      <c r="G34" s="33">
        <f t="shared" si="1"/>
        <v>5010.2267310410462</v>
      </c>
      <c r="H34" s="34">
        <f t="shared" si="2"/>
        <v>107.6058755711276</v>
      </c>
      <c r="I34" s="34">
        <f t="shared" si="3"/>
        <v>2891.5181100000045</v>
      </c>
    </row>
    <row r="35" spans="1:9" s="20" customFormat="1" ht="22.5">
      <c r="A35" s="25">
        <v>29</v>
      </c>
      <c r="B35" s="26" t="s">
        <v>36</v>
      </c>
      <c r="C35" s="33">
        <v>31106.013147999995</v>
      </c>
      <c r="D35" s="31">
        <v>34472</v>
      </c>
      <c r="E35" s="32">
        <v>37221.954450000005</v>
      </c>
      <c r="F35" s="33">
        <f t="shared" si="0"/>
        <v>119.66160456790409</v>
      </c>
      <c r="G35" s="33">
        <f t="shared" si="1"/>
        <v>6115.9413020000102</v>
      </c>
      <c r="H35" s="34">
        <f t="shared" si="2"/>
        <v>107.97735684033421</v>
      </c>
      <c r="I35" s="34">
        <f t="shared" si="3"/>
        <v>2749.9544500000047</v>
      </c>
    </row>
    <row r="36" spans="1:9" s="20" customFormat="1" ht="22.5">
      <c r="A36" s="25">
        <v>30</v>
      </c>
      <c r="B36" s="26" t="s">
        <v>37</v>
      </c>
      <c r="C36" s="33">
        <v>12778.293161646567</v>
      </c>
      <c r="D36" s="31">
        <v>14308.807000000001</v>
      </c>
      <c r="E36" s="32">
        <v>17882.126460000003</v>
      </c>
      <c r="F36" s="33">
        <f t="shared" si="0"/>
        <v>139.94143219121273</v>
      </c>
      <c r="G36" s="33">
        <f t="shared" si="1"/>
        <v>5103.8332983534365</v>
      </c>
      <c r="H36" s="34">
        <f t="shared" si="2"/>
        <v>124.97286782888331</v>
      </c>
      <c r="I36" s="34">
        <f t="shared" si="3"/>
        <v>3573.3194600000024</v>
      </c>
    </row>
    <row r="37" spans="1:9" s="20" customFormat="1" ht="22.5">
      <c r="A37" s="25">
        <v>31</v>
      </c>
      <c r="B37" s="26" t="s">
        <v>38</v>
      </c>
      <c r="C37" s="33">
        <v>19063.71966277494</v>
      </c>
      <c r="D37" s="31">
        <v>20508.563000000002</v>
      </c>
      <c r="E37" s="32">
        <v>20247.163720000004</v>
      </c>
      <c r="F37" s="33">
        <f t="shared" si="0"/>
        <v>106.20783392831743</v>
      </c>
      <c r="G37" s="33">
        <f t="shared" si="1"/>
        <v>1183.4440572250642</v>
      </c>
      <c r="H37" s="34">
        <f t="shared" si="2"/>
        <v>98.72541396488873</v>
      </c>
      <c r="I37" s="34">
        <f t="shared" si="3"/>
        <v>-261.39927999999782</v>
      </c>
    </row>
    <row r="38" spans="1:9" s="20" customFormat="1" ht="22.5">
      <c r="A38" s="25">
        <v>32</v>
      </c>
      <c r="B38" s="26" t="s">
        <v>39</v>
      </c>
      <c r="C38" s="33">
        <v>51083.73950327171</v>
      </c>
      <c r="D38" s="31">
        <v>59299.15</v>
      </c>
      <c r="E38" s="32">
        <v>60717.683650000006</v>
      </c>
      <c r="F38" s="33">
        <f t="shared" si="0"/>
        <v>118.85912080910069</v>
      </c>
      <c r="G38" s="33">
        <f t="shared" si="1"/>
        <v>9633.9441467282959</v>
      </c>
      <c r="H38" s="34">
        <f t="shared" si="2"/>
        <v>102.39216523339711</v>
      </c>
      <c r="I38" s="34">
        <f t="shared" si="3"/>
        <v>1418.5336500000049</v>
      </c>
    </row>
    <row r="39" spans="1:9" s="20" customFormat="1" ht="22.5">
      <c r="A39" s="25">
        <v>33</v>
      </c>
      <c r="B39" s="26" t="s">
        <v>40</v>
      </c>
      <c r="C39" s="33">
        <v>16078.842285999997</v>
      </c>
      <c r="D39" s="31">
        <v>21079</v>
      </c>
      <c r="E39" s="32">
        <v>25017.860629999999</v>
      </c>
      <c r="F39" s="33">
        <f t="shared" ref="F39:F70" si="4">E39/C39*100</f>
        <v>155.59491277418206</v>
      </c>
      <c r="G39" s="33">
        <f t="shared" ref="G39:G70" si="5">E39-C39</f>
        <v>8939.0183440000019</v>
      </c>
      <c r="H39" s="34">
        <f t="shared" ref="H39:H70" si="6">E39/D39*100</f>
        <v>118.68618354760663</v>
      </c>
      <c r="I39" s="34">
        <f t="shared" ref="I39:I70" si="7">E39-D39</f>
        <v>3938.8606299999992</v>
      </c>
    </row>
    <row r="40" spans="1:9" s="20" customFormat="1" ht="22.5">
      <c r="A40" s="25">
        <v>34</v>
      </c>
      <c r="B40" s="26" t="s">
        <v>41</v>
      </c>
      <c r="C40" s="33">
        <v>38997.907044</v>
      </c>
      <c r="D40" s="31">
        <v>45243.11</v>
      </c>
      <c r="E40" s="32">
        <v>49265.397610000007</v>
      </c>
      <c r="F40" s="33">
        <f t="shared" si="4"/>
        <v>126.32831181020958</v>
      </c>
      <c r="G40" s="33">
        <f t="shared" si="5"/>
        <v>10267.490566000008</v>
      </c>
      <c r="H40" s="34">
        <f t="shared" si="6"/>
        <v>108.8903870887744</v>
      </c>
      <c r="I40" s="34">
        <f t="shared" si="7"/>
        <v>4022.2876100000067</v>
      </c>
    </row>
    <row r="41" spans="1:9" s="20" customFormat="1" ht="22.5">
      <c r="A41" s="25">
        <v>35</v>
      </c>
      <c r="B41" s="26" t="s">
        <v>42</v>
      </c>
      <c r="C41" s="33">
        <v>21510.35373146</v>
      </c>
      <c r="D41" s="31">
        <v>23904.6</v>
      </c>
      <c r="E41" s="32">
        <v>24430.313950000007</v>
      </c>
      <c r="F41" s="33">
        <f t="shared" si="4"/>
        <v>113.57467317829095</v>
      </c>
      <c r="G41" s="33">
        <f t="shared" si="5"/>
        <v>2919.9602185400072</v>
      </c>
      <c r="H41" s="34">
        <f t="shared" si="6"/>
        <v>102.19921667796159</v>
      </c>
      <c r="I41" s="34">
        <f t="shared" si="7"/>
        <v>525.71395000000848</v>
      </c>
    </row>
    <row r="42" spans="1:9" s="20" customFormat="1" ht="22.5">
      <c r="A42" s="25">
        <v>36</v>
      </c>
      <c r="B42" s="26" t="s">
        <v>43</v>
      </c>
      <c r="C42" s="33">
        <v>30628.040822000003</v>
      </c>
      <c r="D42" s="31">
        <v>32496.2</v>
      </c>
      <c r="E42" s="32">
        <v>32895.124100000008</v>
      </c>
      <c r="F42" s="33">
        <f t="shared" si="4"/>
        <v>107.40198594867867</v>
      </c>
      <c r="G42" s="33">
        <f t="shared" si="5"/>
        <v>2267.0832780000055</v>
      </c>
      <c r="H42" s="34">
        <f t="shared" si="6"/>
        <v>101.22760230426944</v>
      </c>
      <c r="I42" s="34">
        <f t="shared" si="7"/>
        <v>398.92410000000746</v>
      </c>
    </row>
    <row r="43" spans="1:9" s="20" customFormat="1" ht="22.5">
      <c r="A43" s="25">
        <v>37</v>
      </c>
      <c r="B43" s="26" t="s">
        <v>44</v>
      </c>
      <c r="C43" s="33">
        <v>221462.39533599996</v>
      </c>
      <c r="D43" s="31">
        <v>258625.9</v>
      </c>
      <c r="E43" s="32">
        <v>253404.48632999999</v>
      </c>
      <c r="F43" s="33">
        <f t="shared" si="4"/>
        <v>114.42325725120868</v>
      </c>
      <c r="G43" s="33">
        <f t="shared" si="5"/>
        <v>31942.090994000027</v>
      </c>
      <c r="H43" s="34">
        <f t="shared" si="6"/>
        <v>97.981094055158437</v>
      </c>
      <c r="I43" s="34">
        <f t="shared" si="7"/>
        <v>-5221.413670000009</v>
      </c>
    </row>
    <row r="44" spans="1:9" s="20" customFormat="1" ht="22.5">
      <c r="A44" s="25">
        <v>38</v>
      </c>
      <c r="B44" s="26" t="s">
        <v>45</v>
      </c>
      <c r="C44" s="33">
        <v>30922.43285008</v>
      </c>
      <c r="D44" s="31">
        <v>31575.8</v>
      </c>
      <c r="E44" s="32">
        <v>31976.937250000006</v>
      </c>
      <c r="F44" s="33">
        <f t="shared" si="4"/>
        <v>103.41015988306133</v>
      </c>
      <c r="G44" s="33">
        <f t="shared" si="5"/>
        <v>1054.5043999200061</v>
      </c>
      <c r="H44" s="34">
        <f t="shared" si="6"/>
        <v>101.27039457432593</v>
      </c>
      <c r="I44" s="34">
        <f t="shared" si="7"/>
        <v>401.13725000000704</v>
      </c>
    </row>
    <row r="45" spans="1:9" s="20" customFormat="1" ht="22.5">
      <c r="A45" s="25">
        <v>39</v>
      </c>
      <c r="B45" s="26" t="s">
        <v>46</v>
      </c>
      <c r="C45" s="33">
        <v>44744.179023804994</v>
      </c>
      <c r="D45" s="31">
        <v>47415.199999999997</v>
      </c>
      <c r="E45" s="32">
        <v>48381.60785</v>
      </c>
      <c r="F45" s="33">
        <f t="shared" si="4"/>
        <v>108.12939002469977</v>
      </c>
      <c r="G45" s="33">
        <f t="shared" si="5"/>
        <v>3637.428826195006</v>
      </c>
      <c r="H45" s="34">
        <f t="shared" si="6"/>
        <v>102.03818153250435</v>
      </c>
      <c r="I45" s="34">
        <f t="shared" si="7"/>
        <v>966.40785000000324</v>
      </c>
    </row>
    <row r="46" spans="1:9" s="20" customFormat="1" ht="22.5">
      <c r="A46" s="25">
        <v>40</v>
      </c>
      <c r="B46" s="26" t="s">
        <v>47</v>
      </c>
      <c r="C46" s="33">
        <v>15408.91382067556</v>
      </c>
      <c r="D46" s="31">
        <v>16989.82</v>
      </c>
      <c r="E46" s="32">
        <v>17436.612860000005</v>
      </c>
      <c r="F46" s="33">
        <f t="shared" si="4"/>
        <v>113.15926004209132</v>
      </c>
      <c r="G46" s="33">
        <f t="shared" si="5"/>
        <v>2027.699039324445</v>
      </c>
      <c r="H46" s="34">
        <f t="shared" si="6"/>
        <v>102.62976806110957</v>
      </c>
      <c r="I46" s="34">
        <f t="shared" si="7"/>
        <v>446.79286000000502</v>
      </c>
    </row>
    <row r="47" spans="1:9" s="20" customFormat="1" ht="22.5">
      <c r="A47" s="25">
        <v>41</v>
      </c>
      <c r="B47" s="26" t="s">
        <v>48</v>
      </c>
      <c r="C47" s="33">
        <v>14747.334239877087</v>
      </c>
      <c r="D47" s="31">
        <v>15264.122000000001</v>
      </c>
      <c r="E47" s="32">
        <v>17098.264170000009</v>
      </c>
      <c r="F47" s="33">
        <f t="shared" si="4"/>
        <v>115.94138908010888</v>
      </c>
      <c r="G47" s="33">
        <f t="shared" si="5"/>
        <v>2350.9299301229221</v>
      </c>
      <c r="H47" s="34">
        <f t="shared" si="6"/>
        <v>112.01603452855007</v>
      </c>
      <c r="I47" s="34">
        <f t="shared" si="7"/>
        <v>1834.1421700000083</v>
      </c>
    </row>
    <row r="48" spans="1:9" s="20" customFormat="1" ht="22.5">
      <c r="A48" s="25">
        <v>42</v>
      </c>
      <c r="B48" s="26" t="s">
        <v>49</v>
      </c>
      <c r="C48" s="33">
        <v>29959.776399307269</v>
      </c>
      <c r="D48" s="31">
        <v>34766.800000000003</v>
      </c>
      <c r="E48" s="32">
        <v>35698.532630000002</v>
      </c>
      <c r="F48" s="33">
        <f t="shared" si="4"/>
        <v>119.15487003042327</v>
      </c>
      <c r="G48" s="33">
        <f t="shared" si="5"/>
        <v>5738.7562306927321</v>
      </c>
      <c r="H48" s="34">
        <f t="shared" si="6"/>
        <v>102.67994934822877</v>
      </c>
      <c r="I48" s="34">
        <f t="shared" si="7"/>
        <v>931.73262999999861</v>
      </c>
    </row>
    <row r="49" spans="1:9" s="20" customFormat="1" ht="40.5">
      <c r="A49" s="25">
        <v>43</v>
      </c>
      <c r="B49" s="26" t="s">
        <v>50</v>
      </c>
      <c r="C49" s="33">
        <v>20801.412686</v>
      </c>
      <c r="D49" s="31">
        <v>23712.880000000001</v>
      </c>
      <c r="E49" s="37">
        <v>24389.2245</v>
      </c>
      <c r="F49" s="33">
        <f t="shared" si="4"/>
        <v>117.24792382209075</v>
      </c>
      <c r="G49" s="33">
        <f t="shared" si="5"/>
        <v>3587.8118140000006</v>
      </c>
      <c r="H49" s="34">
        <f t="shared" si="6"/>
        <v>102.85222419208463</v>
      </c>
      <c r="I49" s="34">
        <f t="shared" si="7"/>
        <v>676.34449999999924</v>
      </c>
    </row>
    <row r="50" spans="1:9" s="20" customFormat="1" ht="22.5">
      <c r="A50" s="25">
        <v>44</v>
      </c>
      <c r="B50" s="26" t="s">
        <v>51</v>
      </c>
      <c r="C50" s="33">
        <v>10414.673019</v>
      </c>
      <c r="D50" s="31">
        <v>12603.9</v>
      </c>
      <c r="E50" s="32">
        <v>13254.039059999999</v>
      </c>
      <c r="F50" s="33">
        <f t="shared" si="4"/>
        <v>127.26313188921058</v>
      </c>
      <c r="G50" s="33">
        <f t="shared" si="5"/>
        <v>2839.3660409999993</v>
      </c>
      <c r="H50" s="34">
        <f t="shared" si="6"/>
        <v>105.15823721229143</v>
      </c>
      <c r="I50" s="34">
        <f t="shared" si="7"/>
        <v>650.13905999999952</v>
      </c>
    </row>
    <row r="51" spans="1:9" s="20" customFormat="1" ht="22.5">
      <c r="A51" s="25">
        <v>45</v>
      </c>
      <c r="B51" s="26" t="s">
        <v>52</v>
      </c>
      <c r="C51" s="33">
        <v>30538.450988000001</v>
      </c>
      <c r="D51" s="31">
        <v>38748.65</v>
      </c>
      <c r="E51" s="32">
        <v>41405.037229999987</v>
      </c>
      <c r="F51" s="33">
        <f t="shared" si="4"/>
        <v>135.58329217899748</v>
      </c>
      <c r="G51" s="33">
        <f t="shared" si="5"/>
        <v>10866.586241999987</v>
      </c>
      <c r="H51" s="34">
        <f t="shared" si="6"/>
        <v>106.85543168600708</v>
      </c>
      <c r="I51" s="34">
        <f t="shared" si="7"/>
        <v>2656.3872299999857</v>
      </c>
    </row>
    <row r="52" spans="1:9" s="20" customFormat="1" ht="22.5">
      <c r="A52" s="25">
        <v>46</v>
      </c>
      <c r="B52" s="26" t="s">
        <v>53</v>
      </c>
      <c r="C52" s="33">
        <v>8163.6208260000012</v>
      </c>
      <c r="D52" s="31">
        <v>19270</v>
      </c>
      <c r="E52" s="32">
        <v>11730.078619999998</v>
      </c>
      <c r="F52" s="33">
        <f t="shared" si="4"/>
        <v>143.68720534693776</v>
      </c>
      <c r="G52" s="33">
        <f t="shared" si="5"/>
        <v>3566.4577939999972</v>
      </c>
      <c r="H52" s="34">
        <f t="shared" si="6"/>
        <v>60.872229475869219</v>
      </c>
      <c r="I52" s="34">
        <f t="shared" si="7"/>
        <v>-7539.9213800000016</v>
      </c>
    </row>
    <row r="53" spans="1:9" s="20" customFormat="1" ht="22.5">
      <c r="A53" s="25">
        <v>47</v>
      </c>
      <c r="B53" s="26" t="s">
        <v>54</v>
      </c>
      <c r="C53" s="33">
        <v>32784.119633999995</v>
      </c>
      <c r="D53" s="31">
        <v>39306.980000000003</v>
      </c>
      <c r="E53" s="32">
        <v>39649.879590000004</v>
      </c>
      <c r="F53" s="33">
        <f t="shared" si="4"/>
        <v>120.94233437606059</v>
      </c>
      <c r="G53" s="33">
        <f t="shared" si="5"/>
        <v>6865.759956000009</v>
      </c>
      <c r="H53" s="34">
        <f t="shared" si="6"/>
        <v>100.87236310192236</v>
      </c>
      <c r="I53" s="34">
        <f t="shared" si="7"/>
        <v>342.8995900000009</v>
      </c>
    </row>
    <row r="54" spans="1:9" s="20" customFormat="1" ht="22.5">
      <c r="A54" s="25">
        <v>48</v>
      </c>
      <c r="B54" s="26" t="s">
        <v>55</v>
      </c>
      <c r="C54" s="33">
        <v>30514.413814168904</v>
      </c>
      <c r="D54" s="31">
        <v>35378.275999999998</v>
      </c>
      <c r="E54" s="32">
        <v>36692.615719999994</v>
      </c>
      <c r="F54" s="33">
        <f t="shared" si="4"/>
        <v>120.24683136125766</v>
      </c>
      <c r="G54" s="33">
        <f t="shared" si="5"/>
        <v>6178.2019058310907</v>
      </c>
      <c r="H54" s="34">
        <f t="shared" si="6"/>
        <v>103.71510392422738</v>
      </c>
      <c r="I54" s="34">
        <f t="shared" si="7"/>
        <v>1314.3397199999963</v>
      </c>
    </row>
    <row r="55" spans="1:9" s="20" customFormat="1" ht="22.5">
      <c r="A55" s="25">
        <v>49</v>
      </c>
      <c r="B55" s="26" t="s">
        <v>56</v>
      </c>
      <c r="C55" s="33">
        <v>7658.7064053966424</v>
      </c>
      <c r="D55" s="31">
        <v>9801.3130000000019</v>
      </c>
      <c r="E55" s="32">
        <v>10040.97011</v>
      </c>
      <c r="F55" s="33">
        <f t="shared" si="4"/>
        <v>131.10530131987716</v>
      </c>
      <c r="G55" s="33">
        <f t="shared" si="5"/>
        <v>2382.2637046033578</v>
      </c>
      <c r="H55" s="34">
        <f t="shared" si="6"/>
        <v>102.44515311366955</v>
      </c>
      <c r="I55" s="34">
        <f t="shared" si="7"/>
        <v>239.65710999999828</v>
      </c>
    </row>
    <row r="56" spans="1:9" s="20" customFormat="1" ht="22.5">
      <c r="A56" s="25">
        <v>50</v>
      </c>
      <c r="B56" s="26" t="s">
        <v>57</v>
      </c>
      <c r="C56" s="33">
        <v>68915.464646026041</v>
      </c>
      <c r="D56" s="31">
        <v>98000</v>
      </c>
      <c r="E56" s="32">
        <v>81324.883430000016</v>
      </c>
      <c r="F56" s="33">
        <f t="shared" si="4"/>
        <v>118.00672584551681</v>
      </c>
      <c r="G56" s="33">
        <f t="shared" si="5"/>
        <v>12409.418783973975</v>
      </c>
      <c r="H56" s="34">
        <f t="shared" si="6"/>
        <v>82.984574928571448</v>
      </c>
      <c r="I56" s="34">
        <f t="shared" si="7"/>
        <v>-16675.116569999984</v>
      </c>
    </row>
    <row r="57" spans="1:9" s="20" customFormat="1" ht="22.5">
      <c r="A57" s="25">
        <v>51</v>
      </c>
      <c r="B57" s="26" t="s">
        <v>58</v>
      </c>
      <c r="C57" s="33">
        <v>20809.990510749842</v>
      </c>
      <c r="D57" s="31">
        <v>21808.754000000001</v>
      </c>
      <c r="E57" s="32">
        <v>23010.698779999999</v>
      </c>
      <c r="F57" s="33">
        <f t="shared" si="4"/>
        <v>110.57524878789991</v>
      </c>
      <c r="G57" s="33">
        <f t="shared" si="5"/>
        <v>2200.7082692501572</v>
      </c>
      <c r="H57" s="34">
        <f t="shared" si="6"/>
        <v>105.51129505151921</v>
      </c>
      <c r="I57" s="34">
        <f t="shared" si="7"/>
        <v>1201.944779999998</v>
      </c>
    </row>
    <row r="58" spans="1:9" s="20" customFormat="1" ht="22.5">
      <c r="A58" s="25">
        <v>52</v>
      </c>
      <c r="B58" s="26" t="s">
        <v>59</v>
      </c>
      <c r="C58" s="33">
        <v>39324.233926000001</v>
      </c>
      <c r="D58" s="31">
        <v>42723.199999999997</v>
      </c>
      <c r="E58" s="32">
        <v>48114.765849999996</v>
      </c>
      <c r="F58" s="33">
        <f t="shared" si="4"/>
        <v>122.35398136564324</v>
      </c>
      <c r="G58" s="33">
        <f t="shared" si="5"/>
        <v>8790.5319239999953</v>
      </c>
      <c r="H58" s="34">
        <f t="shared" si="6"/>
        <v>112.61976127724516</v>
      </c>
      <c r="I58" s="34">
        <f t="shared" si="7"/>
        <v>5391.565849999999</v>
      </c>
    </row>
    <row r="59" spans="1:9" s="20" customFormat="1" ht="22.5">
      <c r="A59" s="25">
        <v>53</v>
      </c>
      <c r="B59" s="26" t="s">
        <v>60</v>
      </c>
      <c r="C59" s="33">
        <v>15038.837791999998</v>
      </c>
      <c r="D59" s="31">
        <v>20271.7</v>
      </c>
      <c r="E59" s="32">
        <v>20895.142760000006</v>
      </c>
      <c r="F59" s="33">
        <f t="shared" si="4"/>
        <v>138.94120708659619</v>
      </c>
      <c r="G59" s="33">
        <f t="shared" si="5"/>
        <v>5856.3049680000076</v>
      </c>
      <c r="H59" s="34">
        <f t="shared" si="6"/>
        <v>103.07543402871985</v>
      </c>
      <c r="I59" s="34">
        <f t="shared" si="7"/>
        <v>623.44276000000536</v>
      </c>
    </row>
    <row r="60" spans="1:9" s="20" customFormat="1" ht="22.5">
      <c r="A60" s="25">
        <v>54</v>
      </c>
      <c r="B60" s="26" t="s">
        <v>61</v>
      </c>
      <c r="C60" s="33">
        <v>31126.981980957578</v>
      </c>
      <c r="D60" s="31">
        <v>36947.58</v>
      </c>
      <c r="E60" s="32">
        <v>38702.211080000001</v>
      </c>
      <c r="F60" s="33">
        <f t="shared" si="4"/>
        <v>124.33653575433907</v>
      </c>
      <c r="G60" s="33">
        <f t="shared" si="5"/>
        <v>7575.2290990424226</v>
      </c>
      <c r="H60" s="34">
        <f t="shared" si="6"/>
        <v>104.74897430359445</v>
      </c>
      <c r="I60" s="34">
        <f t="shared" si="7"/>
        <v>1754.6310799999992</v>
      </c>
    </row>
    <row r="61" spans="1:9" s="20" customFormat="1" ht="22.5">
      <c r="A61" s="25">
        <v>55</v>
      </c>
      <c r="B61" s="26" t="s">
        <v>62</v>
      </c>
      <c r="C61" s="33">
        <v>11396.118241999999</v>
      </c>
      <c r="D61" s="31">
        <v>14159.038999999995</v>
      </c>
      <c r="E61" s="32">
        <v>14347.533080000001</v>
      </c>
      <c r="F61" s="33">
        <f t="shared" si="4"/>
        <v>125.89842238669186</v>
      </c>
      <c r="G61" s="33">
        <f t="shared" si="5"/>
        <v>2951.4148380000024</v>
      </c>
      <c r="H61" s="34">
        <f t="shared" si="6"/>
        <v>101.33126323050601</v>
      </c>
      <c r="I61" s="34">
        <f t="shared" si="7"/>
        <v>188.49408000000585</v>
      </c>
    </row>
    <row r="62" spans="1:9" s="20" customFormat="1" ht="22.5">
      <c r="A62" s="25">
        <v>56</v>
      </c>
      <c r="B62" s="26" t="s">
        <v>63</v>
      </c>
      <c r="C62" s="33">
        <v>78534.984416888241</v>
      </c>
      <c r="D62" s="31">
        <v>92635.733999999997</v>
      </c>
      <c r="E62" s="32">
        <v>90658.505510000003</v>
      </c>
      <c r="F62" s="33">
        <f t="shared" si="4"/>
        <v>115.43709619748101</v>
      </c>
      <c r="G62" s="33">
        <f t="shared" si="5"/>
        <v>12123.521093111762</v>
      </c>
      <c r="H62" s="34">
        <f t="shared" si="6"/>
        <v>97.86558771154121</v>
      </c>
      <c r="I62" s="34">
        <f t="shared" si="7"/>
        <v>-1977.2284899999941</v>
      </c>
    </row>
    <row r="63" spans="1:9" s="20" customFormat="1" ht="22.5">
      <c r="A63" s="25">
        <v>57</v>
      </c>
      <c r="B63" s="26" t="s">
        <v>64</v>
      </c>
      <c r="C63" s="33">
        <v>99444.871863435736</v>
      </c>
      <c r="D63" s="31">
        <v>115043.66</v>
      </c>
      <c r="E63" s="32">
        <v>107544.47181999999</v>
      </c>
      <c r="F63" s="33">
        <f t="shared" si="4"/>
        <v>108.14481411136731</v>
      </c>
      <c r="G63" s="33">
        <f t="shared" si="5"/>
        <v>8099.599956564256</v>
      </c>
      <c r="H63" s="34">
        <f t="shared" si="6"/>
        <v>93.481441584873068</v>
      </c>
      <c r="I63" s="34">
        <f t="shared" si="7"/>
        <v>-7499.1881800000119</v>
      </c>
    </row>
    <row r="64" spans="1:9" s="20" customFormat="1" ht="22.5">
      <c r="A64" s="25">
        <v>58</v>
      </c>
      <c r="B64" s="26" t="s">
        <v>65</v>
      </c>
      <c r="C64" s="33">
        <v>35784.060680511131</v>
      </c>
      <c r="D64" s="31">
        <v>38138.6</v>
      </c>
      <c r="E64" s="32">
        <v>35251.40529000001</v>
      </c>
      <c r="F64" s="33">
        <f t="shared" si="4"/>
        <v>98.511473040282382</v>
      </c>
      <c r="G64" s="33">
        <f t="shared" si="5"/>
        <v>-532.65539051112137</v>
      </c>
      <c r="H64" s="34">
        <f t="shared" si="6"/>
        <v>92.429730745229278</v>
      </c>
      <c r="I64" s="34">
        <f t="shared" si="7"/>
        <v>-2887.1947099999888</v>
      </c>
    </row>
    <row r="65" spans="1:9" s="20" customFormat="1" ht="22.5">
      <c r="A65" s="25">
        <v>59</v>
      </c>
      <c r="B65" s="26" t="s">
        <v>66</v>
      </c>
      <c r="C65" s="33">
        <v>8395.7561722000009</v>
      </c>
      <c r="D65" s="31">
        <v>10544.8</v>
      </c>
      <c r="E65" s="32">
        <v>10532.789049999998</v>
      </c>
      <c r="F65" s="33">
        <f t="shared" si="4"/>
        <v>125.45372726373513</v>
      </c>
      <c r="G65" s="33">
        <f t="shared" si="5"/>
        <v>2137.0328777999966</v>
      </c>
      <c r="H65" s="34">
        <f t="shared" si="6"/>
        <v>99.886095990440765</v>
      </c>
      <c r="I65" s="34">
        <f t="shared" si="7"/>
        <v>-12.010950000001685</v>
      </c>
    </row>
    <row r="66" spans="1:9" s="20" customFormat="1" ht="22.5">
      <c r="A66" s="25">
        <v>60</v>
      </c>
      <c r="B66" s="26" t="s">
        <v>67</v>
      </c>
      <c r="C66" s="33">
        <v>46632.27167200001</v>
      </c>
      <c r="D66" s="31">
        <v>52216.790999999997</v>
      </c>
      <c r="E66" s="32">
        <v>54317.350130000013</v>
      </c>
      <c r="F66" s="33">
        <f t="shared" si="4"/>
        <v>116.48017174040966</v>
      </c>
      <c r="G66" s="33">
        <f t="shared" si="5"/>
        <v>7685.0784580000036</v>
      </c>
      <c r="H66" s="34">
        <f t="shared" si="6"/>
        <v>104.02276564639909</v>
      </c>
      <c r="I66" s="34">
        <f t="shared" si="7"/>
        <v>2100.559130000016</v>
      </c>
    </row>
    <row r="67" spans="1:9" s="20" customFormat="1" ht="22.5">
      <c r="A67" s="25">
        <v>61</v>
      </c>
      <c r="B67" s="26" t="s">
        <v>68</v>
      </c>
      <c r="C67" s="33">
        <v>13250.267613999999</v>
      </c>
      <c r="D67" s="31">
        <v>16091.8</v>
      </c>
      <c r="E67" s="32">
        <v>16278.043920000002</v>
      </c>
      <c r="F67" s="33">
        <f t="shared" si="4"/>
        <v>122.85068041041608</v>
      </c>
      <c r="G67" s="33">
        <f t="shared" si="5"/>
        <v>3027.7763060000034</v>
      </c>
      <c r="H67" s="34">
        <f t="shared" si="6"/>
        <v>101.15738400924697</v>
      </c>
      <c r="I67" s="34">
        <f t="shared" si="7"/>
        <v>186.24392000000262</v>
      </c>
    </row>
    <row r="68" spans="1:9" s="20" customFormat="1" ht="22.5">
      <c r="A68" s="25">
        <v>62</v>
      </c>
      <c r="B68" s="26" t="s">
        <v>69</v>
      </c>
      <c r="C68" s="33">
        <v>39721.064483999995</v>
      </c>
      <c r="D68" s="31">
        <v>35348.699999999997</v>
      </c>
      <c r="E68" s="32">
        <v>43153.400849999998</v>
      </c>
      <c r="F68" s="33">
        <f t="shared" si="4"/>
        <v>108.64109864775295</v>
      </c>
      <c r="G68" s="33">
        <f t="shared" si="5"/>
        <v>3432.3363660000032</v>
      </c>
      <c r="H68" s="34">
        <f t="shared" si="6"/>
        <v>122.07917363297661</v>
      </c>
      <c r="I68" s="34">
        <f t="shared" si="7"/>
        <v>7804.7008500000011</v>
      </c>
    </row>
    <row r="69" spans="1:9" s="20" customFormat="1" ht="22.5">
      <c r="A69" s="25">
        <v>63</v>
      </c>
      <c r="B69" s="26" t="s">
        <v>70</v>
      </c>
      <c r="C69" s="33">
        <v>23210.366379999992</v>
      </c>
      <c r="D69" s="31">
        <v>28638.75</v>
      </c>
      <c r="E69" s="32">
        <v>29691.497540000008</v>
      </c>
      <c r="F69" s="33">
        <f t="shared" si="4"/>
        <v>127.92343323621425</v>
      </c>
      <c r="G69" s="33">
        <f t="shared" si="5"/>
        <v>6481.1311600000154</v>
      </c>
      <c r="H69" s="34">
        <f t="shared" si="6"/>
        <v>103.67595492121691</v>
      </c>
      <c r="I69" s="34">
        <f t="shared" si="7"/>
        <v>1052.7475400000076</v>
      </c>
    </row>
    <row r="70" spans="1:9" s="20" customFormat="1" ht="22.5">
      <c r="A70" s="25">
        <v>64</v>
      </c>
      <c r="B70" s="26" t="s">
        <v>71</v>
      </c>
      <c r="C70" s="33">
        <v>20914.215338000002</v>
      </c>
      <c r="D70" s="31">
        <v>27834</v>
      </c>
      <c r="E70" s="32">
        <v>28673.983219999995</v>
      </c>
      <c r="F70" s="33">
        <f t="shared" si="4"/>
        <v>137.10284013333703</v>
      </c>
      <c r="G70" s="33">
        <f t="shared" si="5"/>
        <v>7759.7678819999928</v>
      </c>
      <c r="H70" s="34">
        <f t="shared" si="6"/>
        <v>103.01783150104187</v>
      </c>
      <c r="I70" s="34">
        <f t="shared" si="7"/>
        <v>839.98321999999462</v>
      </c>
    </row>
    <row r="71" spans="1:9" s="20" customFormat="1" ht="22.5">
      <c r="A71" s="25">
        <v>65</v>
      </c>
      <c r="B71" s="26" t="s">
        <v>72</v>
      </c>
      <c r="C71" s="33">
        <v>15767.459024000002</v>
      </c>
      <c r="D71" s="31">
        <v>17666.099999999999</v>
      </c>
      <c r="E71" s="32">
        <v>19955.886559999999</v>
      </c>
      <c r="F71" s="33">
        <f t="shared" ref="F71:F78" si="8">E71/C71*100</f>
        <v>126.56374454263492</v>
      </c>
      <c r="G71" s="33">
        <f t="shared" ref="G71:G78" si="9">E71-C71</f>
        <v>4188.4275359999974</v>
      </c>
      <c r="H71" s="34">
        <f t="shared" ref="H71:H78" si="10">E71/D71*100</f>
        <v>112.96147174532014</v>
      </c>
      <c r="I71" s="34">
        <f t="shared" ref="I71:I78" si="11">E71-D71</f>
        <v>2289.7865600000005</v>
      </c>
    </row>
    <row r="72" spans="1:9" s="20" customFormat="1" ht="22.5">
      <c r="A72" s="25">
        <v>66</v>
      </c>
      <c r="B72" s="26" t="s">
        <v>73</v>
      </c>
      <c r="C72" s="33">
        <v>1036540.2365220002</v>
      </c>
      <c r="D72" s="31">
        <v>1190310.21</v>
      </c>
      <c r="E72" s="32">
        <v>1260007.21046</v>
      </c>
      <c r="F72" s="33">
        <f t="shared" si="8"/>
        <v>121.55892902795739</v>
      </c>
      <c r="G72" s="33">
        <f t="shared" si="9"/>
        <v>223466.97393799981</v>
      </c>
      <c r="H72" s="34">
        <f t="shared" si="10"/>
        <v>105.855364414626</v>
      </c>
      <c r="I72" s="34">
        <f t="shared" si="11"/>
        <v>69697.00046000001</v>
      </c>
    </row>
    <row r="73" spans="1:9" s="20" customFormat="1" ht="22.5">
      <c r="A73" s="25">
        <v>67</v>
      </c>
      <c r="B73" s="26" t="s">
        <v>74</v>
      </c>
      <c r="C73" s="33">
        <v>31960.180076876251</v>
      </c>
      <c r="D73" s="31">
        <v>37899.599999999999</v>
      </c>
      <c r="E73" s="32">
        <v>38735.957799999996</v>
      </c>
      <c r="F73" s="33">
        <f t="shared" si="8"/>
        <v>121.20068693863881</v>
      </c>
      <c r="G73" s="33">
        <f t="shared" si="9"/>
        <v>6775.7777231237451</v>
      </c>
      <c r="H73" s="34">
        <f t="shared" si="10"/>
        <v>102.20677210313565</v>
      </c>
      <c r="I73" s="34">
        <f t="shared" si="11"/>
        <v>836.35779999999795</v>
      </c>
    </row>
    <row r="74" spans="1:9" s="20" customFormat="1" ht="22.5">
      <c r="A74" s="25">
        <v>68</v>
      </c>
      <c r="B74" s="26" t="s">
        <v>75</v>
      </c>
      <c r="C74" s="33">
        <v>246636.55641200001</v>
      </c>
      <c r="D74" s="31">
        <v>281747.027</v>
      </c>
      <c r="E74" s="32">
        <v>290517.27686999994</v>
      </c>
      <c r="F74" s="33">
        <f t="shared" si="8"/>
        <v>117.79165306893856</v>
      </c>
      <c r="G74" s="33">
        <f t="shared" si="9"/>
        <v>43880.720457999938</v>
      </c>
      <c r="H74" s="34">
        <f t="shared" si="10"/>
        <v>103.11281008477151</v>
      </c>
      <c r="I74" s="34">
        <f t="shared" si="11"/>
        <v>8770.2498699999414</v>
      </c>
    </row>
    <row r="75" spans="1:9" s="20" customFormat="1" ht="22.5">
      <c r="A75" s="25">
        <v>69</v>
      </c>
      <c r="B75" s="26" t="s">
        <v>76</v>
      </c>
      <c r="C75" s="33">
        <v>31938.081275999997</v>
      </c>
      <c r="D75" s="31">
        <v>36699.599999999999</v>
      </c>
      <c r="E75" s="32">
        <v>39799.995749999995</v>
      </c>
      <c r="F75" s="33">
        <f t="shared" si="8"/>
        <v>124.61611393013727</v>
      </c>
      <c r="G75" s="33">
        <f t="shared" si="9"/>
        <v>7861.9144739999974</v>
      </c>
      <c r="H75" s="34">
        <f t="shared" si="10"/>
        <v>108.44803689958474</v>
      </c>
      <c r="I75" s="34">
        <f t="shared" si="11"/>
        <v>3100.395749999996</v>
      </c>
    </row>
    <row r="76" spans="1:9" s="20" customFormat="1" ht="22.5">
      <c r="A76" s="25">
        <v>70</v>
      </c>
      <c r="B76" s="26" t="s">
        <v>77</v>
      </c>
      <c r="C76" s="33">
        <v>111350.06290200002</v>
      </c>
      <c r="D76" s="31">
        <v>114404.6</v>
      </c>
      <c r="E76" s="32">
        <v>123398.98687000002</v>
      </c>
      <c r="F76" s="33">
        <f t="shared" si="8"/>
        <v>110.82076080963181</v>
      </c>
      <c r="G76" s="33">
        <f t="shared" si="9"/>
        <v>12048.923968000003</v>
      </c>
      <c r="H76" s="34">
        <f t="shared" si="10"/>
        <v>107.8619101592069</v>
      </c>
      <c r="I76" s="34">
        <f t="shared" si="11"/>
        <v>8994.3868700000166</v>
      </c>
    </row>
    <row r="77" spans="1:9" s="20" customFormat="1" ht="22.5">
      <c r="A77" s="25">
        <v>71</v>
      </c>
      <c r="B77" s="26" t="s">
        <v>78</v>
      </c>
      <c r="C77" s="33">
        <v>50770.150915866929</v>
      </c>
      <c r="D77" s="31">
        <v>56180</v>
      </c>
      <c r="E77" s="32">
        <v>58953.816140000003</v>
      </c>
      <c r="F77" s="33">
        <f t="shared" si="8"/>
        <v>116.11904844973679</v>
      </c>
      <c r="G77" s="33">
        <f t="shared" si="9"/>
        <v>8183.6652241330739</v>
      </c>
      <c r="H77" s="34">
        <f t="shared" si="10"/>
        <v>104.93737297970809</v>
      </c>
      <c r="I77" s="34">
        <f t="shared" si="11"/>
        <v>2773.8161400000026</v>
      </c>
    </row>
    <row r="78" spans="1:9" s="21" customFormat="1" ht="27" customHeight="1">
      <c r="A78" s="40" t="s">
        <v>1</v>
      </c>
      <c r="B78" s="40"/>
      <c r="C78" s="35">
        <f>SUM(C7:C77)</f>
        <v>5352008.900364466</v>
      </c>
      <c r="D78" s="35">
        <f>SUM(D7:D77)</f>
        <v>6136556.175999999</v>
      </c>
      <c r="E78" s="35">
        <f>SUM(E7:E77)</f>
        <v>6392357.8474299992</v>
      </c>
      <c r="F78" s="35">
        <f t="shared" si="8"/>
        <v>119.4384756534072</v>
      </c>
      <c r="G78" s="29">
        <f t="shared" si="9"/>
        <v>1040348.9470655331</v>
      </c>
      <c r="H78" s="36">
        <f t="shared" si="10"/>
        <v>104.16848903674078</v>
      </c>
      <c r="I78" s="36">
        <f t="shared" si="11"/>
        <v>255801.6714300001</v>
      </c>
    </row>
    <row r="79" spans="1:9">
      <c r="A79" s="13"/>
      <c r="C79" s="4"/>
      <c r="D79" s="17"/>
      <c r="E79" s="18"/>
      <c r="F79" s="22"/>
      <c r="G79" s="22"/>
      <c r="H79" s="22"/>
    </row>
    <row r="80" spans="1:9">
      <c r="A80" s="1"/>
      <c r="B80" s="14"/>
      <c r="C80" s="11"/>
      <c r="D80" s="11"/>
      <c r="E80" s="4"/>
      <c r="F80" s="4"/>
      <c r="G80" s="4"/>
      <c r="H80" s="6"/>
      <c r="I80" s="6"/>
    </row>
    <row r="81" spans="1:9">
      <c r="A81" s="1"/>
      <c r="B81" s="14"/>
      <c r="C81" s="12"/>
      <c r="D81" s="12"/>
      <c r="E81" s="9"/>
      <c r="F81" s="9"/>
      <c r="G81" s="9"/>
      <c r="H81" s="6"/>
      <c r="I81" s="6"/>
    </row>
    <row r="82" spans="1:9">
      <c r="A82" s="1"/>
      <c r="B82" s="14"/>
      <c r="C82" s="12"/>
      <c r="D82" s="12"/>
      <c r="E82" s="9"/>
      <c r="F82" s="9"/>
      <c r="G82" s="9"/>
      <c r="H82" s="6"/>
      <c r="I82" s="6"/>
    </row>
    <row r="83" spans="1:9">
      <c r="C83" s="5"/>
      <c r="D83" s="15"/>
      <c r="E83" s="6"/>
      <c r="F83" s="6"/>
      <c r="G83" s="6"/>
      <c r="H83" s="6"/>
      <c r="I83" s="6"/>
    </row>
    <row r="84" spans="1:9">
      <c r="C84" s="5"/>
      <c r="D84" s="15"/>
      <c r="E84" s="15"/>
      <c r="F84" s="6"/>
      <c r="G84" s="6"/>
      <c r="H84" s="6"/>
      <c r="I84" s="6"/>
    </row>
    <row r="85" spans="1:9">
      <c r="C85" s="5"/>
      <c r="D85" s="6"/>
      <c r="E85" s="6"/>
      <c r="F85" s="6"/>
      <c r="G85" s="6"/>
      <c r="H85" s="6"/>
      <c r="I85" s="6"/>
    </row>
    <row r="86" spans="1:9">
      <c r="C86" s="5"/>
      <c r="D86" s="15"/>
      <c r="E86" s="16" t="s">
        <v>6</v>
      </c>
      <c r="F86" s="6"/>
      <c r="G86" s="6"/>
      <c r="H86" s="6"/>
      <c r="I86" s="6"/>
    </row>
    <row r="87" spans="1:9">
      <c r="D87" s="6"/>
      <c r="E87" s="6"/>
      <c r="F87" s="6"/>
      <c r="G87" s="6"/>
      <c r="H87" s="6"/>
      <c r="I87" s="6"/>
    </row>
    <row r="88" spans="1:9">
      <c r="C88" s="14"/>
      <c r="D88" s="5"/>
    </row>
    <row r="89" spans="1:9">
      <c r="C89" s="6"/>
    </row>
    <row r="90" spans="1:9">
      <c r="C90" s="6"/>
    </row>
    <row r="91" spans="1:9">
      <c r="C91" s="14"/>
      <c r="D91" s="5"/>
    </row>
    <row r="94" spans="1:9">
      <c r="E94" s="5"/>
    </row>
  </sheetData>
  <mergeCells count="11">
    <mergeCell ref="F5:G5"/>
    <mergeCell ref="H5:I5"/>
    <mergeCell ref="A1:I1"/>
    <mergeCell ref="A78:B78"/>
    <mergeCell ref="A3:A6"/>
    <mergeCell ref="C4:C6"/>
    <mergeCell ref="B3:B6"/>
    <mergeCell ref="D4:D6"/>
    <mergeCell ref="C3:I3"/>
    <mergeCell ref="E4:E6"/>
    <mergeCell ref="F4:I4"/>
  </mergeCells>
  <phoneticPr fontId="3" type="noConversion"/>
  <printOptions horizontalCentered="1"/>
  <pageMargins left="0.17" right="0.17" top="0.27" bottom="0.15748031496062992" header="0.19" footer="0.15748031496062992"/>
  <pageSetup paperSize="9" scale="70" orientation="portrait" useFirstPageNumber="1" r:id="rId1"/>
  <headerFooter alignWithMargins="0"/>
  <rowBreaks count="2" manualBreakCount="2">
    <brk id="48" max="8" man="1"/>
    <brk id="7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01.01.22 </vt:lpstr>
      <vt:lpstr>'01.01.22 '!Заголовки_для_печати</vt:lpstr>
      <vt:lpstr>'01.01.22 '!Область_печати</vt:lpstr>
    </vt:vector>
  </TitlesOfParts>
  <Company>ГУДКУ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Звіт про виконання місцевих бюджетів</dc:title>
  <dc:subject>Кодовий звіт</dc:subject>
  <dc:creator>Мельник Євгенія Павлівна</dc:creator>
  <cp:lastModifiedBy>vikz-01</cp:lastModifiedBy>
  <cp:lastPrinted>2022-01-05T14:20:53Z</cp:lastPrinted>
  <dcterms:created xsi:type="dcterms:W3CDTF">1998-06-23T07:12:01Z</dcterms:created>
  <dcterms:modified xsi:type="dcterms:W3CDTF">2024-05-21T06:16:50Z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34391504">
    <vt:lpwstr/>
  </property>
  <property fmtid="{D5CDD505-2E9C-101B-9397-08002B2CF9AE}" pid="19" name="IVID25277C0E">
    <vt:lpwstr/>
  </property>
  <property fmtid="{D5CDD505-2E9C-101B-9397-08002B2CF9AE}" pid="20" name="IVID25325311">
    <vt:lpwstr/>
  </property>
  <property fmtid="{D5CDD505-2E9C-101B-9397-08002B2CF9AE}" pid="21" name="IVID2527A430">
    <vt:lpwstr/>
  </property>
  <property fmtid="{D5CDD505-2E9C-101B-9397-08002B2CF9AE}" pid="22" name="IVID222100B2">
    <vt:lpwstr/>
  </property>
  <property fmtid="{D5CDD505-2E9C-101B-9397-08002B2CF9AE}" pid="23" name="IVID235E6F43">
    <vt:lpwstr/>
  </property>
  <property fmtid="{D5CDD505-2E9C-101B-9397-08002B2CF9AE}" pid="24" name="IVID26465EE8">
    <vt:lpwstr/>
  </property>
  <property fmtid="{D5CDD505-2E9C-101B-9397-08002B2CF9AE}" pid="25" name="IVID24B24C87">
    <vt:lpwstr/>
  </property>
  <property fmtid="{D5CDD505-2E9C-101B-9397-08002B2CF9AE}" pid="26" name="IVID2F3818ED">
    <vt:lpwstr/>
  </property>
  <property fmtid="{D5CDD505-2E9C-101B-9397-08002B2CF9AE}" pid="27" name="IVID2E6F15EC">
    <vt:lpwstr/>
  </property>
  <property fmtid="{D5CDD505-2E9C-101B-9397-08002B2CF9AE}" pid="28" name="IVID273F0D06">
    <vt:lpwstr/>
  </property>
  <property fmtid="{D5CDD505-2E9C-101B-9397-08002B2CF9AE}" pid="29" name="IVIDC4115CF">
    <vt:lpwstr/>
  </property>
  <property fmtid="{D5CDD505-2E9C-101B-9397-08002B2CF9AE}" pid="30" name="IVID196E13DA">
    <vt:lpwstr/>
  </property>
  <property fmtid="{D5CDD505-2E9C-101B-9397-08002B2CF9AE}" pid="31" name="IVID1B2516DD">
    <vt:lpwstr/>
  </property>
  <property fmtid="{D5CDD505-2E9C-101B-9397-08002B2CF9AE}" pid="32" name="IVID101A1B03">
    <vt:lpwstr/>
  </property>
  <property fmtid="{D5CDD505-2E9C-101B-9397-08002B2CF9AE}" pid="33" name="IVID10461605">
    <vt:lpwstr/>
  </property>
  <property fmtid="{D5CDD505-2E9C-101B-9397-08002B2CF9AE}" pid="34" name="IVID41351ED2">
    <vt:lpwstr/>
  </property>
  <property fmtid="{D5CDD505-2E9C-101B-9397-08002B2CF9AE}" pid="35" name="IVIDE5916E9">
    <vt:lpwstr/>
  </property>
  <property fmtid="{D5CDD505-2E9C-101B-9397-08002B2CF9AE}" pid="36" name="IVID255F12DC">
    <vt:lpwstr/>
  </property>
  <property fmtid="{D5CDD505-2E9C-101B-9397-08002B2CF9AE}" pid="37" name="IVID2B6F15D5">
    <vt:lpwstr/>
  </property>
  <property fmtid="{D5CDD505-2E9C-101B-9397-08002B2CF9AE}" pid="38" name="IVID4C0B4BA9">
    <vt:lpwstr/>
  </property>
  <property fmtid="{D5CDD505-2E9C-101B-9397-08002B2CF9AE}" pid="39" name="IVID290F0FFA">
    <vt:lpwstr/>
  </property>
  <property fmtid="{D5CDD505-2E9C-101B-9397-08002B2CF9AE}" pid="40" name="IVID143C14FF">
    <vt:lpwstr/>
  </property>
  <property fmtid="{D5CDD505-2E9C-101B-9397-08002B2CF9AE}" pid="41" name="IVID262917E0">
    <vt:lpwstr/>
  </property>
</Properties>
</file>