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4.2. Кадри. Відділ управл персоналом та орг.роботи\КАДРИ\Сайт ОДА\Відділ аналізу\2025 рік\12 грудень\"/>
    </mc:Choice>
  </mc:AlternateContent>
  <xr:revisionPtr revIDLastSave="0" documentId="13_ncr:1_{9AFDDE12-0FF8-4F04-A6C1-1B053C18DD4F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12 2025" sheetId="53" r:id="rId1"/>
    <sheet name="економічна за 12 2025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12 2025'!$A:$A,'економічна за 12 2025'!$5:$7</definedName>
    <definedName name="_xlnm.Print_Titles" localSheetId="0">'програмна за 12 2025'!$A:$A,'програмна за 12 2025'!$5:$7</definedName>
    <definedName name="_xlnm.Print_Area" localSheetId="1">'економічна за 12 2025'!$A$1:$Q$82</definedName>
    <definedName name="_xlnm.Print_Area" localSheetId="0">'програмна за 12 2025'!$A$1:$N$82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53" l="1"/>
  <c r="C11" i="53"/>
  <c r="B18" i="53"/>
  <c r="B71" i="56"/>
  <c r="M18" i="56"/>
  <c r="M9" i="56" s="1"/>
  <c r="N18" i="53"/>
  <c r="N11" i="53"/>
  <c r="C20" i="56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B3" i="56"/>
  <c r="N18" i="56"/>
  <c r="P11" i="56"/>
  <c r="G11" i="56"/>
  <c r="J11" i="56"/>
  <c r="I11" i="56"/>
  <c r="H11" i="56"/>
  <c r="I11" i="53"/>
  <c r="L11" i="56"/>
  <c r="Q11" i="56"/>
  <c r="L18" i="56"/>
  <c r="J18" i="56"/>
  <c r="E11" i="56"/>
  <c r="M11" i="53"/>
  <c r="F11" i="56"/>
  <c r="O18" i="56"/>
  <c r="P18" i="56"/>
  <c r="K11" i="56"/>
  <c r="I18" i="56"/>
  <c r="E18" i="56"/>
  <c r="H18" i="56"/>
  <c r="Q18" i="56"/>
  <c r="K18" i="56"/>
  <c r="G18" i="56"/>
  <c r="E18" i="53"/>
  <c r="E9" i="53" s="1"/>
  <c r="D18" i="53"/>
  <c r="D11" i="53"/>
  <c r="J11" i="53"/>
  <c r="L11" i="53"/>
  <c r="K18" i="53"/>
  <c r="I18" i="53"/>
  <c r="H18" i="53"/>
  <c r="H9" i="53" s="1"/>
  <c r="F18" i="53"/>
  <c r="F9" i="53" s="1"/>
  <c r="F18" i="56"/>
  <c r="M18" i="53"/>
  <c r="C18" i="53"/>
  <c r="C22" i="56"/>
  <c r="C17" i="56"/>
  <c r="C15" i="56"/>
  <c r="C10" i="56"/>
  <c r="O9" i="56" l="1"/>
  <c r="J9" i="56"/>
  <c r="L9" i="56"/>
  <c r="G9" i="56"/>
  <c r="I9" i="53"/>
  <c r="B9" i="53"/>
  <c r="M9" i="53"/>
  <c r="D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<sst xmlns="http://schemas.openxmlformats.org/spreadsheetml/2006/main" count="186" uniqueCount="110">
  <si>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</si>
  <si>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</si>
  <si>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</si>
  <si>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</si>
  <si>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</si>
  <si>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</si>
  <si>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</si>
  <si>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</si>
  <si>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</si>
  <si>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</si>
  <si>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</si>
  <si>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</si>
  <si>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</si>
  <si>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</si>
  <si>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</si>
  <si>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</si>
  <si>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</si>
  <si>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</si>
  <si>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</si>
  <si>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</si>
  <si>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</si>
  <si>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</si>
  <si>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</si>
  <si>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</si>
  <si>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</si>
  <si>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</si>
  <si>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</si>
  <si>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</si>
  <si>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</si>
  <si>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</si>
  <si>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</si>
  <si>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</si>
  <si>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</si>
  <si>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</si>
  <si>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</si>
  <si>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</si>
  <si>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</si>
  <si>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</si>
  <si>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</si>
  <si>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</si>
  <si>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</si>
  <si>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</si>
  <si>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</si>
  <si>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</si>
  <si>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</si>
  <si>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</si>
  <si>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</si>
  <si>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</si>
  <si>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</si>
  <si>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</si>
  <si>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</si>
  <si>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</si>
  <si>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</si>
  <si>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</si>
  <si>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</si>
  <si>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</si>
  <si>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</si>
  <si>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</si>
  <si>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</si>
  <si>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</si>
  <si>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</si>
  <si>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</si>
  <si>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</si>
  <si>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</si>
  <si>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</si>
  <si>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</si>
  <si>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</si>
  <si>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</si>
  <si>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</si>
  <si>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</si>
  <si>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</si>
  <si>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</si>
  <si>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</si>
  <si>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</si>
  <si>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</si>
  <si>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</si>
  <si>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</si>
  <si>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</si>
  <si>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</si>
  <si>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</si>
  <si>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</si>
  <si>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</si>
  <si>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</si>
  <si>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</si>
  <si>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</si>
  <si>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</si>
  <si>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</si>
  <si>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</si>
  <si>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</si>
  <si>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</si>
  <si>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</si>
  <si>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</si>
  <si>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</si>
  <si>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</si>
  <si>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</si>
  <si>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</si>
  <si>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</si>
  <si>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</si>
  <si>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</si>
  <si>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</si>
  <si>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</si>
  <si>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</si>
  <si>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Уточнений план видатків загального та  спеціального фондів                         на 2025 рік</t>
  </si>
  <si>
    <t>Дотації з місцевого бюджету іншим бюджетам</t>
  </si>
  <si>
    <t>обслуговування  боргових зобов"язань (2400)</t>
  </si>
  <si>
    <t>Бюджет Дубриницької сільської територіальної громади</t>
  </si>
  <si>
    <t>Бюджет ДубриницькоЇ сільської територіальної громади</t>
  </si>
  <si>
    <t xml:space="preserve">Бюджет Довжанської селищної територіальної громади </t>
  </si>
  <si>
    <t>за 2025 рік</t>
  </si>
  <si>
    <t>Касові видатки всього по загальному та спеціальному фондах                                                                         за 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</si>
</sst>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0" fillId="0" borderId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4" fillId="7" borderId="1" applyNumberFormat="0" applyAlignment="0" applyProtection="0"/>
    <xf numFmtId="0" fontId="30" fillId="4" borderId="0" applyNumberFormat="0" applyBorder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20" fillId="0" borderId="0"/>
    <xf numFmtId="0" fontId="32" fillId="0" borderId="0"/>
    <xf numFmtId="0" fontId="37" fillId="0" borderId="0"/>
    <xf numFmtId="0" fontId="36" fillId="0" borderId="0"/>
    <xf numFmtId="0" fontId="12" fillId="0" borderId="0"/>
    <xf numFmtId="0" fontId="39" fillId="0" borderId="0"/>
    <xf numFmtId="0" fontId="28" fillId="0" borderId="5" applyNumberFormat="0" applyFill="0" applyAlignment="0" applyProtection="0"/>
    <xf numFmtId="0" fontId="25" fillId="20" borderId="6" applyNumberFormat="0" applyAlignment="0" applyProtection="0"/>
    <xf numFmtId="0" fontId="26" fillId="0" borderId="0" applyNumberFormat="0" applyFill="0" applyBorder="0" applyAlignment="0" applyProtection="0"/>
    <xf numFmtId="0" fontId="20" fillId="0" borderId="0"/>
    <xf numFmtId="0" fontId="31" fillId="0" borderId="0"/>
    <xf numFmtId="0" fontId="36" fillId="0" borderId="0"/>
    <xf numFmtId="0" fontId="39" fillId="0" borderId="0"/>
    <xf numFmtId="0" fontId="38" fillId="0" borderId="0"/>
    <xf numFmtId="0" fontId="21" fillId="22" borderId="7" applyNumberFormat="0" applyFont="0" applyAlignment="0" applyProtection="0"/>
    <xf numFmtId="0" fontId="20" fillId="22" borderId="7" applyNumberFormat="0" applyFont="0" applyAlignment="0" applyProtection="0"/>
    <xf numFmtId="0" fontId="36" fillId="22" borderId="7" applyNumberFormat="0" applyFont="0" applyAlignment="0" applyProtection="0"/>
    <xf numFmtId="0" fontId="27" fillId="21" borderId="0" applyNumberFormat="0" applyBorder="0" applyAlignment="0" applyProtection="0"/>
    <xf numFmtId="0" fontId="23" fillId="0" borderId="0"/>
    <xf numFmtId="0" fontId="2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8" fillId="0" borderId="0" xfId="0" applyFont="1"/>
    <xf numFmtId="0" fontId="9" fillId="0" borderId="0" xfId="0" applyFont="1" applyAlignment="1">
      <alignment wrapText="1"/>
    </xf>
    <xf numFmtId="0" fontId="13" fillId="0" borderId="0" xfId="0" applyFont="1"/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4" fillId="0" borderId="0" xfId="0" applyFont="1"/>
    <xf numFmtId="164" fontId="14" fillId="0" borderId="0" xfId="0" applyNumberFormat="1" applyFont="1"/>
    <xf numFmtId="164" fontId="9" fillId="0" borderId="0" xfId="0" applyNumberFormat="1" applyFont="1" applyAlignment="1">
      <alignment horizontal="right"/>
    </xf>
    <xf numFmtId="0" fontId="9" fillId="0" borderId="0" xfId="0" applyFont="1"/>
    <xf numFmtId="164" fontId="15" fillId="0" borderId="0" xfId="0" applyNumberFormat="1" applyFont="1"/>
    <xf numFmtId="166" fontId="14" fillId="0" borderId="0" xfId="0" applyNumberFormat="1" applyFont="1"/>
    <xf numFmtId="164" fontId="7" fillId="0" borderId="0" xfId="0" applyNumberFormat="1" applyFont="1"/>
    <xf numFmtId="166" fontId="13" fillId="0" borderId="0" xfId="0" applyNumberFormat="1" applyFont="1"/>
    <xf numFmtId="164" fontId="14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6" fontId="7" fillId="0" borderId="0" xfId="0" applyNumberFormat="1" applyFont="1"/>
    <xf numFmtId="164" fontId="7" fillId="0" borderId="0" xfId="0" applyNumberFormat="1" applyFont="1" applyAlignment="1">
      <alignment horizontal="center" wrapText="1"/>
    </xf>
    <xf numFmtId="0" fontId="40" fillId="0" borderId="8" xfId="0" applyFont="1" applyBorder="1" applyAlignment="1">
      <alignment horizontal="center" wrapText="1"/>
    </xf>
    <xf numFmtId="164" fontId="41" fillId="0" borderId="8" xfId="0" applyNumberFormat="1" applyFont="1" applyBorder="1" applyAlignment="1">
      <alignment horizontal="right" wrapText="1"/>
    </xf>
    <xf numFmtId="164" fontId="42" fillId="0" borderId="8" xfId="0" applyNumberFormat="1" applyFont="1" applyBorder="1" applyAlignment="1">
      <alignment horizontal="right" wrapText="1"/>
    </xf>
    <xf numFmtId="164" fontId="43" fillId="0" borderId="0" xfId="0" applyNumberFormat="1" applyFont="1"/>
    <xf numFmtId="166" fontId="40" fillId="0" borderId="0" xfId="0" applyNumberFormat="1" applyFont="1"/>
    <xf numFmtId="0" fontId="40" fillId="0" borderId="0" xfId="0" applyFont="1"/>
    <xf numFmtId="164" fontId="40" fillId="0" borderId="0" xfId="0" applyNumberFormat="1" applyFont="1"/>
    <xf numFmtId="164" fontId="41" fillId="0" borderId="8" xfId="0" applyNumberFormat="1" applyFont="1" applyBorder="1" applyAlignment="1">
      <alignment horizontal="right"/>
    </xf>
    <xf numFmtId="164" fontId="42" fillId="0" borderId="8" xfId="0" applyNumberFormat="1" applyFont="1" applyBorder="1" applyAlignment="1">
      <alignment horizontal="right" vertical="center" wrapText="1"/>
    </xf>
    <xf numFmtId="164" fontId="42" fillId="0" borderId="8" xfId="0" applyNumberFormat="1" applyFont="1" applyBorder="1" applyAlignment="1">
      <alignment horizontal="right"/>
    </xf>
    <xf numFmtId="164" fontId="40" fillId="0" borderId="0" xfId="0" applyNumberFormat="1" applyFont="1" applyAlignment="1">
      <alignment horizontal="right"/>
    </xf>
    <xf numFmtId="164" fontId="17" fillId="0" borderId="8" xfId="0" applyNumberFormat="1" applyFont="1" applyBorder="1" applyAlignment="1">
      <alignment horizontal="right" wrapText="1"/>
    </xf>
    <xf numFmtId="164" fontId="17" fillId="0" borderId="8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 wrapText="1"/>
    </xf>
    <xf numFmtId="164" fontId="11" fillId="0" borderId="8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49" fontId="17" fillId="0" borderId="8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left" vertical="center" wrapText="1"/>
    </xf>
    <xf numFmtId="4" fontId="9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horizontal="center" vertical="center" wrapText="1"/>
    </xf>
    <xf numFmtId="4" fontId="44" fillId="0" borderId="0" xfId="0" applyNumberFormat="1" applyFont="1" applyAlignment="1">
      <alignment horizontal="center" wrapText="1"/>
    </xf>
    <xf numFmtId="4" fontId="7" fillId="0" borderId="0" xfId="0" applyNumberFormat="1" applyFont="1"/>
    <xf numFmtId="4" fontId="11" fillId="0" borderId="0" xfId="0" applyNumberFormat="1" applyFont="1"/>
    <xf numFmtId="164" fontId="11" fillId="0" borderId="8" xfId="0" applyNumberFormat="1" applyFont="1" applyBorder="1" applyAlignment="1">
      <alignment horizontal="right" vertical="center" wrapText="1"/>
    </xf>
    <xf numFmtId="164" fontId="11" fillId="0" borderId="8" xfId="53" applyNumberFormat="1" applyFont="1" applyBorder="1" applyAlignment="1">
      <alignment vertical="center"/>
    </xf>
    <xf numFmtId="164" fontId="11" fillId="0" borderId="8" xfId="50" applyNumberFormat="1" applyFont="1" applyBorder="1" applyAlignment="1">
      <alignment vertical="center"/>
    </xf>
    <xf numFmtId="4" fontId="36" fillId="0" borderId="0" xfId="53" applyNumberFormat="1" applyAlignment="1">
      <alignment vertical="center"/>
    </xf>
    <xf numFmtId="0" fontId="17" fillId="0" borderId="0" xfId="0" applyFont="1" applyAlignment="1">
      <alignment horizontal="center" wrapText="1"/>
    </xf>
    <xf numFmtId="0" fontId="17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5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76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ичайний 5" xfId="71" xr:uid="{5B2BAE1D-F939-4D65-9ADD-9FFADD8892A3}"/>
    <cellStyle name="Звичайний 6" xfId="72" xr:uid="{9AFD7857-AD8D-475B-9D91-D57A568B7E5A}"/>
    <cellStyle name="Звичайний 7" xfId="73" xr:uid="{6CF775C0-FDC2-438F-B002-8F5862790BE5}"/>
    <cellStyle name="Звичайний 8" xfId="74" xr:uid="{5AFC1A13-93AA-4C9B-97D6-E739C20BC492}"/>
    <cellStyle name="Звичайний 9" xfId="75" xr:uid="{0E51C517-93CB-412C-BD62-65B05417DD97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49" t="s">
        <v>101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ht="17.25" customHeight="1">
      <c r="A2" s="2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ht="15.75" customHeight="1">
      <c r="A3" s="5"/>
      <c r="B3" s="49" t="s">
        <v>108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s="43" customFormat="1" ht="18.75" customHeight="1">
      <c r="A4" s="41"/>
      <c r="B4" s="48"/>
      <c r="C4" s="48"/>
      <c r="D4" s="42"/>
      <c r="E4" s="42"/>
      <c r="M4" s="44" t="s">
        <v>0</v>
      </c>
    </row>
    <row r="5" spans="1:14" ht="17.25" customHeight="1">
      <c r="A5" s="50" t="s">
        <v>100</v>
      </c>
      <c r="B5" s="53" t="s">
        <v>102</v>
      </c>
      <c r="C5" s="53" t="s">
        <v>109</v>
      </c>
      <c r="D5" s="51" t="s">
        <v>67</v>
      </c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5" customFormat="1" ht="86.25" customHeight="1">
      <c r="A6" s="50"/>
      <c r="B6" s="53"/>
      <c r="C6" s="53"/>
      <c r="D6" s="54" t="s">
        <v>74</v>
      </c>
      <c r="E6" s="54" t="s">
        <v>75</v>
      </c>
      <c r="F6" s="50" t="s">
        <v>76</v>
      </c>
      <c r="G6" s="50" t="s">
        <v>77</v>
      </c>
      <c r="H6" s="50" t="s">
        <v>78</v>
      </c>
      <c r="I6" s="50" t="s">
        <v>79</v>
      </c>
      <c r="J6" s="50" t="s">
        <v>80</v>
      </c>
      <c r="K6" s="50" t="s">
        <v>81</v>
      </c>
      <c r="L6" s="50" t="s">
        <v>82</v>
      </c>
      <c r="M6" s="50" t="s">
        <v>83</v>
      </c>
      <c r="N6" s="50" t="s">
        <v>103</v>
      </c>
    </row>
    <row r="7" spans="1:14" s="5" customFormat="1" ht="34.5" customHeight="1">
      <c r="A7" s="50"/>
      <c r="B7" s="53"/>
      <c r="C7" s="53"/>
      <c r="D7" s="54"/>
      <c r="E7" s="54"/>
      <c r="F7" s="50"/>
      <c r="G7" s="50"/>
      <c r="H7" s="50"/>
      <c r="I7" s="50"/>
      <c r="J7" s="50"/>
      <c r="K7" s="50"/>
      <c r="L7" s="50"/>
      <c r="M7" s="50"/>
      <c r="N7" s="50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22223691.600000001</v>
      </c>
      <c r="C9" s="33">
        <f>C10+C11+C18</f>
        <v>21556085.300000001</v>
      </c>
      <c r="D9" s="23">
        <f t="shared" ref="D9:L9" si="0">D10+D11+D18</f>
        <v>2550605.6</v>
      </c>
      <c r="E9" s="23">
        <f t="shared" si="0"/>
        <v>12314936</v>
      </c>
      <c r="F9" s="33">
        <f t="shared" si="0"/>
        <v>980841</v>
      </c>
      <c r="G9" s="33">
        <f t="shared" si="0"/>
        <v>1314512.5</v>
      </c>
      <c r="H9" s="33">
        <f t="shared" si="0"/>
        <v>487697.9</v>
      </c>
      <c r="I9" s="33">
        <f t="shared" si="0"/>
        <v>411696.1</v>
      </c>
      <c r="J9" s="33">
        <f t="shared" si="0"/>
        <v>1044463.6</v>
      </c>
      <c r="K9" s="33">
        <f t="shared" si="0"/>
        <v>1301429.6000000001</v>
      </c>
      <c r="L9" s="33">
        <f t="shared" si="0"/>
        <v>219182.8</v>
      </c>
      <c r="M9" s="33">
        <f>M10+M11+M18</f>
        <v>604046.4</v>
      </c>
      <c r="N9" s="33">
        <f>N10+N11+N18</f>
        <v>326673.8</v>
      </c>
    </row>
    <row r="10" spans="1:14" s="7" customFormat="1" ht="20.25" customHeight="1">
      <c r="A10" s="39" t="s">
        <v>68</v>
      </c>
      <c r="B10" s="46">
        <v>3049903.6</v>
      </c>
      <c r="C10" s="46">
        <v>2900570.9</v>
      </c>
      <c r="D10" s="24">
        <v>147503.6</v>
      </c>
      <c r="E10" s="24">
        <v>1109331.8999999999</v>
      </c>
      <c r="F10" s="24">
        <v>261351.6</v>
      </c>
      <c r="G10" s="24">
        <v>556609.19999999995</v>
      </c>
      <c r="H10" s="24">
        <v>195684.4</v>
      </c>
      <c r="I10" s="24">
        <v>161887.5</v>
      </c>
      <c r="J10" s="24">
        <v>16150.1</v>
      </c>
      <c r="K10" s="24">
        <v>220053.4</v>
      </c>
      <c r="L10" s="24">
        <v>62221.9</v>
      </c>
      <c r="M10" s="24">
        <v>169777.3</v>
      </c>
      <c r="N10" s="24"/>
    </row>
    <row r="11" spans="1:14" s="8" customFormat="1" ht="24" customHeight="1">
      <c r="A11" s="38" t="s">
        <v>69</v>
      </c>
      <c r="B11" s="34">
        <f>SUM(B12:B17)</f>
        <v>99127.6</v>
      </c>
      <c r="C11" s="34">
        <f>SUM(C12:C17)</f>
        <v>96276.3</v>
      </c>
      <c r="D11" s="29">
        <f t="shared" ref="D11:M11" si="1">SUM(D12:D17)</f>
        <v>23291.3</v>
      </c>
      <c r="E11" s="29">
        <f t="shared" si="1"/>
        <v>0</v>
      </c>
      <c r="F11" s="34">
        <f t="shared" si="1"/>
        <v>0</v>
      </c>
      <c r="G11" s="34">
        <f t="shared" si="1"/>
        <v>23862.7</v>
      </c>
      <c r="H11" s="34">
        <f t="shared" si="1"/>
        <v>0</v>
      </c>
      <c r="I11" s="34">
        <f t="shared" si="1"/>
        <v>0</v>
      </c>
      <c r="J11" s="34">
        <f t="shared" si="1"/>
        <v>836.5</v>
      </c>
      <c r="K11" s="34">
        <f t="shared" si="1"/>
        <v>247.7</v>
      </c>
      <c r="L11" s="34">
        <f t="shared" si="1"/>
        <v>47451</v>
      </c>
      <c r="M11" s="34">
        <f t="shared" si="1"/>
        <v>587.1</v>
      </c>
      <c r="N11" s="34">
        <f t="shared" ref="N11" si="2">SUM(N12:N17)</f>
        <v>0</v>
      </c>
    </row>
    <row r="12" spans="1:14" s="8" customFormat="1" ht="32.1" customHeight="1">
      <c r="A12" s="39" t="s">
        <v>84</v>
      </c>
      <c r="B12" s="47">
        <v>18979.400000000001</v>
      </c>
      <c r="C12" s="47">
        <v>18889.099999999999</v>
      </c>
      <c r="D12" s="30">
        <v>3651.8</v>
      </c>
      <c r="E12" s="30">
        <v>0</v>
      </c>
      <c r="F12" s="30">
        <v>0</v>
      </c>
      <c r="G12" s="30">
        <v>11680.3</v>
      </c>
      <c r="H12" s="30">
        <v>0</v>
      </c>
      <c r="I12" s="30">
        <v>0</v>
      </c>
      <c r="J12" s="30">
        <v>0</v>
      </c>
      <c r="K12" s="30"/>
      <c r="L12" s="30">
        <v>3295</v>
      </c>
      <c r="M12" s="30">
        <v>262</v>
      </c>
      <c r="N12" s="30"/>
    </row>
    <row r="13" spans="1:14" s="8" customFormat="1" ht="32.1" customHeight="1">
      <c r="A13" s="39" t="s">
        <v>3</v>
      </c>
      <c r="B13" s="47">
        <v>28505.4</v>
      </c>
      <c r="C13" s="47">
        <v>28117.8</v>
      </c>
      <c r="D13" s="30">
        <v>3922.8</v>
      </c>
      <c r="E13" s="30"/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/>
      <c r="L13" s="30">
        <v>24195</v>
      </c>
      <c r="M13" s="30">
        <v>0</v>
      </c>
      <c r="N13" s="30">
        <v>0</v>
      </c>
    </row>
    <row r="14" spans="1:14" s="8" customFormat="1" ht="32.1" customHeight="1">
      <c r="A14" s="39" t="s">
        <v>71</v>
      </c>
      <c r="B14" s="47">
        <v>3005</v>
      </c>
      <c r="C14" s="47">
        <v>2967.4</v>
      </c>
      <c r="D14" s="30">
        <v>2967.4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/>
      <c r="L14" s="30">
        <v>0</v>
      </c>
      <c r="M14" s="30">
        <v>0</v>
      </c>
      <c r="N14" s="30">
        <v>0</v>
      </c>
    </row>
    <row r="15" spans="1:14" s="8" customFormat="1" ht="32.1" customHeight="1">
      <c r="A15" s="39" t="s">
        <v>72</v>
      </c>
      <c r="B15" s="47">
        <v>7703.7</v>
      </c>
      <c r="C15" s="47">
        <v>6412.9</v>
      </c>
      <c r="D15" s="30">
        <v>2932.8</v>
      </c>
      <c r="E15" s="30">
        <v>0</v>
      </c>
      <c r="F15" s="30">
        <v>0</v>
      </c>
      <c r="G15" s="30">
        <v>2220.8000000000002</v>
      </c>
      <c r="H15" s="30">
        <v>0</v>
      </c>
      <c r="I15" s="30">
        <v>0</v>
      </c>
      <c r="J15" s="30">
        <v>763.8</v>
      </c>
      <c r="K15" s="30">
        <v>247.7</v>
      </c>
      <c r="L15" s="30">
        <v>97.8</v>
      </c>
      <c r="M15" s="30">
        <v>150</v>
      </c>
      <c r="N15" s="30">
        <v>0</v>
      </c>
    </row>
    <row r="16" spans="1:14" s="8" customFormat="1" ht="32.1" customHeight="1">
      <c r="A16" s="39" t="s">
        <v>4</v>
      </c>
      <c r="B16" s="47">
        <v>31122.2</v>
      </c>
      <c r="C16" s="47">
        <v>30934.5</v>
      </c>
      <c r="D16" s="30">
        <v>4113.8999999999996</v>
      </c>
      <c r="E16" s="30">
        <v>0</v>
      </c>
      <c r="F16" s="30">
        <v>0</v>
      </c>
      <c r="G16" s="30">
        <v>8084</v>
      </c>
      <c r="H16" s="30"/>
      <c r="I16" s="30">
        <v>0</v>
      </c>
      <c r="J16" s="30">
        <v>72.7</v>
      </c>
      <c r="K16" s="30"/>
      <c r="L16" s="30">
        <v>18663.900000000001</v>
      </c>
      <c r="M16" s="30">
        <v>0</v>
      </c>
      <c r="N16" s="30">
        <v>0</v>
      </c>
    </row>
    <row r="17" spans="1:14" s="8" customFormat="1" ht="32.1" customHeight="1">
      <c r="A17" s="39" t="s">
        <v>73</v>
      </c>
      <c r="B17" s="47">
        <v>9811.9</v>
      </c>
      <c r="C17" s="47">
        <v>8954.6</v>
      </c>
      <c r="D17" s="30">
        <v>5702.6</v>
      </c>
      <c r="E17" s="30">
        <v>0</v>
      </c>
      <c r="F17" s="30">
        <v>0</v>
      </c>
      <c r="G17" s="30">
        <v>1877.6</v>
      </c>
      <c r="H17" s="30">
        <v>0</v>
      </c>
      <c r="I17" s="30">
        <v>0</v>
      </c>
      <c r="J17" s="30">
        <v>0</v>
      </c>
      <c r="K17" s="30">
        <v>0</v>
      </c>
      <c r="L17" s="30">
        <v>1199.3</v>
      </c>
      <c r="M17" s="30">
        <v>175.1</v>
      </c>
      <c r="N17" s="30"/>
    </row>
    <row r="18" spans="1:14" s="9" customFormat="1" ht="35.25" customHeight="1">
      <c r="A18" s="38" t="s">
        <v>70</v>
      </c>
      <c r="B18" s="34">
        <f>SUM(B19:B82)</f>
        <v>19074660.399999999</v>
      </c>
      <c r="C18" s="34">
        <f>SUM(C19:C82)</f>
        <v>18559238.100000001</v>
      </c>
      <c r="D18" s="29">
        <f>SUM(D19:D82)</f>
        <v>2379810.7000000002</v>
      </c>
      <c r="E18" s="29">
        <f>SUM(E19:E82)</f>
        <v>11205604.1</v>
      </c>
      <c r="F18" s="34">
        <f>SUM(F19:F82)</f>
        <v>719489.4</v>
      </c>
      <c r="G18" s="34">
        <f t="shared" ref="G18:M18" si="3">SUM(G19:G83)</f>
        <v>734040.6</v>
      </c>
      <c r="H18" s="34">
        <f t="shared" si="3"/>
        <v>292013.5</v>
      </c>
      <c r="I18" s="34">
        <f t="shared" si="3"/>
        <v>249808.6</v>
      </c>
      <c r="J18" s="34">
        <f t="shared" si="3"/>
        <v>1027477</v>
      </c>
      <c r="K18" s="34">
        <f t="shared" si="3"/>
        <v>1081128.5</v>
      </c>
      <c r="L18" s="34">
        <f t="shared" si="3"/>
        <v>109509.9</v>
      </c>
      <c r="M18" s="34">
        <f t="shared" si="3"/>
        <v>433682</v>
      </c>
      <c r="N18" s="34">
        <f t="shared" ref="N18" si="4">SUM(N19:N83)</f>
        <v>326673.8</v>
      </c>
    </row>
    <row r="19" spans="1:14" s="8" customFormat="1" ht="48.75" customHeight="1">
      <c r="A19" s="39" t="s">
        <v>5</v>
      </c>
      <c r="B19" s="36">
        <v>194631.7</v>
      </c>
      <c r="C19" s="36">
        <v>179772.7</v>
      </c>
      <c r="D19" s="31">
        <v>16768.3</v>
      </c>
      <c r="E19" s="31">
        <v>102651.7</v>
      </c>
      <c r="F19" s="31">
        <v>1958.7</v>
      </c>
      <c r="G19" s="31">
        <v>2486.4</v>
      </c>
      <c r="H19" s="36">
        <v>1170.0999999999999</v>
      </c>
      <c r="I19" s="31">
        <v>10608.3</v>
      </c>
      <c r="J19" s="31">
        <v>7165.5</v>
      </c>
      <c r="K19" s="31">
        <v>36814.400000000001</v>
      </c>
      <c r="L19" s="31">
        <v>24.4</v>
      </c>
      <c r="M19" s="36">
        <v>124.9</v>
      </c>
      <c r="N19" s="36">
        <v>0</v>
      </c>
    </row>
    <row r="20" spans="1:14" s="8" customFormat="1" ht="35.1" customHeight="1">
      <c r="A20" s="39" t="s">
        <v>6</v>
      </c>
      <c r="B20" s="36">
        <v>399818.1</v>
      </c>
      <c r="C20" s="36">
        <v>358981.8</v>
      </c>
      <c r="D20" s="31">
        <v>43221.9</v>
      </c>
      <c r="E20" s="31">
        <v>182183.9</v>
      </c>
      <c r="F20" s="31">
        <v>31476.9</v>
      </c>
      <c r="G20" s="31">
        <v>8917.2999999999993</v>
      </c>
      <c r="H20" s="36">
        <v>7503.3</v>
      </c>
      <c r="I20" s="31">
        <v>11057.7</v>
      </c>
      <c r="J20" s="31">
        <v>20297.5</v>
      </c>
      <c r="K20" s="31">
        <v>30648.1</v>
      </c>
      <c r="L20" s="31">
        <v>3550.3</v>
      </c>
      <c r="M20" s="36">
        <v>13437.7</v>
      </c>
      <c r="N20" s="36">
        <v>6687.2</v>
      </c>
    </row>
    <row r="21" spans="1:14" s="8" customFormat="1" ht="35.1" customHeight="1">
      <c r="A21" s="39" t="s">
        <v>7</v>
      </c>
      <c r="B21" s="36">
        <v>226123.6</v>
      </c>
      <c r="C21" s="36">
        <v>218655.4</v>
      </c>
      <c r="D21" s="31">
        <v>49079.7</v>
      </c>
      <c r="E21" s="31">
        <v>117180.3</v>
      </c>
      <c r="F21" s="31">
        <v>3167.4</v>
      </c>
      <c r="G21" s="31">
        <v>3989.7</v>
      </c>
      <c r="H21" s="36">
        <v>3050</v>
      </c>
      <c r="I21" s="31">
        <v>451</v>
      </c>
      <c r="J21" s="31">
        <v>16953.3</v>
      </c>
      <c r="K21" s="31">
        <v>5719.5</v>
      </c>
      <c r="L21" s="31">
        <v>4865</v>
      </c>
      <c r="M21" s="36">
        <v>14199.5</v>
      </c>
      <c r="N21" s="36">
        <v>0</v>
      </c>
    </row>
    <row r="22" spans="1:14" s="8" customFormat="1" ht="35.1" customHeight="1">
      <c r="A22" s="39" t="s">
        <v>8</v>
      </c>
      <c r="B22" s="36">
        <v>518699</v>
      </c>
      <c r="C22" s="36">
        <v>492747.5</v>
      </c>
      <c r="D22" s="31">
        <v>45831.9</v>
      </c>
      <c r="E22" s="31">
        <v>354651.8</v>
      </c>
      <c r="F22" s="31">
        <v>18794.7</v>
      </c>
      <c r="G22" s="31">
        <v>8632</v>
      </c>
      <c r="H22" s="36">
        <v>8766.2999999999993</v>
      </c>
      <c r="I22" s="31">
        <v>5459</v>
      </c>
      <c r="J22" s="31">
        <v>30153</v>
      </c>
      <c r="K22" s="31">
        <v>15064.8</v>
      </c>
      <c r="L22" s="31">
        <v>181.5</v>
      </c>
      <c r="M22" s="36">
        <v>5212.5</v>
      </c>
      <c r="N22" s="36">
        <v>0</v>
      </c>
    </row>
    <row r="23" spans="1:14" s="8" customFormat="1" ht="35.1" customHeight="1">
      <c r="A23" s="39" t="s">
        <v>9</v>
      </c>
      <c r="B23" s="36">
        <v>446959.7</v>
      </c>
      <c r="C23" s="36">
        <v>372012.1</v>
      </c>
      <c r="D23" s="31">
        <v>44788.2</v>
      </c>
      <c r="E23" s="31">
        <v>167731.6</v>
      </c>
      <c r="F23" s="31">
        <v>23984.6</v>
      </c>
      <c r="G23" s="31">
        <v>8753.7999999999993</v>
      </c>
      <c r="H23" s="36">
        <v>5923.4</v>
      </c>
      <c r="I23" s="31">
        <v>24440.3</v>
      </c>
      <c r="J23" s="31">
        <v>13434.2</v>
      </c>
      <c r="K23" s="31">
        <v>32769.1</v>
      </c>
      <c r="L23" s="31">
        <v>2026.1</v>
      </c>
      <c r="M23" s="36">
        <v>15644.3</v>
      </c>
      <c r="N23" s="36">
        <v>32516.5</v>
      </c>
    </row>
    <row r="24" spans="1:14" s="8" customFormat="1" ht="35.1" customHeight="1">
      <c r="A24" s="39" t="s">
        <v>10</v>
      </c>
      <c r="B24" s="36">
        <v>295886.09999999998</v>
      </c>
      <c r="C24" s="36">
        <v>322441</v>
      </c>
      <c r="D24" s="31">
        <v>49721.5</v>
      </c>
      <c r="E24" s="31">
        <v>145736.1</v>
      </c>
      <c r="F24" s="31">
        <v>12769.7</v>
      </c>
      <c r="G24" s="31">
        <v>6407.1</v>
      </c>
      <c r="H24" s="36">
        <v>3181.3</v>
      </c>
      <c r="I24" s="31">
        <v>63.1</v>
      </c>
      <c r="J24" s="31">
        <v>18835.8</v>
      </c>
      <c r="K24" s="31">
        <v>59445.4</v>
      </c>
      <c r="L24" s="31">
        <v>2736.7</v>
      </c>
      <c r="M24" s="36">
        <v>7914.8</v>
      </c>
      <c r="N24" s="36">
        <v>15629.5</v>
      </c>
    </row>
    <row r="25" spans="1:14" s="8" customFormat="1" ht="35.1" customHeight="1">
      <c r="A25" s="39" t="s">
        <v>11</v>
      </c>
      <c r="B25" s="36">
        <v>2094394.9</v>
      </c>
      <c r="C25" s="36">
        <v>1941277.4</v>
      </c>
      <c r="D25" s="31">
        <v>170274.3</v>
      </c>
      <c r="E25" s="31">
        <v>973328.7</v>
      </c>
      <c r="F25" s="31">
        <v>50558.9</v>
      </c>
      <c r="G25" s="31">
        <v>95339.3</v>
      </c>
      <c r="H25" s="36">
        <v>48915.6</v>
      </c>
      <c r="I25" s="31">
        <v>25129.1</v>
      </c>
      <c r="J25" s="31">
        <v>267143.40000000002</v>
      </c>
      <c r="K25" s="31">
        <v>216507.8</v>
      </c>
      <c r="L25" s="31">
        <v>2500.5</v>
      </c>
      <c r="M25" s="36">
        <v>87002</v>
      </c>
      <c r="N25" s="36">
        <v>4577.8</v>
      </c>
    </row>
    <row r="26" spans="1:14" s="8" customFormat="1" ht="46.5" customHeight="1">
      <c r="A26" s="39" t="s">
        <v>12</v>
      </c>
      <c r="B26" s="36">
        <v>125084.1</v>
      </c>
      <c r="C26" s="36">
        <v>120530.4</v>
      </c>
      <c r="D26" s="31">
        <v>23687.200000000001</v>
      </c>
      <c r="E26" s="31">
        <v>66875.8</v>
      </c>
      <c r="F26" s="31">
        <v>10432.1</v>
      </c>
      <c r="G26" s="31">
        <v>3901.2</v>
      </c>
      <c r="H26" s="36">
        <v>3341</v>
      </c>
      <c r="I26" s="31">
        <v>1745.6</v>
      </c>
      <c r="J26" s="31">
        <v>9682.1</v>
      </c>
      <c r="K26" s="31">
        <v>365.4</v>
      </c>
      <c r="L26" s="31">
        <v>0</v>
      </c>
      <c r="M26" s="36">
        <v>500</v>
      </c>
      <c r="N26" s="36">
        <v>0</v>
      </c>
    </row>
    <row r="27" spans="1:14" s="8" customFormat="1" ht="48" customHeight="1">
      <c r="A27" s="39" t="s">
        <v>13</v>
      </c>
      <c r="B27" s="36">
        <v>106857.4</v>
      </c>
      <c r="C27" s="36">
        <v>100101.1</v>
      </c>
      <c r="D27" s="31">
        <v>13066</v>
      </c>
      <c r="E27" s="31">
        <v>66641</v>
      </c>
      <c r="F27" s="31">
        <v>758</v>
      </c>
      <c r="G27" s="31">
        <v>1679.2</v>
      </c>
      <c r="H27" s="36">
        <v>720.6</v>
      </c>
      <c r="I27" s="31">
        <v>57.1</v>
      </c>
      <c r="J27" s="31">
        <v>588.6</v>
      </c>
      <c r="K27" s="31">
        <v>14134.1</v>
      </c>
      <c r="L27" s="31">
        <v>146.69999999999999</v>
      </c>
      <c r="M27" s="36">
        <v>2309.8000000000002</v>
      </c>
      <c r="N27" s="36">
        <v>0</v>
      </c>
    </row>
    <row r="28" spans="1:14" s="8" customFormat="1" ht="35.1" customHeight="1">
      <c r="A28" s="39" t="s">
        <v>107</v>
      </c>
      <c r="B28" s="36">
        <v>181831.1</v>
      </c>
      <c r="C28" s="36">
        <v>175542.39999999999</v>
      </c>
      <c r="D28" s="31">
        <v>21999.4</v>
      </c>
      <c r="E28" s="31">
        <v>133628.70000000001</v>
      </c>
      <c r="F28" s="31">
        <v>1327.5</v>
      </c>
      <c r="G28" s="31">
        <v>6085.3</v>
      </c>
      <c r="H28" s="36">
        <v>2368.5</v>
      </c>
      <c r="I28" s="31">
        <v>0</v>
      </c>
      <c r="J28" s="31">
        <v>5352.4</v>
      </c>
      <c r="K28" s="31">
        <v>4087.6</v>
      </c>
      <c r="L28" s="31">
        <v>243</v>
      </c>
      <c r="M28" s="36">
        <v>450</v>
      </c>
      <c r="N28" s="36">
        <v>0</v>
      </c>
    </row>
    <row r="29" spans="1:14" s="8" customFormat="1" ht="35.1" customHeight="1">
      <c r="A29" s="39" t="s">
        <v>14</v>
      </c>
      <c r="B29" s="36">
        <v>131142.20000000001</v>
      </c>
      <c r="C29" s="36">
        <v>124624.4</v>
      </c>
      <c r="D29" s="31">
        <v>22895.8</v>
      </c>
      <c r="E29" s="31">
        <v>79458.5</v>
      </c>
      <c r="F29" s="31">
        <v>713.8</v>
      </c>
      <c r="G29" s="31">
        <v>4267.5</v>
      </c>
      <c r="H29" s="36">
        <v>877.3</v>
      </c>
      <c r="I29" s="31">
        <v>282.8</v>
      </c>
      <c r="J29" s="31">
        <v>4025.3</v>
      </c>
      <c r="K29" s="31">
        <v>7254.9</v>
      </c>
      <c r="L29" s="31">
        <v>0</v>
      </c>
      <c r="M29" s="36">
        <v>4848.5</v>
      </c>
      <c r="N29" s="36">
        <v>0</v>
      </c>
    </row>
    <row r="30" spans="1:14" s="8" customFormat="1" ht="35.1" customHeight="1">
      <c r="A30" s="39" t="s">
        <v>15</v>
      </c>
      <c r="B30" s="36">
        <v>160410.70000000001</v>
      </c>
      <c r="C30" s="36">
        <v>163991.6</v>
      </c>
      <c r="D30" s="31">
        <v>19520.2</v>
      </c>
      <c r="E30" s="31">
        <v>100655.8</v>
      </c>
      <c r="F30" s="31">
        <v>631.6</v>
      </c>
      <c r="G30" s="31">
        <v>5405.7</v>
      </c>
      <c r="H30" s="36">
        <v>5812.6</v>
      </c>
      <c r="I30" s="31">
        <v>220.5</v>
      </c>
      <c r="J30" s="31">
        <v>3691.5</v>
      </c>
      <c r="K30" s="31">
        <v>25028.2</v>
      </c>
      <c r="L30" s="31">
        <v>120.5</v>
      </c>
      <c r="M30" s="36">
        <v>2905</v>
      </c>
      <c r="N30" s="36">
        <v>0</v>
      </c>
    </row>
    <row r="31" spans="1:14" s="8" customFormat="1" ht="48.75" customHeight="1">
      <c r="A31" s="39" t="s">
        <v>16</v>
      </c>
      <c r="B31" s="36">
        <v>134372.70000000001</v>
      </c>
      <c r="C31" s="36">
        <v>136084.29999999999</v>
      </c>
      <c r="D31" s="31">
        <v>12734.7</v>
      </c>
      <c r="E31" s="31">
        <v>108269.9</v>
      </c>
      <c r="F31" s="31">
        <v>1861.5</v>
      </c>
      <c r="G31" s="31">
        <v>3394.7</v>
      </c>
      <c r="H31" s="36">
        <v>1600.9</v>
      </c>
      <c r="I31" s="31">
        <v>150</v>
      </c>
      <c r="J31" s="31">
        <v>2192.3000000000002</v>
      </c>
      <c r="K31" s="31">
        <v>3955.9</v>
      </c>
      <c r="L31" s="31">
        <v>1724.8</v>
      </c>
      <c r="M31" s="36">
        <v>199.6</v>
      </c>
      <c r="N31" s="36">
        <v>0</v>
      </c>
    </row>
    <row r="32" spans="1:14" s="8" customFormat="1" ht="35.1" customHeight="1">
      <c r="A32" s="39" t="s">
        <v>17</v>
      </c>
      <c r="B32" s="36">
        <v>98208.6</v>
      </c>
      <c r="C32" s="36">
        <v>77283.600000000006</v>
      </c>
      <c r="D32" s="31">
        <v>17578.900000000001</v>
      </c>
      <c r="E32" s="31">
        <v>49822.7</v>
      </c>
      <c r="F32" s="31">
        <v>1749.1</v>
      </c>
      <c r="G32" s="31">
        <v>205.7</v>
      </c>
      <c r="H32" s="36">
        <v>1210.2</v>
      </c>
      <c r="I32" s="31">
        <v>81.8</v>
      </c>
      <c r="J32" s="31">
        <v>1731.4</v>
      </c>
      <c r="K32" s="31">
        <v>734.2</v>
      </c>
      <c r="L32" s="31">
        <v>100.3</v>
      </c>
      <c r="M32" s="36">
        <v>4069.3</v>
      </c>
      <c r="N32" s="36">
        <v>0</v>
      </c>
    </row>
    <row r="33" spans="1:14" s="8" customFormat="1" ht="35.1" customHeight="1">
      <c r="A33" s="39" t="s">
        <v>18</v>
      </c>
      <c r="B33" s="36">
        <v>232974.9</v>
      </c>
      <c r="C33" s="36">
        <v>214205.8</v>
      </c>
      <c r="D33" s="31">
        <v>40702.1</v>
      </c>
      <c r="E33" s="31">
        <v>66610.399999999994</v>
      </c>
      <c r="F33" s="31">
        <v>1667.2</v>
      </c>
      <c r="G33" s="31">
        <v>23340.3</v>
      </c>
      <c r="H33" s="36">
        <v>14461</v>
      </c>
      <c r="I33" s="31">
        <v>6755.4</v>
      </c>
      <c r="J33" s="31">
        <v>22898.3</v>
      </c>
      <c r="K33" s="31">
        <v>31876.7</v>
      </c>
      <c r="L33" s="31">
        <v>984.4</v>
      </c>
      <c r="M33" s="36">
        <v>4910</v>
      </c>
      <c r="N33" s="36">
        <v>0</v>
      </c>
    </row>
    <row r="34" spans="1:14" s="8" customFormat="1" ht="35.1" customHeight="1">
      <c r="A34" s="39" t="s">
        <v>19</v>
      </c>
      <c r="B34" s="36">
        <v>527884.80000000005</v>
      </c>
      <c r="C34" s="36">
        <v>479197.9</v>
      </c>
      <c r="D34" s="31">
        <v>64428.3</v>
      </c>
      <c r="E34" s="31">
        <v>140037.1</v>
      </c>
      <c r="F34" s="31">
        <v>5564.4</v>
      </c>
      <c r="G34" s="31">
        <v>19395.8</v>
      </c>
      <c r="H34" s="36">
        <v>5668.3</v>
      </c>
      <c r="I34" s="31">
        <v>32162.6</v>
      </c>
      <c r="J34" s="31">
        <v>45514.2</v>
      </c>
      <c r="K34" s="31">
        <v>64926.400000000001</v>
      </c>
      <c r="L34" s="31">
        <v>1137</v>
      </c>
      <c r="M34" s="36">
        <v>33076.300000000003</v>
      </c>
      <c r="N34" s="36">
        <v>67287.5</v>
      </c>
    </row>
    <row r="35" spans="1:14" s="8" customFormat="1" ht="35.1" customHeight="1">
      <c r="A35" s="39" t="s">
        <v>20</v>
      </c>
      <c r="B35" s="36">
        <v>573068.4</v>
      </c>
      <c r="C35" s="36">
        <v>819790.1</v>
      </c>
      <c r="D35" s="31">
        <v>74075.5</v>
      </c>
      <c r="E35" s="31">
        <v>442215.4</v>
      </c>
      <c r="F35" s="31">
        <v>182693.7</v>
      </c>
      <c r="G35" s="31">
        <v>17810.599999999999</v>
      </c>
      <c r="H35" s="36">
        <v>11804.9</v>
      </c>
      <c r="I35" s="31">
        <v>3601.3</v>
      </c>
      <c r="J35" s="31">
        <v>51763.5</v>
      </c>
      <c r="K35" s="31">
        <v>17720.099999999999</v>
      </c>
      <c r="L35" s="31">
        <v>8276.2000000000007</v>
      </c>
      <c r="M35" s="36">
        <v>9828.9</v>
      </c>
      <c r="N35" s="36">
        <v>0</v>
      </c>
    </row>
    <row r="36" spans="1:14" s="8" customFormat="1" ht="35.1" customHeight="1">
      <c r="A36" s="39" t="s">
        <v>21</v>
      </c>
      <c r="B36" s="36">
        <v>218083.7</v>
      </c>
      <c r="C36" s="36">
        <v>192769</v>
      </c>
      <c r="D36" s="31">
        <v>13667.4</v>
      </c>
      <c r="E36" s="31">
        <v>115035</v>
      </c>
      <c r="F36" s="31">
        <v>2632.5</v>
      </c>
      <c r="G36" s="31">
        <v>2685.3</v>
      </c>
      <c r="H36" s="36">
        <v>2446.6</v>
      </c>
      <c r="I36" s="31">
        <v>0</v>
      </c>
      <c r="J36" s="31">
        <v>4933.8</v>
      </c>
      <c r="K36" s="31">
        <v>35921.199999999997</v>
      </c>
      <c r="L36" s="31">
        <v>11865.4</v>
      </c>
      <c r="M36" s="36">
        <v>3581.8</v>
      </c>
      <c r="N36" s="36">
        <v>0</v>
      </c>
    </row>
    <row r="37" spans="1:14" s="8" customFormat="1" ht="50.25" customHeight="1">
      <c r="A37" s="39" t="s">
        <v>22</v>
      </c>
      <c r="B37" s="36">
        <v>72091.199999999997</v>
      </c>
      <c r="C37" s="36">
        <v>70855.399999999994</v>
      </c>
      <c r="D37" s="31">
        <v>12217.6</v>
      </c>
      <c r="E37" s="31">
        <v>48192.1</v>
      </c>
      <c r="F37" s="31">
        <v>837.1</v>
      </c>
      <c r="G37" s="31">
        <v>638.79999999999995</v>
      </c>
      <c r="H37" s="36">
        <v>1439.4</v>
      </c>
      <c r="I37" s="31">
        <v>730.2</v>
      </c>
      <c r="J37" s="31">
        <v>928.9</v>
      </c>
      <c r="K37" s="31">
        <v>4863.8</v>
      </c>
      <c r="L37" s="31">
        <v>97.5</v>
      </c>
      <c r="M37" s="36">
        <v>910</v>
      </c>
      <c r="N37" s="36">
        <v>0</v>
      </c>
    </row>
    <row r="38" spans="1:14" s="8" customFormat="1" ht="35.1" customHeight="1">
      <c r="A38" s="39" t="s">
        <v>23</v>
      </c>
      <c r="B38" s="36">
        <v>222245.9</v>
      </c>
      <c r="C38" s="36">
        <v>220696.9</v>
      </c>
      <c r="D38" s="31">
        <v>21200</v>
      </c>
      <c r="E38" s="31">
        <v>177879</v>
      </c>
      <c r="F38" s="31">
        <v>2446.8000000000002</v>
      </c>
      <c r="G38" s="31">
        <v>3008.7</v>
      </c>
      <c r="H38" s="36">
        <v>1805.6</v>
      </c>
      <c r="I38" s="31">
        <v>0</v>
      </c>
      <c r="J38" s="31">
        <v>8503.7999999999993</v>
      </c>
      <c r="K38" s="31">
        <v>4314.7</v>
      </c>
      <c r="L38" s="31">
        <v>8.3000000000000007</v>
      </c>
      <c r="M38" s="36">
        <v>1530</v>
      </c>
      <c r="N38" s="36">
        <v>0</v>
      </c>
    </row>
    <row r="39" spans="1:14" s="8" customFormat="1" ht="35.1" customHeight="1">
      <c r="A39" s="39" t="s">
        <v>24</v>
      </c>
      <c r="B39" s="36">
        <v>172645.5</v>
      </c>
      <c r="C39" s="36">
        <v>174646.5</v>
      </c>
      <c r="D39" s="31">
        <v>24959.7</v>
      </c>
      <c r="E39" s="31">
        <v>122450.2</v>
      </c>
      <c r="F39" s="31">
        <v>385</v>
      </c>
      <c r="G39" s="31">
        <v>8056.6</v>
      </c>
      <c r="H39" s="36">
        <v>2093.3000000000002</v>
      </c>
      <c r="I39" s="31">
        <v>636</v>
      </c>
      <c r="J39" s="31">
        <v>5969.6</v>
      </c>
      <c r="K39" s="31">
        <v>4315</v>
      </c>
      <c r="L39" s="31">
        <v>3084.3</v>
      </c>
      <c r="M39" s="36">
        <v>2696.8</v>
      </c>
      <c r="N39" s="36">
        <v>0</v>
      </c>
    </row>
    <row r="40" spans="1:14" s="8" customFormat="1" ht="35.1" customHeight="1">
      <c r="A40" s="39" t="s">
        <v>25</v>
      </c>
      <c r="B40" s="36">
        <v>248577.7</v>
      </c>
      <c r="C40" s="36">
        <v>312703</v>
      </c>
      <c r="D40" s="31">
        <v>41966.6</v>
      </c>
      <c r="E40" s="31">
        <v>234177</v>
      </c>
      <c r="F40" s="31">
        <v>1186.2</v>
      </c>
      <c r="G40" s="31">
        <v>9479.7999999999993</v>
      </c>
      <c r="H40" s="36">
        <v>1459.2</v>
      </c>
      <c r="I40" s="31">
        <v>4137.8999999999996</v>
      </c>
      <c r="J40" s="31">
        <v>5281.9</v>
      </c>
      <c r="K40" s="31">
        <v>10346.5</v>
      </c>
      <c r="L40" s="31">
        <v>4047.9</v>
      </c>
      <c r="M40" s="36">
        <v>620</v>
      </c>
      <c r="N40" s="36">
        <v>0</v>
      </c>
    </row>
    <row r="41" spans="1:14" s="8" customFormat="1" ht="50.25" customHeight="1">
      <c r="A41" s="39" t="s">
        <v>26</v>
      </c>
      <c r="B41" s="36">
        <v>70492.100000000006</v>
      </c>
      <c r="C41" s="36">
        <v>67768.2</v>
      </c>
      <c r="D41" s="31">
        <v>13747</v>
      </c>
      <c r="E41" s="31">
        <v>47656.7</v>
      </c>
      <c r="F41" s="31">
        <v>618.9</v>
      </c>
      <c r="G41" s="31">
        <v>453.2</v>
      </c>
      <c r="H41" s="36">
        <v>973.8</v>
      </c>
      <c r="I41" s="31">
        <v>88.2</v>
      </c>
      <c r="J41" s="31">
        <v>1355.9</v>
      </c>
      <c r="K41" s="31">
        <v>2125.4</v>
      </c>
      <c r="L41" s="31">
        <v>99.1</v>
      </c>
      <c r="M41" s="36">
        <v>650</v>
      </c>
      <c r="N41" s="36">
        <v>0</v>
      </c>
    </row>
    <row r="42" spans="1:14" s="8" customFormat="1" ht="48" customHeight="1">
      <c r="A42" s="39" t="s">
        <v>27</v>
      </c>
      <c r="B42" s="36">
        <v>66983</v>
      </c>
      <c r="C42" s="36">
        <v>65722</v>
      </c>
      <c r="D42" s="31">
        <v>19766.2</v>
      </c>
      <c r="E42" s="31">
        <v>36196.699999999997</v>
      </c>
      <c r="F42" s="31">
        <v>781.5</v>
      </c>
      <c r="G42" s="31">
        <v>842.6</v>
      </c>
      <c r="H42" s="36">
        <v>2763.3</v>
      </c>
      <c r="I42" s="31">
        <v>384.7</v>
      </c>
      <c r="J42" s="31">
        <v>1557.9</v>
      </c>
      <c r="K42" s="31">
        <v>2237.1999999999998</v>
      </c>
      <c r="L42" s="31">
        <v>71.900000000000006</v>
      </c>
      <c r="M42" s="36">
        <v>1120</v>
      </c>
      <c r="N42" s="36">
        <v>0</v>
      </c>
    </row>
    <row r="43" spans="1:14" s="8" customFormat="1" ht="53.25" customHeight="1">
      <c r="A43" s="39" t="s">
        <v>28</v>
      </c>
      <c r="B43" s="36">
        <v>310490.8</v>
      </c>
      <c r="C43" s="36">
        <v>312716.90000000002</v>
      </c>
      <c r="D43" s="31">
        <v>34370.199999999997</v>
      </c>
      <c r="E43" s="31">
        <v>232100</v>
      </c>
      <c r="F43" s="31">
        <v>5119.5</v>
      </c>
      <c r="G43" s="31">
        <v>13730.1</v>
      </c>
      <c r="H43" s="36">
        <v>7924.3</v>
      </c>
      <c r="I43" s="31">
        <v>2186.4</v>
      </c>
      <c r="J43" s="31">
        <v>11420.2</v>
      </c>
      <c r="K43" s="31">
        <v>2932.9</v>
      </c>
      <c r="L43" s="31">
        <v>2660.3</v>
      </c>
      <c r="M43" s="36">
        <v>273</v>
      </c>
      <c r="N43" s="36">
        <v>0</v>
      </c>
    </row>
    <row r="44" spans="1:14" s="8" customFormat="1" ht="48.75" customHeight="1">
      <c r="A44" s="39" t="s">
        <v>29</v>
      </c>
      <c r="B44" s="36">
        <v>119993.5</v>
      </c>
      <c r="C44" s="36">
        <v>107123.9</v>
      </c>
      <c r="D44" s="31">
        <v>31499.5</v>
      </c>
      <c r="E44" s="31">
        <v>63175.5</v>
      </c>
      <c r="F44" s="31">
        <v>99.6</v>
      </c>
      <c r="G44" s="31">
        <v>6774.6</v>
      </c>
      <c r="H44" s="36">
        <v>1434.7</v>
      </c>
      <c r="I44" s="31">
        <v>0</v>
      </c>
      <c r="J44" s="31">
        <v>1628.6</v>
      </c>
      <c r="K44" s="31">
        <v>732.7</v>
      </c>
      <c r="L44" s="31">
        <v>380.1</v>
      </c>
      <c r="M44" s="36">
        <v>1398.6</v>
      </c>
      <c r="N44" s="36">
        <v>0</v>
      </c>
    </row>
    <row r="45" spans="1:14" s="8" customFormat="1" ht="47.25" customHeight="1">
      <c r="A45" s="39" t="s">
        <v>30</v>
      </c>
      <c r="B45" s="36">
        <v>255860.8</v>
      </c>
      <c r="C45" s="36">
        <v>235797.5</v>
      </c>
      <c r="D45" s="31">
        <v>30279.3</v>
      </c>
      <c r="E45" s="31">
        <v>158711.4</v>
      </c>
      <c r="F45" s="31">
        <v>3495</v>
      </c>
      <c r="G45" s="31">
        <v>9201.4</v>
      </c>
      <c r="H45" s="36">
        <v>1303.3</v>
      </c>
      <c r="I45" s="31">
        <v>214.9</v>
      </c>
      <c r="J45" s="31">
        <v>2657.3</v>
      </c>
      <c r="K45" s="31">
        <v>27521.7</v>
      </c>
      <c r="L45" s="31">
        <v>513.20000000000005</v>
      </c>
      <c r="M45" s="36">
        <v>1900</v>
      </c>
      <c r="N45" s="36">
        <v>0</v>
      </c>
    </row>
    <row r="46" spans="1:14" s="8" customFormat="1" ht="50.25" customHeight="1">
      <c r="A46" s="39" t="s">
        <v>31</v>
      </c>
      <c r="B46" s="36">
        <v>96892</v>
      </c>
      <c r="C46" s="36">
        <v>90713.4</v>
      </c>
      <c r="D46" s="31">
        <v>20088.7</v>
      </c>
      <c r="E46" s="31">
        <v>61364</v>
      </c>
      <c r="F46" s="31">
        <v>1761.2</v>
      </c>
      <c r="G46" s="31">
        <v>2124.6</v>
      </c>
      <c r="H46" s="36">
        <v>788.7</v>
      </c>
      <c r="I46" s="31">
        <v>25</v>
      </c>
      <c r="J46" s="31">
        <v>1111.8</v>
      </c>
      <c r="K46" s="31">
        <v>1309.4000000000001</v>
      </c>
      <c r="L46" s="31">
        <v>0</v>
      </c>
      <c r="M46" s="36">
        <v>2140</v>
      </c>
      <c r="N46" s="36">
        <v>0</v>
      </c>
    </row>
    <row r="47" spans="1:14" s="8" customFormat="1" ht="35.1" customHeight="1">
      <c r="A47" s="39" t="s">
        <v>32</v>
      </c>
      <c r="B47" s="36">
        <v>141887.79999999999</v>
      </c>
      <c r="C47" s="36">
        <v>136051.70000000001</v>
      </c>
      <c r="D47" s="31">
        <v>24194.5</v>
      </c>
      <c r="E47" s="31">
        <v>101775.8</v>
      </c>
      <c r="F47" s="31">
        <v>788.4</v>
      </c>
      <c r="G47" s="31">
        <v>993.5</v>
      </c>
      <c r="H47" s="36">
        <v>1576.9</v>
      </c>
      <c r="I47" s="31">
        <v>0</v>
      </c>
      <c r="J47" s="31">
        <v>2348.4</v>
      </c>
      <c r="K47" s="31">
        <v>2228.1999999999998</v>
      </c>
      <c r="L47" s="31">
        <v>796</v>
      </c>
      <c r="M47" s="36">
        <v>1350</v>
      </c>
      <c r="N47" s="36">
        <v>0</v>
      </c>
    </row>
    <row r="48" spans="1:14" s="8" customFormat="1" ht="35.1" customHeight="1">
      <c r="A48" s="39" t="s">
        <v>33</v>
      </c>
      <c r="B48" s="36">
        <v>820271.7</v>
      </c>
      <c r="C48" s="36">
        <v>793686.4</v>
      </c>
      <c r="D48" s="31">
        <v>70863.199999999997</v>
      </c>
      <c r="E48" s="31">
        <v>539223.19999999995</v>
      </c>
      <c r="F48" s="31">
        <v>37000</v>
      </c>
      <c r="G48" s="31">
        <v>18233.2</v>
      </c>
      <c r="H48" s="36">
        <v>12571.2</v>
      </c>
      <c r="I48" s="31">
        <v>12214.3</v>
      </c>
      <c r="J48" s="31">
        <v>49535.8</v>
      </c>
      <c r="K48" s="31">
        <v>33269.1</v>
      </c>
      <c r="L48" s="31">
        <v>3833.8</v>
      </c>
      <c r="M48" s="36">
        <v>16942.599999999999</v>
      </c>
      <c r="N48" s="36">
        <v>0</v>
      </c>
    </row>
    <row r="49" spans="1:14" s="8" customFormat="1" ht="35.1" customHeight="1">
      <c r="A49" s="39" t="s">
        <v>34</v>
      </c>
      <c r="B49" s="36">
        <v>178250.2</v>
      </c>
      <c r="C49" s="36">
        <v>181799.2</v>
      </c>
      <c r="D49" s="31">
        <v>30146.5</v>
      </c>
      <c r="E49" s="31">
        <v>130054.8</v>
      </c>
      <c r="F49" s="31">
        <v>2725.2</v>
      </c>
      <c r="G49" s="36">
        <v>3998.8</v>
      </c>
      <c r="H49" s="36">
        <v>1019.7</v>
      </c>
      <c r="I49" s="31">
        <v>1923.3</v>
      </c>
      <c r="J49" s="31">
        <v>3659.1</v>
      </c>
      <c r="K49" s="31">
        <v>5659.8</v>
      </c>
      <c r="L49" s="31">
        <v>192.1</v>
      </c>
      <c r="M49" s="36">
        <v>2419.9</v>
      </c>
      <c r="N49" s="36">
        <v>0</v>
      </c>
    </row>
    <row r="50" spans="1:14" s="8" customFormat="1" ht="35.1" customHeight="1">
      <c r="A50" s="39" t="s">
        <v>35</v>
      </c>
      <c r="B50" s="36">
        <v>140331.5</v>
      </c>
      <c r="C50" s="36">
        <v>135779.29999999999</v>
      </c>
      <c r="D50" s="31">
        <v>17582.400000000001</v>
      </c>
      <c r="E50" s="31">
        <v>86698.4</v>
      </c>
      <c r="F50" s="31">
        <v>11679.2</v>
      </c>
      <c r="G50" s="31">
        <v>4686.3</v>
      </c>
      <c r="H50" s="36">
        <v>2275.6999999999998</v>
      </c>
      <c r="I50" s="31">
        <v>1961.8</v>
      </c>
      <c r="J50" s="31">
        <v>4123.5</v>
      </c>
      <c r="K50" s="31">
        <v>3647.1</v>
      </c>
      <c r="L50" s="31">
        <v>174.9</v>
      </c>
      <c r="M50" s="36">
        <v>2950</v>
      </c>
      <c r="N50" s="36">
        <v>0</v>
      </c>
    </row>
    <row r="51" spans="1:14" s="8" customFormat="1" ht="48.75" customHeight="1">
      <c r="A51" s="39" t="s">
        <v>36</v>
      </c>
      <c r="B51" s="36">
        <v>133483.79999999999</v>
      </c>
      <c r="C51" s="36">
        <v>133459.70000000001</v>
      </c>
      <c r="D51" s="31">
        <v>11563.4</v>
      </c>
      <c r="E51" s="31">
        <v>109604.2</v>
      </c>
      <c r="F51" s="31">
        <v>455.5</v>
      </c>
      <c r="G51" s="31">
        <v>5973.4</v>
      </c>
      <c r="H51" s="36">
        <v>1627.8</v>
      </c>
      <c r="I51" s="31">
        <v>0</v>
      </c>
      <c r="J51" s="31">
        <v>2094.6999999999998</v>
      </c>
      <c r="K51" s="31">
        <v>1577.9</v>
      </c>
      <c r="L51" s="31">
        <v>412.8</v>
      </c>
      <c r="M51" s="36">
        <v>150</v>
      </c>
      <c r="N51" s="36">
        <v>0</v>
      </c>
    </row>
    <row r="52" spans="1:14" s="8" customFormat="1" ht="35.1" customHeight="1">
      <c r="A52" s="39" t="s">
        <v>37</v>
      </c>
      <c r="B52" s="36">
        <v>133482.6</v>
      </c>
      <c r="C52" s="36">
        <v>129635.4</v>
      </c>
      <c r="D52" s="31">
        <v>18627.099999999999</v>
      </c>
      <c r="E52" s="31">
        <v>100132.7</v>
      </c>
      <c r="F52" s="31">
        <v>2031</v>
      </c>
      <c r="G52" s="31">
        <v>2588.1999999999998</v>
      </c>
      <c r="H52" s="36">
        <v>2306.6</v>
      </c>
      <c r="I52" s="31">
        <v>0</v>
      </c>
      <c r="J52" s="31">
        <v>2752.4</v>
      </c>
      <c r="K52" s="31">
        <v>279.3</v>
      </c>
      <c r="L52" s="31">
        <v>423.4</v>
      </c>
      <c r="M52" s="36">
        <v>494.7</v>
      </c>
      <c r="N52" s="36">
        <v>0</v>
      </c>
    </row>
    <row r="53" spans="1:14" s="8" customFormat="1" ht="35.1" customHeight="1">
      <c r="A53" s="39" t="s">
        <v>38</v>
      </c>
      <c r="B53" s="36">
        <v>263957.90000000002</v>
      </c>
      <c r="C53" s="36">
        <v>257385</v>
      </c>
      <c r="D53" s="31">
        <v>22901.1</v>
      </c>
      <c r="E53" s="31">
        <v>187045.8</v>
      </c>
      <c r="F53" s="31">
        <v>2530.6999999999998</v>
      </c>
      <c r="G53" s="31">
        <v>3383.6</v>
      </c>
      <c r="H53" s="36">
        <v>928.1</v>
      </c>
      <c r="I53" s="31">
        <v>324.8</v>
      </c>
      <c r="J53" s="31">
        <v>2091.6999999999998</v>
      </c>
      <c r="K53" s="31">
        <v>37070.1</v>
      </c>
      <c r="L53" s="31">
        <v>544.1</v>
      </c>
      <c r="M53" s="36">
        <v>565</v>
      </c>
      <c r="N53" s="36">
        <v>0</v>
      </c>
    </row>
    <row r="54" spans="1:14" s="8" customFormat="1" ht="36" customHeight="1">
      <c r="A54" s="39" t="s">
        <v>105</v>
      </c>
      <c r="B54" s="36">
        <v>90393</v>
      </c>
      <c r="C54" s="36">
        <v>85497.3</v>
      </c>
      <c r="D54" s="31">
        <v>31990.2</v>
      </c>
      <c r="E54" s="31">
        <v>46994.2</v>
      </c>
      <c r="F54" s="31">
        <v>346.2</v>
      </c>
      <c r="G54" s="31">
        <v>1128.4000000000001</v>
      </c>
      <c r="H54" s="36">
        <v>1631.7</v>
      </c>
      <c r="I54" s="31">
        <v>0</v>
      </c>
      <c r="J54" s="31">
        <v>840.5</v>
      </c>
      <c r="K54" s="31">
        <v>1362.3</v>
      </c>
      <c r="L54" s="31">
        <v>103.8</v>
      </c>
      <c r="M54" s="36">
        <v>1100</v>
      </c>
      <c r="N54" s="36">
        <v>0</v>
      </c>
    </row>
    <row r="55" spans="1:14" s="8" customFormat="1" ht="35.1" customHeight="1">
      <c r="A55" s="39" t="s">
        <v>39</v>
      </c>
      <c r="B55" s="36">
        <v>60738.1</v>
      </c>
      <c r="C55" s="36">
        <v>57697.3</v>
      </c>
      <c r="D55" s="31">
        <v>9335.7000000000007</v>
      </c>
      <c r="E55" s="31">
        <v>38335.699999999997</v>
      </c>
      <c r="F55" s="31">
        <v>439.3</v>
      </c>
      <c r="G55" s="31">
        <v>1688.2</v>
      </c>
      <c r="H55" s="36">
        <v>1557.1</v>
      </c>
      <c r="I55" s="31">
        <v>0</v>
      </c>
      <c r="J55" s="31">
        <v>1620.3</v>
      </c>
      <c r="K55" s="31">
        <v>4006.2</v>
      </c>
      <c r="L55" s="31">
        <v>89.8</v>
      </c>
      <c r="M55" s="36">
        <v>625</v>
      </c>
      <c r="N55" s="36">
        <v>0</v>
      </c>
    </row>
    <row r="56" spans="1:14" s="8" customFormat="1" ht="35.1" customHeight="1">
      <c r="A56" s="39" t="s">
        <v>40</v>
      </c>
      <c r="B56" s="36">
        <v>159271.6</v>
      </c>
      <c r="C56" s="36">
        <v>153676</v>
      </c>
      <c r="D56" s="31">
        <v>27465.8</v>
      </c>
      <c r="E56" s="31">
        <v>77003.199999999997</v>
      </c>
      <c r="F56" s="31">
        <v>4729.3999999999996</v>
      </c>
      <c r="G56" s="31">
        <v>3747.4</v>
      </c>
      <c r="H56" s="36">
        <v>2376</v>
      </c>
      <c r="I56" s="31">
        <v>84.5</v>
      </c>
      <c r="J56" s="31">
        <v>5189.1000000000004</v>
      </c>
      <c r="K56" s="31">
        <v>23101.599999999999</v>
      </c>
      <c r="L56" s="31">
        <v>0</v>
      </c>
      <c r="M56" s="36">
        <v>9979</v>
      </c>
      <c r="N56" s="36">
        <v>0</v>
      </c>
    </row>
    <row r="57" spans="1:14" s="8" customFormat="1" ht="35.1" customHeight="1">
      <c r="A57" s="39" t="s">
        <v>41</v>
      </c>
      <c r="B57" s="36">
        <v>141785.79999999999</v>
      </c>
      <c r="C57" s="36">
        <v>147409.9</v>
      </c>
      <c r="D57" s="31">
        <v>23922.6</v>
      </c>
      <c r="E57" s="31">
        <v>109981.5</v>
      </c>
      <c r="F57" s="31">
        <v>1133.4000000000001</v>
      </c>
      <c r="G57" s="31">
        <v>4107.2</v>
      </c>
      <c r="H57" s="36">
        <v>3030</v>
      </c>
      <c r="I57" s="31">
        <v>110.3</v>
      </c>
      <c r="J57" s="31">
        <v>1747.8</v>
      </c>
      <c r="K57" s="31">
        <v>1911.7</v>
      </c>
      <c r="L57" s="31">
        <v>985.4</v>
      </c>
      <c r="M57" s="36">
        <v>480</v>
      </c>
      <c r="N57" s="36">
        <v>0</v>
      </c>
    </row>
    <row r="58" spans="1:14" s="8" customFormat="1" ht="35.1" customHeight="1">
      <c r="A58" s="39" t="s">
        <v>42</v>
      </c>
      <c r="B58" s="36">
        <v>194708.2</v>
      </c>
      <c r="C58" s="36">
        <v>184522</v>
      </c>
      <c r="D58" s="31">
        <v>23860.5</v>
      </c>
      <c r="E58" s="31">
        <v>105965.6</v>
      </c>
      <c r="F58" s="31">
        <v>7589.8</v>
      </c>
      <c r="G58" s="31">
        <v>8902.9</v>
      </c>
      <c r="H58" s="36">
        <v>3247</v>
      </c>
      <c r="I58" s="31">
        <v>1211.9000000000001</v>
      </c>
      <c r="J58" s="31">
        <v>2443.6999999999998</v>
      </c>
      <c r="K58" s="31">
        <v>21218.5</v>
      </c>
      <c r="L58" s="31">
        <v>0</v>
      </c>
      <c r="M58" s="36">
        <v>6154.5</v>
      </c>
      <c r="N58" s="36">
        <v>3927.6</v>
      </c>
    </row>
    <row r="59" spans="1:14" s="8" customFormat="1" ht="35.1" customHeight="1">
      <c r="A59" s="39" t="s">
        <v>43</v>
      </c>
      <c r="B59" s="36">
        <v>198811.9</v>
      </c>
      <c r="C59" s="36">
        <v>190564.6</v>
      </c>
      <c r="D59" s="31">
        <v>25750.2</v>
      </c>
      <c r="E59" s="31">
        <v>147144.5</v>
      </c>
      <c r="F59" s="31">
        <v>1535.3</v>
      </c>
      <c r="G59" s="31">
        <v>2630.9</v>
      </c>
      <c r="H59" s="36">
        <v>3129</v>
      </c>
      <c r="I59" s="31">
        <v>155.1</v>
      </c>
      <c r="J59" s="31">
        <v>6616.4</v>
      </c>
      <c r="K59" s="31">
        <v>959.1</v>
      </c>
      <c r="L59" s="31">
        <v>1694.1</v>
      </c>
      <c r="M59" s="36">
        <v>950</v>
      </c>
      <c r="N59" s="36">
        <v>0</v>
      </c>
    </row>
    <row r="60" spans="1:14" s="8" customFormat="1" ht="35.1" customHeight="1">
      <c r="A60" s="39" t="s">
        <v>44</v>
      </c>
      <c r="B60" s="36">
        <v>74589.2</v>
      </c>
      <c r="C60" s="36">
        <v>71662.8</v>
      </c>
      <c r="D60" s="31">
        <v>18001.8</v>
      </c>
      <c r="E60" s="31">
        <v>41735.9</v>
      </c>
      <c r="F60" s="31">
        <v>976.2</v>
      </c>
      <c r="G60" s="31">
        <v>6658.1</v>
      </c>
      <c r="H60" s="36">
        <v>1504.7</v>
      </c>
      <c r="I60" s="31">
        <v>16.600000000000001</v>
      </c>
      <c r="J60" s="31">
        <v>1089.0999999999999</v>
      </c>
      <c r="K60" s="31">
        <v>46.8</v>
      </c>
      <c r="L60" s="31">
        <v>364.4</v>
      </c>
      <c r="M60" s="36">
        <v>1269.2</v>
      </c>
      <c r="N60" s="36">
        <v>0</v>
      </c>
    </row>
    <row r="61" spans="1:14" s="8" customFormat="1" ht="35.1" customHeight="1">
      <c r="A61" s="39" t="s">
        <v>45</v>
      </c>
      <c r="B61" s="36">
        <v>336843.4</v>
      </c>
      <c r="C61" s="36">
        <v>348571.6</v>
      </c>
      <c r="D61" s="31">
        <v>43007.9</v>
      </c>
      <c r="E61" s="31">
        <v>252016</v>
      </c>
      <c r="F61" s="31">
        <v>10927.5</v>
      </c>
      <c r="G61" s="31">
        <v>16145.8</v>
      </c>
      <c r="H61" s="36">
        <v>1708.4</v>
      </c>
      <c r="I61" s="31">
        <v>2380</v>
      </c>
      <c r="J61" s="31">
        <v>13559.1</v>
      </c>
      <c r="K61" s="31">
        <v>5992.3</v>
      </c>
      <c r="L61" s="31">
        <v>84.6</v>
      </c>
      <c r="M61" s="36">
        <v>2750</v>
      </c>
      <c r="N61" s="36">
        <v>0</v>
      </c>
    </row>
    <row r="62" spans="1:14" s="8" customFormat="1" ht="35.1" customHeight="1">
      <c r="A62" s="39" t="s">
        <v>46</v>
      </c>
      <c r="B62" s="36">
        <v>68552.800000000003</v>
      </c>
      <c r="C62" s="36">
        <v>58874.3</v>
      </c>
      <c r="D62" s="31">
        <v>14959.4</v>
      </c>
      <c r="E62" s="31">
        <v>37099.1</v>
      </c>
      <c r="F62" s="31">
        <v>0</v>
      </c>
      <c r="G62" s="31">
        <v>1148.0999999999999</v>
      </c>
      <c r="H62" s="36">
        <v>467.7</v>
      </c>
      <c r="I62" s="31">
        <v>0</v>
      </c>
      <c r="J62" s="31">
        <v>1356.1</v>
      </c>
      <c r="K62" s="31">
        <v>2026.4</v>
      </c>
      <c r="L62" s="31">
        <v>0</v>
      </c>
      <c r="M62" s="36">
        <v>1817.5</v>
      </c>
      <c r="N62" s="36">
        <v>0</v>
      </c>
    </row>
    <row r="63" spans="1:14" s="8" customFormat="1" ht="35.1" customHeight="1">
      <c r="A63" s="39" t="s">
        <v>47</v>
      </c>
      <c r="B63" s="36">
        <v>327132.5</v>
      </c>
      <c r="C63" s="36">
        <v>333745.5</v>
      </c>
      <c r="D63" s="31">
        <v>32052.799999999999</v>
      </c>
      <c r="E63" s="31">
        <v>261977.5</v>
      </c>
      <c r="F63" s="31">
        <v>4059.3</v>
      </c>
      <c r="G63" s="31">
        <v>18454.900000000001</v>
      </c>
      <c r="H63" s="36">
        <v>5326.2</v>
      </c>
      <c r="I63" s="31">
        <v>0</v>
      </c>
      <c r="J63" s="31">
        <v>1561.9</v>
      </c>
      <c r="K63" s="31">
        <v>1303.8</v>
      </c>
      <c r="L63" s="31">
        <v>6937.1</v>
      </c>
      <c r="M63" s="36">
        <v>2072</v>
      </c>
      <c r="N63" s="36">
        <v>0</v>
      </c>
    </row>
    <row r="64" spans="1:14" s="8" customFormat="1" ht="51.75" customHeight="1">
      <c r="A64" s="39" t="s">
        <v>48</v>
      </c>
      <c r="B64" s="36">
        <v>135534.1</v>
      </c>
      <c r="C64" s="36">
        <v>135340.29999999999</v>
      </c>
      <c r="D64" s="31">
        <v>14093.1</v>
      </c>
      <c r="E64" s="31">
        <v>95593.8</v>
      </c>
      <c r="F64" s="31">
        <v>831.8</v>
      </c>
      <c r="G64" s="31">
        <v>9642.5</v>
      </c>
      <c r="H64" s="36">
        <v>735.6</v>
      </c>
      <c r="I64" s="31">
        <v>50</v>
      </c>
      <c r="J64" s="31">
        <v>2131.9</v>
      </c>
      <c r="K64" s="31">
        <v>11268.9</v>
      </c>
      <c r="L64" s="31">
        <v>90.7</v>
      </c>
      <c r="M64" s="36">
        <v>902</v>
      </c>
      <c r="N64" s="36">
        <v>0</v>
      </c>
    </row>
    <row r="65" spans="1:14" s="8" customFormat="1" ht="48.75" customHeight="1">
      <c r="A65" s="39" t="s">
        <v>49</v>
      </c>
      <c r="B65" s="36">
        <v>191397.6</v>
      </c>
      <c r="C65" s="36">
        <v>179968.2</v>
      </c>
      <c r="D65" s="31">
        <v>31889.7</v>
      </c>
      <c r="E65" s="31">
        <v>130904.9</v>
      </c>
      <c r="F65" s="31">
        <v>667.9</v>
      </c>
      <c r="G65" s="31">
        <v>1963.9</v>
      </c>
      <c r="H65" s="36">
        <v>1972.9</v>
      </c>
      <c r="I65" s="31">
        <v>38.9</v>
      </c>
      <c r="J65" s="31">
        <v>2903.9</v>
      </c>
      <c r="K65" s="31">
        <v>2533.4</v>
      </c>
      <c r="L65" s="31">
        <v>3379.2</v>
      </c>
      <c r="M65" s="36">
        <v>3713.5</v>
      </c>
      <c r="N65" s="36">
        <v>0</v>
      </c>
    </row>
    <row r="66" spans="1:14" s="8" customFormat="1" ht="35.1" customHeight="1">
      <c r="A66" s="39" t="s">
        <v>50</v>
      </c>
      <c r="B66" s="36">
        <v>98901.9</v>
      </c>
      <c r="C66" s="36">
        <v>95929.4</v>
      </c>
      <c r="D66" s="31">
        <v>19321</v>
      </c>
      <c r="E66" s="31">
        <v>64557.1</v>
      </c>
      <c r="F66" s="31">
        <v>382.7</v>
      </c>
      <c r="G66" s="31">
        <v>3124.4</v>
      </c>
      <c r="H66" s="36">
        <v>1218.7</v>
      </c>
      <c r="I66" s="31">
        <v>1428.5</v>
      </c>
      <c r="J66" s="31">
        <v>1760.3</v>
      </c>
      <c r="K66" s="31">
        <v>3287.7</v>
      </c>
      <c r="L66" s="31">
        <v>49</v>
      </c>
      <c r="M66" s="36">
        <v>800</v>
      </c>
      <c r="N66" s="36">
        <v>0</v>
      </c>
    </row>
    <row r="67" spans="1:14" s="8" customFormat="1" ht="35.1" customHeight="1">
      <c r="A67" s="39" t="s">
        <v>51</v>
      </c>
      <c r="B67" s="36">
        <v>310779.5</v>
      </c>
      <c r="C67" s="36">
        <v>320007.7</v>
      </c>
      <c r="D67" s="31">
        <v>31175</v>
      </c>
      <c r="E67" s="31">
        <v>214028.3</v>
      </c>
      <c r="F67" s="31">
        <v>22575.3</v>
      </c>
      <c r="G67" s="31">
        <v>8124.1</v>
      </c>
      <c r="H67" s="36">
        <v>9502.5</v>
      </c>
      <c r="I67" s="31">
        <v>2621.3000000000002</v>
      </c>
      <c r="J67" s="31">
        <v>22431.5</v>
      </c>
      <c r="K67" s="31">
        <v>6025</v>
      </c>
      <c r="L67" s="31">
        <v>1459</v>
      </c>
      <c r="M67" s="36">
        <v>2065.6999999999998</v>
      </c>
      <c r="N67" s="36">
        <v>0</v>
      </c>
    </row>
    <row r="68" spans="1:14" s="8" customFormat="1" ht="35.1" customHeight="1">
      <c r="A68" s="39" t="s">
        <v>52</v>
      </c>
      <c r="B68" s="36">
        <v>357083</v>
      </c>
      <c r="C68" s="36">
        <v>356203.7</v>
      </c>
      <c r="D68" s="31">
        <v>40523.4</v>
      </c>
      <c r="E68" s="31">
        <v>238296.8</v>
      </c>
      <c r="F68" s="31">
        <v>13390.6</v>
      </c>
      <c r="G68" s="31">
        <v>20636.599999999999</v>
      </c>
      <c r="H68" s="36">
        <v>8035.4</v>
      </c>
      <c r="I68" s="31">
        <v>4382.1000000000004</v>
      </c>
      <c r="J68" s="31">
        <v>15485.5</v>
      </c>
      <c r="K68" s="31">
        <v>11274.7</v>
      </c>
      <c r="L68" s="31">
        <v>465</v>
      </c>
      <c r="M68" s="36">
        <v>3713.6</v>
      </c>
      <c r="N68" s="36">
        <v>0</v>
      </c>
    </row>
    <row r="69" spans="1:14" s="8" customFormat="1" ht="56.25" customHeight="1">
      <c r="A69" s="39" t="s">
        <v>53</v>
      </c>
      <c r="B69" s="36">
        <v>183564.2</v>
      </c>
      <c r="C69" s="36">
        <v>177629.5</v>
      </c>
      <c r="D69" s="31">
        <v>28611.200000000001</v>
      </c>
      <c r="E69" s="31">
        <v>127011.9</v>
      </c>
      <c r="F69" s="31">
        <v>1944.6</v>
      </c>
      <c r="G69" s="31">
        <v>2036.9</v>
      </c>
      <c r="H69" s="36">
        <v>2593</v>
      </c>
      <c r="I69" s="31">
        <v>4913.1000000000004</v>
      </c>
      <c r="J69" s="31">
        <v>4349.3</v>
      </c>
      <c r="K69" s="31">
        <v>3811.4</v>
      </c>
      <c r="L69" s="31">
        <v>38.1</v>
      </c>
      <c r="M69" s="36">
        <v>2320</v>
      </c>
      <c r="N69" s="36">
        <v>0</v>
      </c>
    </row>
    <row r="70" spans="1:14" s="8" customFormat="1" ht="35.1" customHeight="1">
      <c r="A70" s="39" t="s">
        <v>54</v>
      </c>
      <c r="B70" s="36">
        <v>104690.2</v>
      </c>
      <c r="C70" s="36">
        <v>95449.2</v>
      </c>
      <c r="D70" s="31">
        <v>16708.8</v>
      </c>
      <c r="E70" s="31">
        <v>68864.899999999994</v>
      </c>
      <c r="F70" s="31">
        <v>714.9</v>
      </c>
      <c r="G70" s="31">
        <v>2549.1</v>
      </c>
      <c r="H70" s="36">
        <v>871.7</v>
      </c>
      <c r="I70" s="31">
        <v>616.29999999999995</v>
      </c>
      <c r="J70" s="31">
        <v>1901.5</v>
      </c>
      <c r="K70" s="31">
        <v>1605.2</v>
      </c>
      <c r="L70" s="31">
        <v>4.2</v>
      </c>
      <c r="M70" s="36">
        <v>1612.6</v>
      </c>
      <c r="N70" s="36">
        <v>0</v>
      </c>
    </row>
    <row r="71" spans="1:14" s="8" customFormat="1" ht="48" customHeight="1">
      <c r="A71" s="39" t="s">
        <v>55</v>
      </c>
      <c r="B71" s="36">
        <v>328308.40000000002</v>
      </c>
      <c r="C71" s="36">
        <v>318079.59999999998</v>
      </c>
      <c r="D71" s="31">
        <v>40274.9</v>
      </c>
      <c r="E71" s="31">
        <v>210534</v>
      </c>
      <c r="F71" s="31">
        <v>6268.5</v>
      </c>
      <c r="G71" s="31">
        <v>4337.8</v>
      </c>
      <c r="H71" s="36">
        <v>3887.1</v>
      </c>
      <c r="I71" s="31">
        <v>4925.8</v>
      </c>
      <c r="J71" s="31">
        <v>10736.5</v>
      </c>
      <c r="K71" s="31">
        <v>23951.200000000001</v>
      </c>
      <c r="L71" s="31">
        <v>9876.2000000000007</v>
      </c>
      <c r="M71" s="36">
        <v>3287.6</v>
      </c>
      <c r="N71" s="36">
        <v>0</v>
      </c>
    </row>
    <row r="72" spans="1:14" s="9" customFormat="1" ht="35.1" customHeight="1">
      <c r="A72" s="39" t="s">
        <v>56</v>
      </c>
      <c r="B72" s="36">
        <v>128267.7</v>
      </c>
      <c r="C72" s="36">
        <v>113427.4</v>
      </c>
      <c r="D72" s="31">
        <v>25775.599999999999</v>
      </c>
      <c r="E72" s="31">
        <v>64647.1</v>
      </c>
      <c r="F72" s="31">
        <v>580.29999999999995</v>
      </c>
      <c r="G72" s="31">
        <v>4620.5</v>
      </c>
      <c r="H72" s="36">
        <v>3418.5</v>
      </c>
      <c r="I72" s="31">
        <v>0</v>
      </c>
      <c r="J72" s="31">
        <v>3483.4</v>
      </c>
      <c r="K72" s="31">
        <v>5299.2</v>
      </c>
      <c r="L72" s="31">
        <v>1415.1</v>
      </c>
      <c r="M72" s="36">
        <v>4187.7</v>
      </c>
      <c r="N72" s="36">
        <v>0</v>
      </c>
    </row>
    <row r="73" spans="1:14" s="9" customFormat="1" ht="35.1" customHeight="1">
      <c r="A73" s="39" t="s">
        <v>57</v>
      </c>
      <c r="B73" s="36">
        <v>114341.6</v>
      </c>
      <c r="C73" s="36">
        <v>113681.8</v>
      </c>
      <c r="D73" s="31">
        <v>44064.5</v>
      </c>
      <c r="E73" s="31">
        <v>56950.2</v>
      </c>
      <c r="F73" s="31">
        <v>1253.7</v>
      </c>
      <c r="G73" s="31">
        <v>1049.4000000000001</v>
      </c>
      <c r="H73" s="36">
        <v>2579.1999999999998</v>
      </c>
      <c r="I73" s="31">
        <v>0</v>
      </c>
      <c r="J73" s="31">
        <v>2494.4</v>
      </c>
      <c r="K73" s="31">
        <v>95.7</v>
      </c>
      <c r="L73" s="31">
        <v>1595.7</v>
      </c>
      <c r="M73" s="36">
        <v>3599</v>
      </c>
      <c r="N73" s="36">
        <v>0</v>
      </c>
    </row>
    <row r="74" spans="1:14" s="8" customFormat="1" ht="45.75" customHeight="1">
      <c r="A74" s="39" t="s">
        <v>58</v>
      </c>
      <c r="B74" s="36">
        <v>165257.79999999999</v>
      </c>
      <c r="C74" s="36">
        <v>167308.1</v>
      </c>
      <c r="D74" s="31">
        <v>20131</v>
      </c>
      <c r="E74" s="31">
        <v>117354</v>
      </c>
      <c r="F74" s="31">
        <v>773.8</v>
      </c>
      <c r="G74" s="31">
        <v>9462.7999999999993</v>
      </c>
      <c r="H74" s="36">
        <v>2055.1999999999998</v>
      </c>
      <c r="I74" s="31">
        <v>1270.0999999999999</v>
      </c>
      <c r="J74" s="31">
        <v>2566.1</v>
      </c>
      <c r="K74" s="31">
        <v>7022.1</v>
      </c>
      <c r="L74" s="31">
        <v>5621.3</v>
      </c>
      <c r="M74" s="36">
        <v>1051.7</v>
      </c>
      <c r="N74" s="36">
        <v>0</v>
      </c>
    </row>
    <row r="75" spans="1:14" s="8" customFormat="1" ht="45" customHeight="1">
      <c r="A75" s="39" t="s">
        <v>59</v>
      </c>
      <c r="B75" s="36">
        <v>216359.7</v>
      </c>
      <c r="C75" s="36">
        <v>211260.6</v>
      </c>
      <c r="D75" s="31">
        <v>28996.6</v>
      </c>
      <c r="E75" s="31">
        <v>156979</v>
      </c>
      <c r="F75" s="31">
        <v>2342.9</v>
      </c>
      <c r="G75" s="31">
        <v>7908.1</v>
      </c>
      <c r="H75" s="36">
        <v>5173.2</v>
      </c>
      <c r="I75" s="31">
        <v>0</v>
      </c>
      <c r="J75" s="31">
        <v>1474</v>
      </c>
      <c r="K75" s="31">
        <v>7446.8</v>
      </c>
      <c r="L75" s="31">
        <v>330.1</v>
      </c>
      <c r="M75" s="36">
        <v>609.9</v>
      </c>
      <c r="N75" s="36">
        <v>0</v>
      </c>
    </row>
    <row r="76" spans="1:14" s="8" customFormat="1" ht="35.1" customHeight="1">
      <c r="A76" s="39" t="s">
        <v>60</v>
      </c>
      <c r="B76" s="36">
        <v>128098.5</v>
      </c>
      <c r="C76" s="36">
        <v>123917.2</v>
      </c>
      <c r="D76" s="31">
        <v>19691.900000000001</v>
      </c>
      <c r="E76" s="31">
        <v>92768.1</v>
      </c>
      <c r="F76" s="31">
        <v>1169.4000000000001</v>
      </c>
      <c r="G76" s="31">
        <v>379</v>
      </c>
      <c r="H76" s="36">
        <v>1051</v>
      </c>
      <c r="I76" s="31">
        <v>0</v>
      </c>
      <c r="J76" s="31">
        <v>361.4</v>
      </c>
      <c r="K76" s="31">
        <v>6181.3</v>
      </c>
      <c r="L76" s="31">
        <v>2015.1</v>
      </c>
      <c r="M76" s="36">
        <v>300</v>
      </c>
      <c r="N76" s="36">
        <v>0</v>
      </c>
    </row>
    <row r="77" spans="1:14" s="8" customFormat="1" ht="35.1" customHeight="1">
      <c r="A77" s="39" t="s">
        <v>61</v>
      </c>
      <c r="B77" s="36">
        <v>2830259.9</v>
      </c>
      <c r="C77" s="36">
        <v>2766682.1</v>
      </c>
      <c r="D77" s="31">
        <v>346627</v>
      </c>
      <c r="E77" s="31">
        <v>1385864.1</v>
      </c>
      <c r="F77" s="31">
        <v>145733.70000000001</v>
      </c>
      <c r="G77" s="31">
        <v>192933.7</v>
      </c>
      <c r="H77" s="36">
        <v>19773.599999999999</v>
      </c>
      <c r="I77" s="31">
        <v>62156.800000000003</v>
      </c>
      <c r="J77" s="31">
        <v>211713.6</v>
      </c>
      <c r="K77" s="31">
        <v>118465.8</v>
      </c>
      <c r="L77" s="31">
        <v>10409.700000000001</v>
      </c>
      <c r="M77" s="31">
        <v>76956.399999999994</v>
      </c>
      <c r="N77" s="31">
        <v>196047.7</v>
      </c>
    </row>
    <row r="78" spans="1:14" s="11" customFormat="1" ht="48.75" customHeight="1">
      <c r="A78" s="39" t="s">
        <v>62</v>
      </c>
      <c r="B78" s="36">
        <v>113641.1</v>
      </c>
      <c r="C78" s="36">
        <v>115148.7</v>
      </c>
      <c r="D78" s="31">
        <v>14929</v>
      </c>
      <c r="E78" s="31">
        <v>93534.6</v>
      </c>
      <c r="F78" s="31">
        <v>200</v>
      </c>
      <c r="G78" s="31">
        <v>4128.3999999999996</v>
      </c>
      <c r="H78" s="36">
        <v>681.2</v>
      </c>
      <c r="I78" s="31">
        <v>0</v>
      </c>
      <c r="J78" s="31">
        <v>547.20000000000005</v>
      </c>
      <c r="K78" s="31">
        <v>276.89999999999998</v>
      </c>
      <c r="L78" s="31">
        <v>551.4</v>
      </c>
      <c r="M78" s="36">
        <v>300</v>
      </c>
      <c r="N78" s="36">
        <v>0</v>
      </c>
    </row>
    <row r="79" spans="1:14" s="8" customFormat="1" ht="35.1" customHeight="1">
      <c r="A79" s="39" t="s">
        <v>63</v>
      </c>
      <c r="B79" s="36">
        <v>1043391.4</v>
      </c>
      <c r="C79" s="36">
        <v>971648.5</v>
      </c>
      <c r="D79" s="31">
        <v>95578.5</v>
      </c>
      <c r="E79" s="31">
        <v>675832.4</v>
      </c>
      <c r="F79" s="31">
        <v>33520.400000000001</v>
      </c>
      <c r="G79" s="31">
        <v>44115.4</v>
      </c>
      <c r="H79" s="36">
        <v>19011.599999999999</v>
      </c>
      <c r="I79" s="31">
        <v>14113.7</v>
      </c>
      <c r="J79" s="31">
        <v>46406.3</v>
      </c>
      <c r="K79" s="31">
        <v>34394.800000000003</v>
      </c>
      <c r="L79" s="31">
        <v>269.7</v>
      </c>
      <c r="M79" s="36">
        <v>8405.7000000000007</v>
      </c>
      <c r="N79" s="36">
        <v>0</v>
      </c>
    </row>
    <row r="80" spans="1:14" s="11" customFormat="1" ht="35.1" customHeight="1">
      <c r="A80" s="39" t="s">
        <v>64</v>
      </c>
      <c r="B80" s="36">
        <v>195879.7</v>
      </c>
      <c r="C80" s="36">
        <v>186393.60000000001</v>
      </c>
      <c r="D80" s="31">
        <v>20219.400000000001</v>
      </c>
      <c r="E80" s="31">
        <v>121570.5</v>
      </c>
      <c r="F80" s="31">
        <v>891.7</v>
      </c>
      <c r="G80" s="31">
        <v>9052.7000000000007</v>
      </c>
      <c r="H80" s="36">
        <v>3227.4</v>
      </c>
      <c r="I80" s="31">
        <v>0</v>
      </c>
      <c r="J80" s="31">
        <v>3757.6</v>
      </c>
      <c r="K80" s="31">
        <v>15884.3</v>
      </c>
      <c r="L80" s="31">
        <v>100</v>
      </c>
      <c r="M80" s="36">
        <v>11690</v>
      </c>
      <c r="N80" s="36">
        <v>0</v>
      </c>
    </row>
    <row r="81" spans="1:14" s="11" customFormat="1" ht="35.1" customHeight="1">
      <c r="A81" s="39" t="s">
        <v>65</v>
      </c>
      <c r="B81" s="36">
        <v>330811.7</v>
      </c>
      <c r="C81" s="36">
        <v>241058.8</v>
      </c>
      <c r="D81" s="31">
        <v>59927.8</v>
      </c>
      <c r="E81" s="31">
        <v>105702</v>
      </c>
      <c r="F81" s="31">
        <v>10392.799999999999</v>
      </c>
      <c r="G81" s="31">
        <v>7616.1</v>
      </c>
      <c r="H81" s="36">
        <v>4368.6000000000004</v>
      </c>
      <c r="I81" s="31">
        <v>1016.2</v>
      </c>
      <c r="J81" s="31">
        <v>15841.9</v>
      </c>
      <c r="K81" s="31">
        <v>7025</v>
      </c>
      <c r="L81" s="31">
        <v>113.4</v>
      </c>
      <c r="M81" s="36">
        <v>29055</v>
      </c>
      <c r="N81" s="36">
        <v>0</v>
      </c>
    </row>
    <row r="82" spans="1:14" s="11" customFormat="1" ht="35.1" customHeight="1">
      <c r="A82" s="39" t="s">
        <v>66</v>
      </c>
      <c r="B82" s="36">
        <v>330896.2</v>
      </c>
      <c r="C82" s="36">
        <v>321333.5</v>
      </c>
      <c r="D82" s="31">
        <v>40911.1</v>
      </c>
      <c r="E82" s="31">
        <v>217205.3</v>
      </c>
      <c r="F82" s="31">
        <v>17434.900000000001</v>
      </c>
      <c r="G82" s="31">
        <v>18883</v>
      </c>
      <c r="H82" s="36">
        <v>4765.8</v>
      </c>
      <c r="I82" s="31">
        <v>1224.3</v>
      </c>
      <c r="J82" s="31">
        <v>7729.1</v>
      </c>
      <c r="K82" s="31">
        <v>5945.8</v>
      </c>
      <c r="L82" s="31">
        <v>3645.3</v>
      </c>
      <c r="M82" s="36">
        <v>3588.9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N6:N7"/>
    <mergeCell ref="D5:N5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</mergeCells>
  <phoneticPr fontId="10" type="noConversion"/>
  <conditionalFormatting sqref="B4">
    <cfRule type="expression" dxfId="5" priority="4" stopIfTrue="1">
      <formula>XEU4=1</formula>
    </cfRule>
    <cfRule type="expression" dxfId="4" priority="5" stopIfTrue="1">
      <formula>XEU4=2</formula>
    </cfRule>
    <cfRule type="expression" dxfId="3" priority="6" stopIfTrue="1">
      <formula>XEU4=3</formula>
    </cfRule>
  </conditionalFormatting>
  <conditionalFormatting sqref="C4">
    <cfRule type="expression" dxfId="2" priority="1" stopIfTrue="1">
      <formula>XEQ4=1</formula>
    </cfRule>
    <cfRule type="expression" dxfId="1" priority="2" stopIfTrue="1">
      <formula>XEQ4=2</formula>
    </cfRule>
    <cfRule type="expression" dxfId="0" priority="3" stopIfTrue="1">
      <formula>XEQ4=3</formula>
    </cfRule>
  </conditionalFormatting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Q503"/>
  <sheetViews>
    <sheetView showZeros="0" zoomScale="112" zoomScaleNormal="112" workbookViewId="0"/>
  </sheetViews>
  <sheetFormatPr defaultRowHeight="15.75"/>
  <cols>
    <col min="1" max="1" width="34.140625" style="4" customWidth="1"/>
    <col min="2" max="3" width="18.140625" style="4" customWidth="1"/>
    <col min="4" max="4" width="16.140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20" width="18.7109375" style="4" customWidth="1"/>
    <col min="21" max="16384" width="9.140625" style="4"/>
  </cols>
  <sheetData>
    <row r="1" spans="1:17" ht="18.75" customHeight="1">
      <c r="A1" s="2"/>
      <c r="B1" s="49" t="s">
        <v>101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7.25" customHeight="1">
      <c r="A2" s="2"/>
      <c r="B2" s="49" t="s">
        <v>85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.75" customHeight="1">
      <c r="A3" s="52"/>
      <c r="B3" s="49" t="str">
        <f>'програмна за 12 2025'!B3:M3</f>
        <v>за 2025 рік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43" customFormat="1" ht="18.75" customHeight="1">
      <c r="A4" s="52"/>
      <c r="B4" s="40"/>
      <c r="C4" s="40"/>
      <c r="D4" s="42"/>
      <c r="E4" s="42"/>
      <c r="Q4" s="44" t="s">
        <v>0</v>
      </c>
    </row>
    <row r="5" spans="1:17" ht="17.25" customHeight="1">
      <c r="A5" s="50" t="s">
        <v>100</v>
      </c>
      <c r="B5" s="53" t="str">
        <f>'програмна за 12 2025'!B5:B7</f>
        <v>Уточнений план видатків загального та  спеціального фондів                         на 2025 рік</v>
      </c>
      <c r="C5" s="53" t="str">
        <f>'програмна за 12 2025'!C5:C7</f>
        <v>Касові видатки всього по загальному та спеціальному фондах                                                                         за  2025 рік</v>
      </c>
      <c r="D5" s="55" t="s">
        <v>86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</row>
    <row r="6" spans="1:17" s="5" customFormat="1" ht="86.25" customHeight="1">
      <c r="A6" s="50"/>
      <c r="B6" s="53"/>
      <c r="C6" s="53"/>
      <c r="D6" s="58" t="s">
        <v>87</v>
      </c>
      <c r="E6" s="58" t="s">
        <v>88</v>
      </c>
      <c r="F6" s="53" t="s">
        <v>89</v>
      </c>
      <c r="G6" s="53" t="s">
        <v>90</v>
      </c>
      <c r="H6" s="53" t="s">
        <v>91</v>
      </c>
      <c r="I6" s="53" t="s">
        <v>98</v>
      </c>
      <c r="J6" s="53" t="s">
        <v>92</v>
      </c>
      <c r="K6" s="53" t="s">
        <v>93</v>
      </c>
      <c r="L6" s="53" t="s">
        <v>97</v>
      </c>
      <c r="M6" s="59" t="s">
        <v>104</v>
      </c>
      <c r="N6" s="59" t="s">
        <v>94</v>
      </c>
      <c r="O6" s="59" t="s">
        <v>99</v>
      </c>
      <c r="P6" s="53" t="s">
        <v>95</v>
      </c>
      <c r="Q6" s="53" t="s">
        <v>96</v>
      </c>
    </row>
    <row r="7" spans="1:17" s="5" customFormat="1" ht="58.5" customHeight="1">
      <c r="A7" s="50"/>
      <c r="B7" s="53"/>
      <c r="C7" s="53"/>
      <c r="D7" s="58"/>
      <c r="E7" s="58"/>
      <c r="F7" s="53"/>
      <c r="G7" s="53"/>
      <c r="H7" s="53"/>
      <c r="I7" s="53"/>
      <c r="J7" s="53"/>
      <c r="K7" s="53"/>
      <c r="L7" s="53"/>
      <c r="M7" s="60"/>
      <c r="N7" s="60"/>
      <c r="O7" s="60"/>
      <c r="P7" s="53"/>
      <c r="Q7" s="53"/>
    </row>
    <row r="8" spans="1:17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/>
      <c r="N8" s="6">
        <v>13</v>
      </c>
      <c r="O8" s="6">
        <v>14</v>
      </c>
      <c r="P8" s="6">
        <v>15</v>
      </c>
      <c r="Q8" s="6">
        <v>16</v>
      </c>
    </row>
    <row r="9" spans="1:17" s="7" customFormat="1" ht="36" customHeight="1">
      <c r="A9" s="38" t="s">
        <v>2</v>
      </c>
      <c r="B9" s="33">
        <f>B10+B11+B18</f>
        <v>22223691.600000001</v>
      </c>
      <c r="C9" s="33">
        <f>C10+C11+C18</f>
        <v>21556085.300000001</v>
      </c>
      <c r="D9" s="23">
        <f t="shared" ref="D9:P9" si="0">D10+D11+D18</f>
        <v>10060285.1</v>
      </c>
      <c r="E9" s="23">
        <f t="shared" si="0"/>
        <v>2193767.5</v>
      </c>
      <c r="F9" s="33">
        <f t="shared" si="0"/>
        <v>433776.9</v>
      </c>
      <c r="G9" s="33">
        <f t="shared" si="0"/>
        <v>12620.5</v>
      </c>
      <c r="H9" s="33">
        <f t="shared" si="0"/>
        <v>708554.4</v>
      </c>
      <c r="I9" s="33">
        <f t="shared" si="0"/>
        <v>828932.6</v>
      </c>
      <c r="J9" s="33">
        <f t="shared" si="0"/>
        <v>10312</v>
      </c>
      <c r="K9" s="33">
        <f t="shared" si="0"/>
        <v>1001493.6</v>
      </c>
      <c r="L9" s="33">
        <f t="shared" si="0"/>
        <v>308063.5</v>
      </c>
      <c r="M9" s="33">
        <f t="shared" si="0"/>
        <v>1623.1</v>
      </c>
      <c r="N9" s="33">
        <f t="shared" si="0"/>
        <v>2483788.2000000002</v>
      </c>
      <c r="O9" s="33">
        <f t="shared" si="0"/>
        <v>549883.1</v>
      </c>
      <c r="P9" s="33">
        <f t="shared" si="0"/>
        <v>32063.1</v>
      </c>
      <c r="Q9" s="33">
        <f>Q10+Q11+Q18</f>
        <v>2930921.7</v>
      </c>
    </row>
    <row r="10" spans="1:17" s="7" customFormat="1" ht="20.25" customHeight="1">
      <c r="A10" s="39" t="s">
        <v>68</v>
      </c>
      <c r="B10" s="35">
        <f>'програмна за 12 2025'!B10</f>
        <v>3049903.6</v>
      </c>
      <c r="C10" s="35">
        <f>'програмна за 12 2025'!C10</f>
        <v>2900570.9</v>
      </c>
      <c r="D10" s="24">
        <v>733820.8</v>
      </c>
      <c r="E10" s="24">
        <v>156130.5</v>
      </c>
      <c r="F10" s="24">
        <v>82164.100000000006</v>
      </c>
      <c r="G10" s="24">
        <v>8235.2000000000007</v>
      </c>
      <c r="H10" s="24">
        <v>80773.8</v>
      </c>
      <c r="I10" s="24">
        <v>95949.2</v>
      </c>
      <c r="J10" s="24">
        <v>1798.8</v>
      </c>
      <c r="K10" s="35">
        <v>112347.4</v>
      </c>
      <c r="L10" s="24">
        <v>256711.6</v>
      </c>
      <c r="M10" s="24"/>
      <c r="N10" s="24">
        <v>559095.4</v>
      </c>
      <c r="O10" s="24">
        <v>148630.6</v>
      </c>
      <c r="P10" s="24">
        <v>1807.3</v>
      </c>
      <c r="Q10" s="24">
        <v>663106.19999999995</v>
      </c>
    </row>
    <row r="11" spans="1:17" s="8" customFormat="1" ht="24" customHeight="1">
      <c r="A11" s="38" t="s">
        <v>69</v>
      </c>
      <c r="B11" s="34">
        <f>SUM(B12:B17)</f>
        <v>99127.6</v>
      </c>
      <c r="C11" s="34">
        <f>SUM(C12:C17)</f>
        <v>96276.3</v>
      </c>
      <c r="D11" s="29">
        <f t="shared" ref="D11:Q11" si="1">SUM(D12:D17)</f>
        <v>16322</v>
      </c>
      <c r="E11" s="29">
        <f t="shared" si="1"/>
        <v>3441.4</v>
      </c>
      <c r="F11" s="34">
        <f t="shared" si="1"/>
        <v>431.3</v>
      </c>
      <c r="G11" s="34">
        <f t="shared" si="1"/>
        <v>0</v>
      </c>
      <c r="H11" s="34">
        <f t="shared" si="1"/>
        <v>0</v>
      </c>
      <c r="I11" s="34">
        <f t="shared" si="1"/>
        <v>46921.1</v>
      </c>
      <c r="J11" s="34">
        <f t="shared" si="1"/>
        <v>0</v>
      </c>
      <c r="K11" s="34">
        <f t="shared" si="1"/>
        <v>2237.5</v>
      </c>
      <c r="L11" s="34">
        <f t="shared" si="1"/>
        <v>0</v>
      </c>
      <c r="M11" s="34"/>
      <c r="N11" s="34">
        <f t="shared" si="1"/>
        <v>885.1</v>
      </c>
      <c r="O11" s="34">
        <f t="shared" si="1"/>
        <v>50</v>
      </c>
      <c r="P11" s="34">
        <f t="shared" si="1"/>
        <v>34.1</v>
      </c>
      <c r="Q11" s="34">
        <f t="shared" si="1"/>
        <v>25953.8</v>
      </c>
    </row>
    <row r="12" spans="1:17" s="8" customFormat="1" ht="32.1" customHeight="1">
      <c r="A12" s="39" t="s">
        <v>84</v>
      </c>
      <c r="B12" s="36">
        <f>'програмна за 12 2025'!B12</f>
        <v>18979.400000000001</v>
      </c>
      <c r="C12" s="36">
        <f>'програмна за 12 2025'!C12</f>
        <v>18889.099999999999</v>
      </c>
      <c r="D12" s="30">
        <v>2833.2</v>
      </c>
      <c r="E12" s="30">
        <v>624.1</v>
      </c>
      <c r="F12" s="30">
        <v>25</v>
      </c>
      <c r="G12" s="30">
        <v>0</v>
      </c>
      <c r="H12" s="30"/>
      <c r="I12" s="30">
        <v>3352.5</v>
      </c>
      <c r="J12" s="30">
        <v>0</v>
      </c>
      <c r="K12" s="45">
        <v>112</v>
      </c>
      <c r="L12" s="30">
        <v>0</v>
      </c>
      <c r="M12" s="30"/>
      <c r="N12" s="30">
        <v>262</v>
      </c>
      <c r="O12" s="30">
        <v>0</v>
      </c>
      <c r="P12" s="30">
        <v>0</v>
      </c>
      <c r="Q12" s="30">
        <v>11680.3</v>
      </c>
    </row>
    <row r="13" spans="1:17" s="8" customFormat="1" ht="32.1" customHeight="1">
      <c r="A13" s="39" t="s">
        <v>3</v>
      </c>
      <c r="B13" s="36">
        <f>'програмна за 12 2025'!B13</f>
        <v>28505.4</v>
      </c>
      <c r="C13" s="36">
        <f>'програмна за 12 2025'!C13</f>
        <v>28117.8</v>
      </c>
      <c r="D13" s="30">
        <v>2711.6</v>
      </c>
      <c r="E13" s="30">
        <v>577.1</v>
      </c>
      <c r="F13" s="30">
        <v>0</v>
      </c>
      <c r="G13" s="30">
        <v>0</v>
      </c>
      <c r="H13" s="30">
        <v>0</v>
      </c>
      <c r="I13" s="30">
        <v>24245.7</v>
      </c>
      <c r="J13" s="30"/>
      <c r="K13" s="45">
        <v>583.4</v>
      </c>
      <c r="L13" s="30"/>
      <c r="M13" s="30"/>
      <c r="N13" s="30">
        <v>0</v>
      </c>
      <c r="O13" s="30">
        <v>0</v>
      </c>
      <c r="P13" s="30">
        <v>0</v>
      </c>
      <c r="Q13" s="30">
        <v>0</v>
      </c>
    </row>
    <row r="14" spans="1:17" s="8" customFormat="1" ht="32.1" customHeight="1">
      <c r="A14" s="39" t="s">
        <v>71</v>
      </c>
      <c r="B14" s="36">
        <f>'програмна за 12 2025'!B14</f>
        <v>3005</v>
      </c>
      <c r="C14" s="36">
        <f>'програмна за 12 2025'!C14</f>
        <v>2967.4</v>
      </c>
      <c r="D14" s="30">
        <v>1938.4</v>
      </c>
      <c r="E14" s="30">
        <v>417.4</v>
      </c>
      <c r="F14" s="30">
        <v>25.4</v>
      </c>
      <c r="G14" s="30">
        <v>0</v>
      </c>
      <c r="H14" s="30">
        <v>0</v>
      </c>
      <c r="I14" s="30">
        <v>121.9</v>
      </c>
      <c r="J14" s="30"/>
      <c r="K14" s="45">
        <v>464.3</v>
      </c>
      <c r="L14" s="30">
        <v>0</v>
      </c>
      <c r="M14" s="30"/>
      <c r="N14" s="30">
        <v>0</v>
      </c>
      <c r="O14" s="30">
        <v>0</v>
      </c>
      <c r="P14" s="30">
        <v>0</v>
      </c>
      <c r="Q14" s="30">
        <v>0</v>
      </c>
    </row>
    <row r="15" spans="1:17" s="8" customFormat="1" ht="32.1" customHeight="1">
      <c r="A15" s="39" t="s">
        <v>72</v>
      </c>
      <c r="B15" s="36">
        <f>'програмна за 12 2025'!B15</f>
        <v>7703.7</v>
      </c>
      <c r="C15" s="36">
        <f>'програмна за 12 2025'!C15</f>
        <v>6412.9</v>
      </c>
      <c r="D15" s="30">
        <v>1985.1</v>
      </c>
      <c r="E15" s="30">
        <v>420.4</v>
      </c>
      <c r="F15" s="30">
        <v>57.9</v>
      </c>
      <c r="G15" s="30">
        <v>0</v>
      </c>
      <c r="H15" s="30">
        <v>0</v>
      </c>
      <c r="I15" s="30">
        <v>200.7</v>
      </c>
      <c r="J15" s="30">
        <v>0</v>
      </c>
      <c r="K15" s="45">
        <v>96.2</v>
      </c>
      <c r="L15" s="30">
        <v>0</v>
      </c>
      <c r="M15" s="30"/>
      <c r="N15" s="30">
        <v>448</v>
      </c>
      <c r="O15" s="30">
        <v>0</v>
      </c>
      <c r="P15" s="30">
        <v>0</v>
      </c>
      <c r="Q15" s="30">
        <v>3204.6</v>
      </c>
    </row>
    <row r="16" spans="1:17" s="8" customFormat="1" ht="32.1" customHeight="1">
      <c r="A16" s="39" t="s">
        <v>4</v>
      </c>
      <c r="B16" s="36">
        <f>'програмна за 12 2025'!B16</f>
        <v>31122.2</v>
      </c>
      <c r="C16" s="36">
        <f>'програмна за 12 2025'!C16</f>
        <v>30934.5</v>
      </c>
      <c r="D16" s="30">
        <v>2979.2</v>
      </c>
      <c r="E16" s="30">
        <v>660.1</v>
      </c>
      <c r="F16" s="30">
        <v>75.400000000000006</v>
      </c>
      <c r="G16" s="30">
        <v>0</v>
      </c>
      <c r="H16" s="30">
        <v>0</v>
      </c>
      <c r="I16" s="30">
        <v>18840.099999999999</v>
      </c>
      <c r="J16" s="30">
        <v>0</v>
      </c>
      <c r="K16" s="45">
        <v>235</v>
      </c>
      <c r="L16" s="30">
        <v>0</v>
      </c>
      <c r="M16" s="30"/>
      <c r="N16" s="30">
        <v>0</v>
      </c>
      <c r="O16" s="30">
        <v>0</v>
      </c>
      <c r="P16" s="30">
        <v>6.1</v>
      </c>
      <c r="Q16" s="30">
        <v>8138.6</v>
      </c>
    </row>
    <row r="17" spans="1:17" s="8" customFormat="1" ht="32.1" customHeight="1">
      <c r="A17" s="39" t="s">
        <v>73</v>
      </c>
      <c r="B17" s="36">
        <f>'програмна за 12 2025'!B17</f>
        <v>9811.9</v>
      </c>
      <c r="C17" s="36">
        <f>'програмна за 12 2025'!C17</f>
        <v>8954.6</v>
      </c>
      <c r="D17" s="30">
        <v>3874.5</v>
      </c>
      <c r="E17" s="30">
        <v>742.3</v>
      </c>
      <c r="F17" s="30">
        <v>247.6</v>
      </c>
      <c r="G17" s="30">
        <v>0</v>
      </c>
      <c r="H17" s="30">
        <v>0</v>
      </c>
      <c r="I17" s="30">
        <v>160.19999999999999</v>
      </c>
      <c r="J17" s="30">
        <v>0</v>
      </c>
      <c r="K17" s="45">
        <v>746.6</v>
      </c>
      <c r="L17" s="30"/>
      <c r="M17" s="30"/>
      <c r="N17" s="30">
        <v>175.1</v>
      </c>
      <c r="O17" s="30">
        <v>50</v>
      </c>
      <c r="P17" s="30">
        <v>28</v>
      </c>
      <c r="Q17" s="30">
        <v>2930.3</v>
      </c>
    </row>
    <row r="18" spans="1:17" s="9" customFormat="1" ht="35.25" customHeight="1">
      <c r="A18" s="38" t="s">
        <v>70</v>
      </c>
      <c r="B18" s="34">
        <f t="shared" ref="B18:Q18" si="2">SUM(B19:B82)</f>
        <v>19074660.399999999</v>
      </c>
      <c r="C18" s="34">
        <f t="shared" si="2"/>
        <v>18559238.100000001</v>
      </c>
      <c r="D18" s="29">
        <f t="shared" si="2"/>
        <v>9310142.3000000007</v>
      </c>
      <c r="E18" s="29">
        <f t="shared" si="2"/>
        <v>2034195.6</v>
      </c>
      <c r="F18" s="34">
        <f t="shared" si="2"/>
        <v>351181.5</v>
      </c>
      <c r="G18" s="34">
        <f t="shared" si="2"/>
        <v>4385.3</v>
      </c>
      <c r="H18" s="34">
        <f t="shared" si="2"/>
        <v>627780.6</v>
      </c>
      <c r="I18" s="34">
        <f t="shared" si="2"/>
        <v>686062.3</v>
      </c>
      <c r="J18" s="34">
        <f t="shared" si="2"/>
        <v>8513.2000000000007</v>
      </c>
      <c r="K18" s="34">
        <f t="shared" si="2"/>
        <v>886908.7</v>
      </c>
      <c r="L18" s="34">
        <f t="shared" si="2"/>
        <v>51351.9</v>
      </c>
      <c r="M18" s="34">
        <f t="shared" si="2"/>
        <v>1623.1</v>
      </c>
      <c r="N18" s="34">
        <f t="shared" si="2"/>
        <v>1923807.7</v>
      </c>
      <c r="O18" s="34">
        <f t="shared" si="2"/>
        <v>401202.5</v>
      </c>
      <c r="P18" s="34">
        <f t="shared" si="2"/>
        <v>30221.7</v>
      </c>
      <c r="Q18" s="34">
        <f t="shared" si="2"/>
        <v>2241861.7000000002</v>
      </c>
    </row>
    <row r="19" spans="1:17" s="8" customFormat="1" ht="48.75" customHeight="1">
      <c r="A19" s="39" t="s">
        <v>5</v>
      </c>
      <c r="B19" s="36">
        <f>'програмна за 12 2025'!B19</f>
        <v>194631.7</v>
      </c>
      <c r="C19" s="36">
        <f>'програмна за 12 2025'!C19</f>
        <v>179772.7</v>
      </c>
      <c r="D19" s="31">
        <v>82338.899999999994</v>
      </c>
      <c r="E19" s="31">
        <v>19495.900000000001</v>
      </c>
      <c r="F19" s="36">
        <v>2743.3</v>
      </c>
      <c r="G19" s="31">
        <v>0</v>
      </c>
      <c r="H19" s="31">
        <v>5420.7</v>
      </c>
      <c r="I19" s="36">
        <v>858.2</v>
      </c>
      <c r="J19" s="31">
        <v>0</v>
      </c>
      <c r="K19" s="36">
        <v>5752.1</v>
      </c>
      <c r="L19" s="31">
        <v>0</v>
      </c>
      <c r="M19" s="31">
        <v>0</v>
      </c>
      <c r="N19" s="36">
        <v>18421.099999999999</v>
      </c>
      <c r="O19" s="31">
        <v>439.4</v>
      </c>
      <c r="P19" s="31">
        <v>134</v>
      </c>
      <c r="Q19" s="36">
        <v>44169.1</v>
      </c>
    </row>
    <row r="20" spans="1:17" s="8" customFormat="1" ht="35.1" customHeight="1">
      <c r="A20" s="39" t="s">
        <v>6</v>
      </c>
      <c r="B20" s="36">
        <f>'програмна за 12 2025'!B20</f>
        <v>399818.1</v>
      </c>
      <c r="C20" s="36">
        <f>'програмна за 12 2025'!C20</f>
        <v>358981.8</v>
      </c>
      <c r="D20" s="31">
        <v>153042.4</v>
      </c>
      <c r="E20" s="31">
        <v>32448.3</v>
      </c>
      <c r="F20" s="36">
        <v>7293.6</v>
      </c>
      <c r="G20" s="31">
        <v>42</v>
      </c>
      <c r="H20" s="31">
        <v>10231.1</v>
      </c>
      <c r="I20" s="36">
        <v>15814.8</v>
      </c>
      <c r="J20" s="31">
        <v>628.5</v>
      </c>
      <c r="K20" s="36">
        <v>13172.2</v>
      </c>
      <c r="L20" s="31">
        <v>665.8</v>
      </c>
      <c r="M20" s="31">
        <v>0</v>
      </c>
      <c r="N20" s="36">
        <v>45245.7</v>
      </c>
      <c r="O20" s="31">
        <v>4233.3999999999996</v>
      </c>
      <c r="P20" s="31">
        <v>5194</v>
      </c>
      <c r="Q20" s="36">
        <v>70970</v>
      </c>
    </row>
    <row r="21" spans="1:17" s="8" customFormat="1" ht="35.1" customHeight="1">
      <c r="A21" s="39" t="s">
        <v>7</v>
      </c>
      <c r="B21" s="36">
        <f>'програмна за 12 2025'!B21</f>
        <v>226123.6</v>
      </c>
      <c r="C21" s="36">
        <f>'програмна за 12 2025'!C21</f>
        <v>218655.4</v>
      </c>
      <c r="D21" s="31">
        <v>126042.2</v>
      </c>
      <c r="E21" s="31">
        <v>27491.5</v>
      </c>
      <c r="F21" s="36">
        <v>8402.7000000000007</v>
      </c>
      <c r="G21" s="31">
        <v>0</v>
      </c>
      <c r="H21" s="31">
        <v>9566.9</v>
      </c>
      <c r="I21" s="36">
        <v>6478.5</v>
      </c>
      <c r="J21" s="31">
        <v>135.6</v>
      </c>
      <c r="K21" s="36">
        <v>11542.9</v>
      </c>
      <c r="L21" s="31">
        <v>331.2</v>
      </c>
      <c r="M21" s="31">
        <v>0</v>
      </c>
      <c r="N21" s="36">
        <v>10418.4</v>
      </c>
      <c r="O21" s="31">
        <v>1881.5</v>
      </c>
      <c r="P21" s="31">
        <v>50.3</v>
      </c>
      <c r="Q21" s="36">
        <v>16313.7</v>
      </c>
    </row>
    <row r="22" spans="1:17" s="8" customFormat="1" ht="35.1" customHeight="1">
      <c r="A22" s="39" t="s">
        <v>8</v>
      </c>
      <c r="B22" s="36">
        <f>'програмна за 12 2025'!B22</f>
        <v>518699</v>
      </c>
      <c r="C22" s="36">
        <f>'програмна за 12 2025'!C22</f>
        <v>492747.5</v>
      </c>
      <c r="D22" s="31">
        <v>264007.2</v>
      </c>
      <c r="E22" s="31">
        <v>58200.6</v>
      </c>
      <c r="F22" s="36">
        <v>14182.9</v>
      </c>
      <c r="G22" s="31">
        <v>25.2</v>
      </c>
      <c r="H22" s="31">
        <v>19512.2</v>
      </c>
      <c r="I22" s="36">
        <v>13793.6</v>
      </c>
      <c r="J22" s="31">
        <v>7.3</v>
      </c>
      <c r="K22" s="36">
        <v>26176.9</v>
      </c>
      <c r="L22" s="31">
        <v>181.8</v>
      </c>
      <c r="M22" s="31">
        <v>0</v>
      </c>
      <c r="N22" s="36">
        <v>47943.7</v>
      </c>
      <c r="O22" s="31">
        <v>5500.3</v>
      </c>
      <c r="P22" s="31">
        <v>76.3</v>
      </c>
      <c r="Q22" s="36">
        <v>43139.5</v>
      </c>
    </row>
    <row r="23" spans="1:17" s="8" customFormat="1" ht="35.1" customHeight="1">
      <c r="A23" s="39" t="s">
        <v>9</v>
      </c>
      <c r="B23" s="36">
        <f>'програмна за 12 2025'!B23</f>
        <v>446959.7</v>
      </c>
      <c r="C23" s="36">
        <f>'програмна за 12 2025'!C23</f>
        <v>372012.1</v>
      </c>
      <c r="D23" s="31">
        <v>118315.1</v>
      </c>
      <c r="E23" s="31">
        <v>25456.1</v>
      </c>
      <c r="F23" s="36">
        <v>5693.7</v>
      </c>
      <c r="G23" s="31">
        <v>0</v>
      </c>
      <c r="H23" s="31">
        <v>7842.6</v>
      </c>
      <c r="I23" s="36">
        <v>15001.6</v>
      </c>
      <c r="J23" s="31">
        <v>85.9</v>
      </c>
      <c r="K23" s="36">
        <v>14569.9</v>
      </c>
      <c r="L23" s="31">
        <v>1358.8</v>
      </c>
      <c r="M23" s="31">
        <v>547</v>
      </c>
      <c r="N23" s="36">
        <v>56437.9</v>
      </c>
      <c r="O23" s="31">
        <v>8992.4</v>
      </c>
      <c r="P23" s="31">
        <v>22.7</v>
      </c>
      <c r="Q23" s="36">
        <v>117688.4</v>
      </c>
    </row>
    <row r="24" spans="1:17" s="8" customFormat="1" ht="35.1" customHeight="1">
      <c r="A24" s="39" t="s">
        <v>10</v>
      </c>
      <c r="B24" s="36">
        <f>'програмна за 12 2025'!B24</f>
        <v>295886.09999999998</v>
      </c>
      <c r="C24" s="36">
        <f>'програмна за 12 2025'!C24</f>
        <v>322441</v>
      </c>
      <c r="D24" s="31">
        <v>110302.2</v>
      </c>
      <c r="E24" s="31">
        <v>23852.6</v>
      </c>
      <c r="F24" s="36">
        <v>4479.8999999999996</v>
      </c>
      <c r="G24" s="31">
        <v>0</v>
      </c>
      <c r="H24" s="31">
        <v>4516.8</v>
      </c>
      <c r="I24" s="36">
        <v>8264.9</v>
      </c>
      <c r="J24" s="31">
        <v>0</v>
      </c>
      <c r="K24" s="36">
        <v>11053</v>
      </c>
      <c r="L24" s="31">
        <v>162.19999999999999</v>
      </c>
      <c r="M24" s="31">
        <v>0</v>
      </c>
      <c r="N24" s="36">
        <v>66376.7</v>
      </c>
      <c r="O24" s="31">
        <v>6188.7</v>
      </c>
      <c r="P24" s="31">
        <v>798.9</v>
      </c>
      <c r="Q24" s="36">
        <v>86445.1</v>
      </c>
    </row>
    <row r="25" spans="1:17" s="8" customFormat="1" ht="35.1" customHeight="1">
      <c r="A25" s="39" t="s">
        <v>11</v>
      </c>
      <c r="B25" s="36">
        <f>'програмна за 12 2025'!B25</f>
        <v>2094394.9</v>
      </c>
      <c r="C25" s="36">
        <f>'програмна за 12 2025'!C25</f>
        <v>1941277.4</v>
      </c>
      <c r="D25" s="31">
        <v>777453.8</v>
      </c>
      <c r="E25" s="31">
        <v>170132.4</v>
      </c>
      <c r="F25" s="36">
        <v>24305.1</v>
      </c>
      <c r="G25" s="31">
        <v>254.4</v>
      </c>
      <c r="H25" s="31">
        <v>79305.600000000006</v>
      </c>
      <c r="I25" s="36">
        <v>232137.7</v>
      </c>
      <c r="J25" s="31">
        <v>339</v>
      </c>
      <c r="K25" s="36">
        <v>70956.5</v>
      </c>
      <c r="L25" s="31">
        <v>522.9</v>
      </c>
      <c r="M25" s="31">
        <v>710.1</v>
      </c>
      <c r="N25" s="36">
        <v>362295.4</v>
      </c>
      <c r="O25" s="31">
        <v>62608.5</v>
      </c>
      <c r="P25" s="31">
        <v>261.39999999999998</v>
      </c>
      <c r="Q25" s="36">
        <v>159994.6</v>
      </c>
    </row>
    <row r="26" spans="1:17" s="8" customFormat="1" ht="46.5" customHeight="1">
      <c r="A26" s="39" t="s">
        <v>12</v>
      </c>
      <c r="B26" s="36">
        <f>'програмна за 12 2025'!B26</f>
        <v>125084.1</v>
      </c>
      <c r="C26" s="36">
        <f>'програмна за 12 2025'!C26</f>
        <v>120530.4</v>
      </c>
      <c r="D26" s="31">
        <v>70667.600000000006</v>
      </c>
      <c r="E26" s="31">
        <v>15491.4</v>
      </c>
      <c r="F26" s="36">
        <v>1683.9</v>
      </c>
      <c r="G26" s="31">
        <v>1.8</v>
      </c>
      <c r="H26" s="31">
        <v>2790.3</v>
      </c>
      <c r="I26" s="36">
        <v>1590.7</v>
      </c>
      <c r="J26" s="31">
        <v>185.3</v>
      </c>
      <c r="K26" s="36">
        <v>7890.7</v>
      </c>
      <c r="L26" s="31">
        <v>238.1</v>
      </c>
      <c r="M26" s="31">
        <v>0</v>
      </c>
      <c r="N26" s="36">
        <v>10858.8</v>
      </c>
      <c r="O26" s="31">
        <v>1233.8</v>
      </c>
      <c r="P26" s="31">
        <v>159.4</v>
      </c>
      <c r="Q26" s="36">
        <v>7738.6</v>
      </c>
    </row>
    <row r="27" spans="1:17" s="8" customFormat="1" ht="48" customHeight="1">
      <c r="A27" s="39" t="s">
        <v>13</v>
      </c>
      <c r="B27" s="36">
        <f>'програмна за 12 2025'!B27</f>
        <v>106857.4</v>
      </c>
      <c r="C27" s="36">
        <f>'програмна за 12 2025'!C27</f>
        <v>100101.1</v>
      </c>
      <c r="D27" s="31">
        <v>51641.4</v>
      </c>
      <c r="E27" s="31">
        <v>11365.1</v>
      </c>
      <c r="F27" s="36">
        <v>2117.3000000000002</v>
      </c>
      <c r="G27" s="31">
        <v>0</v>
      </c>
      <c r="H27" s="31">
        <v>4902.6000000000004</v>
      </c>
      <c r="I27" s="36">
        <v>6747.1</v>
      </c>
      <c r="J27" s="31">
        <v>0</v>
      </c>
      <c r="K27" s="36">
        <v>4270.8999999999996</v>
      </c>
      <c r="L27" s="31">
        <v>4.8</v>
      </c>
      <c r="M27" s="31">
        <v>0</v>
      </c>
      <c r="N27" s="36">
        <v>10382</v>
      </c>
      <c r="O27" s="31">
        <v>2005.3</v>
      </c>
      <c r="P27" s="31">
        <v>58.2</v>
      </c>
      <c r="Q27" s="36">
        <v>6606.4</v>
      </c>
    </row>
    <row r="28" spans="1:17" s="8" customFormat="1" ht="35.1" customHeight="1">
      <c r="A28" s="39" t="s">
        <v>107</v>
      </c>
      <c r="B28" s="36">
        <f>'програмна за 12 2025'!B28</f>
        <v>181831.1</v>
      </c>
      <c r="C28" s="36">
        <f>'програмна за 12 2025'!C28</f>
        <v>175542.39999999999</v>
      </c>
      <c r="D28" s="31">
        <v>108817.9</v>
      </c>
      <c r="E28" s="31">
        <v>23779.200000000001</v>
      </c>
      <c r="F28" s="36">
        <v>4141.3</v>
      </c>
      <c r="G28" s="31">
        <v>0</v>
      </c>
      <c r="H28" s="31">
        <v>6495.5</v>
      </c>
      <c r="I28" s="36">
        <v>3982.9</v>
      </c>
      <c r="J28" s="31">
        <v>103</v>
      </c>
      <c r="K28" s="36">
        <v>8263</v>
      </c>
      <c r="L28" s="31">
        <v>0</v>
      </c>
      <c r="M28" s="31">
        <v>0</v>
      </c>
      <c r="N28" s="36">
        <v>3712.4</v>
      </c>
      <c r="O28" s="31">
        <v>3664.4</v>
      </c>
      <c r="P28" s="31">
        <v>39.9</v>
      </c>
      <c r="Q28" s="36">
        <v>12542.9</v>
      </c>
    </row>
    <row r="29" spans="1:17" s="8" customFormat="1" ht="35.1" customHeight="1">
      <c r="A29" s="39" t="s">
        <v>14</v>
      </c>
      <c r="B29" s="36">
        <f>'програмна за 12 2025'!B29</f>
        <v>131142.20000000001</v>
      </c>
      <c r="C29" s="36">
        <f>'програмна за 12 2025'!C29</f>
        <v>124624.4</v>
      </c>
      <c r="D29" s="31">
        <v>66845.3</v>
      </c>
      <c r="E29" s="31">
        <v>14684.7</v>
      </c>
      <c r="F29" s="36">
        <v>2925.2</v>
      </c>
      <c r="G29" s="31">
        <v>4.4000000000000004</v>
      </c>
      <c r="H29" s="31">
        <v>5369.3</v>
      </c>
      <c r="I29" s="36">
        <v>3667.5</v>
      </c>
      <c r="J29" s="31">
        <v>112.9</v>
      </c>
      <c r="K29" s="36">
        <v>5287.5</v>
      </c>
      <c r="L29" s="31">
        <v>52</v>
      </c>
      <c r="M29" s="31">
        <v>0</v>
      </c>
      <c r="N29" s="36">
        <v>4465</v>
      </c>
      <c r="O29" s="31">
        <v>2695.9</v>
      </c>
      <c r="P29" s="31">
        <v>2485.5</v>
      </c>
      <c r="Q29" s="36">
        <v>16029.2</v>
      </c>
    </row>
    <row r="30" spans="1:17" s="8" customFormat="1" ht="35.1" customHeight="1">
      <c r="A30" s="39" t="s">
        <v>15</v>
      </c>
      <c r="B30" s="36">
        <f>'програмна за 12 2025'!B30</f>
        <v>160410.70000000001</v>
      </c>
      <c r="C30" s="36">
        <f>'програмна за 12 2025'!C30</f>
        <v>163991.6</v>
      </c>
      <c r="D30" s="31">
        <v>78920.7</v>
      </c>
      <c r="E30" s="31">
        <v>17449.3</v>
      </c>
      <c r="F30" s="36">
        <v>4751.6000000000004</v>
      </c>
      <c r="G30" s="31">
        <v>0</v>
      </c>
      <c r="H30" s="31">
        <v>5156.3</v>
      </c>
      <c r="I30" s="36">
        <v>4133.8999999999996</v>
      </c>
      <c r="J30" s="31">
        <v>0</v>
      </c>
      <c r="K30" s="36">
        <v>8013.1</v>
      </c>
      <c r="L30" s="31">
        <v>208.6</v>
      </c>
      <c r="M30" s="31">
        <v>0</v>
      </c>
      <c r="N30" s="36">
        <v>1557.4</v>
      </c>
      <c r="O30" s="31">
        <v>2112.3000000000002</v>
      </c>
      <c r="P30" s="31">
        <v>31.1</v>
      </c>
      <c r="Q30" s="36">
        <v>41657.300000000003</v>
      </c>
    </row>
    <row r="31" spans="1:17" s="8" customFormat="1" ht="48.75" customHeight="1">
      <c r="A31" s="39" t="s">
        <v>16</v>
      </c>
      <c r="B31" s="36">
        <f>'програмна за 12 2025'!B31</f>
        <v>134372.70000000001</v>
      </c>
      <c r="C31" s="36">
        <f>'програмна за 12 2025'!C31</f>
        <v>136084.29999999999</v>
      </c>
      <c r="D31" s="31">
        <v>81091.899999999994</v>
      </c>
      <c r="E31" s="31">
        <v>17718.400000000001</v>
      </c>
      <c r="F31" s="36">
        <v>2671.2</v>
      </c>
      <c r="G31" s="31">
        <v>5.3</v>
      </c>
      <c r="H31" s="31">
        <v>5212.8</v>
      </c>
      <c r="I31" s="36">
        <v>2778.7</v>
      </c>
      <c r="J31" s="31">
        <v>0</v>
      </c>
      <c r="K31" s="36">
        <v>5517.1</v>
      </c>
      <c r="L31" s="31">
        <v>356</v>
      </c>
      <c r="M31" s="31">
        <v>0</v>
      </c>
      <c r="N31" s="36">
        <v>3592.9</v>
      </c>
      <c r="O31" s="31">
        <v>4121.3999999999996</v>
      </c>
      <c r="P31" s="31">
        <v>81.900000000000006</v>
      </c>
      <c r="Q31" s="36">
        <v>12936.7</v>
      </c>
    </row>
    <row r="32" spans="1:17" s="8" customFormat="1" ht="35.1" customHeight="1">
      <c r="A32" s="39" t="s">
        <v>17</v>
      </c>
      <c r="B32" s="36">
        <f>'програмна за 12 2025'!B32</f>
        <v>98208.6</v>
      </c>
      <c r="C32" s="36">
        <f>'програмна за 12 2025'!C32</f>
        <v>77283.600000000006</v>
      </c>
      <c r="D32" s="31">
        <v>44805.4</v>
      </c>
      <c r="E32" s="31">
        <v>9871.6</v>
      </c>
      <c r="F32" s="36">
        <v>2434.1</v>
      </c>
      <c r="G32" s="31">
        <v>0</v>
      </c>
      <c r="H32" s="31">
        <v>2003.4</v>
      </c>
      <c r="I32" s="36">
        <v>1564.4</v>
      </c>
      <c r="J32" s="31">
        <v>0</v>
      </c>
      <c r="K32" s="36">
        <v>5167.8999999999996</v>
      </c>
      <c r="L32" s="31">
        <v>434.8</v>
      </c>
      <c r="M32" s="31">
        <v>0</v>
      </c>
      <c r="N32" s="36">
        <v>4243.3</v>
      </c>
      <c r="O32" s="31">
        <v>130</v>
      </c>
      <c r="P32" s="31">
        <v>11.5</v>
      </c>
      <c r="Q32" s="36">
        <v>6617.2</v>
      </c>
    </row>
    <row r="33" spans="1:17" s="8" customFormat="1" ht="35.1" customHeight="1">
      <c r="A33" s="39" t="s">
        <v>18</v>
      </c>
      <c r="B33" s="36">
        <f>'програмна за 12 2025'!B33</f>
        <v>232974.9</v>
      </c>
      <c r="C33" s="36">
        <f>'програмна за 12 2025'!C33</f>
        <v>214205.8</v>
      </c>
      <c r="D33" s="31">
        <v>73506.600000000006</v>
      </c>
      <c r="E33" s="31">
        <v>16082</v>
      </c>
      <c r="F33" s="36">
        <v>8573.6</v>
      </c>
      <c r="G33" s="31">
        <v>0</v>
      </c>
      <c r="H33" s="31">
        <v>4760.1000000000004</v>
      </c>
      <c r="I33" s="36">
        <v>16772.5</v>
      </c>
      <c r="J33" s="31">
        <v>213.6</v>
      </c>
      <c r="K33" s="36">
        <v>9677</v>
      </c>
      <c r="L33" s="31">
        <v>1309.5999999999999</v>
      </c>
      <c r="M33" s="31">
        <v>0</v>
      </c>
      <c r="N33" s="36">
        <v>31572.2</v>
      </c>
      <c r="O33" s="31">
        <v>16257.6</v>
      </c>
      <c r="P33" s="31">
        <v>367.1</v>
      </c>
      <c r="Q33" s="36">
        <v>35113.9</v>
      </c>
    </row>
    <row r="34" spans="1:17" s="8" customFormat="1" ht="35.1" customHeight="1">
      <c r="A34" s="39" t="s">
        <v>19</v>
      </c>
      <c r="B34" s="36">
        <f>'програмна за 12 2025'!B34</f>
        <v>527884.80000000005</v>
      </c>
      <c r="C34" s="36">
        <f>'програмна за 12 2025'!C34</f>
        <v>479197.9</v>
      </c>
      <c r="D34" s="31">
        <v>146212.6</v>
      </c>
      <c r="E34" s="31">
        <v>31775.1</v>
      </c>
      <c r="F34" s="36">
        <v>9189.1</v>
      </c>
      <c r="G34" s="31">
        <v>10</v>
      </c>
      <c r="H34" s="31">
        <v>7409.1</v>
      </c>
      <c r="I34" s="36">
        <v>32824.699999999997</v>
      </c>
      <c r="J34" s="31">
        <v>3004.4</v>
      </c>
      <c r="K34" s="36">
        <v>14634.7</v>
      </c>
      <c r="L34" s="31">
        <v>734.3</v>
      </c>
      <c r="M34" s="31">
        <v>0</v>
      </c>
      <c r="N34" s="36">
        <v>102332.3</v>
      </c>
      <c r="O34" s="31">
        <v>18163.400000000001</v>
      </c>
      <c r="P34" s="31">
        <v>2164.6</v>
      </c>
      <c r="Q34" s="36">
        <v>110743.6</v>
      </c>
    </row>
    <row r="35" spans="1:17" s="8" customFormat="1" ht="35.1" customHeight="1">
      <c r="A35" s="39" t="s">
        <v>20</v>
      </c>
      <c r="B35" s="36">
        <f>'програмна за 12 2025'!B35</f>
        <v>573068.4</v>
      </c>
      <c r="C35" s="36">
        <f>'програмна за 12 2025'!C35</f>
        <v>819790.1</v>
      </c>
      <c r="D35" s="31">
        <v>298202.7</v>
      </c>
      <c r="E35" s="31">
        <v>64976.5</v>
      </c>
      <c r="F35" s="36">
        <v>14303.7</v>
      </c>
      <c r="G35" s="31">
        <v>236.2</v>
      </c>
      <c r="H35" s="31">
        <v>19713.3</v>
      </c>
      <c r="I35" s="36">
        <v>24677.8</v>
      </c>
      <c r="J35" s="31">
        <v>91</v>
      </c>
      <c r="K35" s="36">
        <v>37605.9</v>
      </c>
      <c r="L35" s="31">
        <v>531.4</v>
      </c>
      <c r="M35" s="31">
        <v>0</v>
      </c>
      <c r="N35" s="36">
        <v>32816.199999999997</v>
      </c>
      <c r="O35" s="31">
        <v>5489.1</v>
      </c>
      <c r="P35" s="31">
        <v>1341.8</v>
      </c>
      <c r="Q35" s="36">
        <v>319804.5</v>
      </c>
    </row>
    <row r="36" spans="1:17" s="8" customFormat="1" ht="35.1" customHeight="1">
      <c r="A36" s="39" t="s">
        <v>21</v>
      </c>
      <c r="B36" s="36">
        <f>'програмна за 12 2025'!B36</f>
        <v>218083.7</v>
      </c>
      <c r="C36" s="36">
        <f>'програмна за 12 2025'!C36</f>
        <v>192769</v>
      </c>
      <c r="D36" s="31">
        <v>86321.7</v>
      </c>
      <c r="E36" s="31">
        <v>19209</v>
      </c>
      <c r="F36" s="36">
        <v>3402</v>
      </c>
      <c r="G36" s="31">
        <v>0</v>
      </c>
      <c r="H36" s="31">
        <v>4739.3999999999996</v>
      </c>
      <c r="I36" s="36">
        <v>4177.3</v>
      </c>
      <c r="J36" s="31">
        <v>0</v>
      </c>
      <c r="K36" s="36">
        <v>7393.1</v>
      </c>
      <c r="L36" s="31">
        <v>55.1</v>
      </c>
      <c r="M36" s="31">
        <v>0</v>
      </c>
      <c r="N36" s="36">
        <v>32315.200000000001</v>
      </c>
      <c r="O36" s="31">
        <v>2660.6</v>
      </c>
      <c r="P36" s="31">
        <v>702.2</v>
      </c>
      <c r="Q36" s="36">
        <v>31793.4</v>
      </c>
    </row>
    <row r="37" spans="1:17" s="8" customFormat="1" ht="50.25" customHeight="1">
      <c r="A37" s="39" t="s">
        <v>22</v>
      </c>
      <c r="B37" s="36">
        <f>'програмна за 12 2025'!B37</f>
        <v>72091.199999999997</v>
      </c>
      <c r="C37" s="36">
        <f>'програмна за 12 2025'!C37</f>
        <v>70855.399999999994</v>
      </c>
      <c r="D37" s="31">
        <v>43436.1</v>
      </c>
      <c r="E37" s="31">
        <v>9815.2999999999993</v>
      </c>
      <c r="F37" s="36">
        <v>1935.5</v>
      </c>
      <c r="G37" s="31">
        <v>6</v>
      </c>
      <c r="H37" s="31">
        <v>2352.5</v>
      </c>
      <c r="I37" s="36">
        <v>999.2</v>
      </c>
      <c r="J37" s="31">
        <v>0</v>
      </c>
      <c r="K37" s="36">
        <v>3000.5</v>
      </c>
      <c r="L37" s="31">
        <v>25.5</v>
      </c>
      <c r="M37" s="31">
        <v>0</v>
      </c>
      <c r="N37" s="36">
        <v>4200</v>
      </c>
      <c r="O37" s="31">
        <v>897.3</v>
      </c>
      <c r="P37" s="31">
        <v>127.9</v>
      </c>
      <c r="Q37" s="36">
        <v>4059.6</v>
      </c>
    </row>
    <row r="38" spans="1:17" s="8" customFormat="1" ht="35.1" customHeight="1">
      <c r="A38" s="39" t="s">
        <v>23</v>
      </c>
      <c r="B38" s="36">
        <f>'програмна за 12 2025'!B38</f>
        <v>222245.9</v>
      </c>
      <c r="C38" s="36">
        <f>'програмна за 12 2025'!C38</f>
        <v>220696.9</v>
      </c>
      <c r="D38" s="31">
        <v>137667.4</v>
      </c>
      <c r="E38" s="31">
        <v>30896.1</v>
      </c>
      <c r="F38" s="36">
        <v>2547.9</v>
      </c>
      <c r="G38" s="31">
        <v>0</v>
      </c>
      <c r="H38" s="31">
        <v>11337</v>
      </c>
      <c r="I38" s="36">
        <v>7936.9</v>
      </c>
      <c r="J38" s="31">
        <v>55</v>
      </c>
      <c r="K38" s="36">
        <v>7917.9</v>
      </c>
      <c r="L38" s="31">
        <v>87.5</v>
      </c>
      <c r="M38" s="31">
        <v>0</v>
      </c>
      <c r="N38" s="36">
        <v>10054.4</v>
      </c>
      <c r="O38" s="31">
        <v>2055.1999999999998</v>
      </c>
      <c r="P38" s="31">
        <v>186.8</v>
      </c>
      <c r="Q38" s="36">
        <v>9954.7999999999993</v>
      </c>
    </row>
    <row r="39" spans="1:17" s="8" customFormat="1" ht="35.1" customHeight="1">
      <c r="A39" s="39" t="s">
        <v>24</v>
      </c>
      <c r="B39" s="36">
        <f>'програмна за 12 2025'!B39</f>
        <v>172645.5</v>
      </c>
      <c r="C39" s="36">
        <f>'програмна за 12 2025'!C39</f>
        <v>174646.5</v>
      </c>
      <c r="D39" s="31">
        <v>110463.5</v>
      </c>
      <c r="E39" s="31">
        <v>24014.7</v>
      </c>
      <c r="F39" s="36">
        <v>4553.8</v>
      </c>
      <c r="G39" s="31">
        <v>35.299999999999997</v>
      </c>
      <c r="H39" s="31">
        <v>3992.5</v>
      </c>
      <c r="I39" s="36">
        <v>1463.6</v>
      </c>
      <c r="J39" s="31">
        <v>65.099999999999994</v>
      </c>
      <c r="K39" s="36">
        <v>4604.8999999999996</v>
      </c>
      <c r="L39" s="31">
        <v>98.1</v>
      </c>
      <c r="M39" s="31">
        <v>0</v>
      </c>
      <c r="N39" s="36">
        <v>10259.6</v>
      </c>
      <c r="O39" s="31">
        <v>3385.3</v>
      </c>
      <c r="P39" s="31">
        <v>118.5</v>
      </c>
      <c r="Q39" s="36">
        <v>11591.6</v>
      </c>
    </row>
    <row r="40" spans="1:17" s="8" customFormat="1" ht="35.1" customHeight="1">
      <c r="A40" s="39" t="s">
        <v>25</v>
      </c>
      <c r="B40" s="36">
        <f>'програмна за 12 2025'!B40</f>
        <v>248577.7</v>
      </c>
      <c r="C40" s="36">
        <f>'програмна за 12 2025'!C40</f>
        <v>312703</v>
      </c>
      <c r="D40" s="31">
        <v>149836.5</v>
      </c>
      <c r="E40" s="31">
        <v>32206.3</v>
      </c>
      <c r="F40" s="36">
        <v>6325.8</v>
      </c>
      <c r="G40" s="31">
        <v>61</v>
      </c>
      <c r="H40" s="31">
        <v>7001.6</v>
      </c>
      <c r="I40" s="36">
        <v>4077.7</v>
      </c>
      <c r="J40" s="31">
        <v>3.3</v>
      </c>
      <c r="K40" s="36">
        <v>16297.9</v>
      </c>
      <c r="L40" s="31">
        <v>398.2</v>
      </c>
      <c r="M40" s="31">
        <v>0</v>
      </c>
      <c r="N40" s="36">
        <v>7600.4</v>
      </c>
      <c r="O40" s="31">
        <v>6123.1</v>
      </c>
      <c r="P40" s="31">
        <v>156.5</v>
      </c>
      <c r="Q40" s="36">
        <v>82614.7</v>
      </c>
    </row>
    <row r="41" spans="1:17" s="8" customFormat="1" ht="50.25" customHeight="1">
      <c r="A41" s="39" t="s">
        <v>26</v>
      </c>
      <c r="B41" s="36">
        <f>'програмна за 12 2025'!B41</f>
        <v>70492.100000000006</v>
      </c>
      <c r="C41" s="36">
        <f>'програмна за 12 2025'!C41</f>
        <v>67768.2</v>
      </c>
      <c r="D41" s="31">
        <v>45603.199999999997</v>
      </c>
      <c r="E41" s="31">
        <v>9792.5</v>
      </c>
      <c r="F41" s="36">
        <v>1658.9</v>
      </c>
      <c r="G41" s="31">
        <v>0</v>
      </c>
      <c r="H41" s="31">
        <v>2242.5</v>
      </c>
      <c r="I41" s="36">
        <v>2973.6</v>
      </c>
      <c r="J41" s="31">
        <v>0</v>
      </c>
      <c r="K41" s="36">
        <v>3476.7</v>
      </c>
      <c r="L41" s="31">
        <v>218.7</v>
      </c>
      <c r="M41" s="31">
        <v>0</v>
      </c>
      <c r="N41" s="36">
        <v>1158.9000000000001</v>
      </c>
      <c r="O41" s="31">
        <v>360.2</v>
      </c>
      <c r="P41" s="31">
        <v>9.1</v>
      </c>
      <c r="Q41" s="36">
        <v>273.89999999999998</v>
      </c>
    </row>
    <row r="42" spans="1:17" s="8" customFormat="1" ht="48" customHeight="1">
      <c r="A42" s="39" t="s">
        <v>27</v>
      </c>
      <c r="B42" s="36">
        <f>'програмна за 12 2025'!B42</f>
        <v>66983</v>
      </c>
      <c r="C42" s="36">
        <f>'програмна за 12 2025'!C42</f>
        <v>65722</v>
      </c>
      <c r="D42" s="31">
        <v>36484.400000000001</v>
      </c>
      <c r="E42" s="31">
        <v>7994.8</v>
      </c>
      <c r="F42" s="36">
        <v>2829.5</v>
      </c>
      <c r="G42" s="31">
        <v>0</v>
      </c>
      <c r="H42" s="31">
        <v>3506</v>
      </c>
      <c r="I42" s="36">
        <v>1375.8</v>
      </c>
      <c r="J42" s="31">
        <v>0</v>
      </c>
      <c r="K42" s="36">
        <v>3585</v>
      </c>
      <c r="L42" s="31">
        <v>487.3</v>
      </c>
      <c r="M42" s="31">
        <v>0</v>
      </c>
      <c r="N42" s="36">
        <v>1203.3</v>
      </c>
      <c r="O42" s="31">
        <v>87</v>
      </c>
      <c r="P42" s="31">
        <v>32.799999999999997</v>
      </c>
      <c r="Q42" s="36">
        <v>8136.1</v>
      </c>
    </row>
    <row r="43" spans="1:17" s="8" customFormat="1" ht="53.25" customHeight="1">
      <c r="A43" s="39" t="s">
        <v>28</v>
      </c>
      <c r="B43" s="36">
        <f>'програмна за 12 2025'!B43</f>
        <v>310490.8</v>
      </c>
      <c r="C43" s="36">
        <f>'програмна за 12 2025'!C43</f>
        <v>312716.90000000002</v>
      </c>
      <c r="D43" s="31">
        <v>190818.2</v>
      </c>
      <c r="E43" s="31">
        <v>41420.5</v>
      </c>
      <c r="F43" s="36">
        <v>4223.3999999999996</v>
      </c>
      <c r="G43" s="31">
        <v>28.6</v>
      </c>
      <c r="H43" s="31">
        <v>10726.3</v>
      </c>
      <c r="I43" s="36">
        <v>4259.3</v>
      </c>
      <c r="J43" s="31">
        <v>110.4</v>
      </c>
      <c r="K43" s="36">
        <v>18382.8</v>
      </c>
      <c r="L43" s="31">
        <v>345.2</v>
      </c>
      <c r="M43" s="31">
        <v>0</v>
      </c>
      <c r="N43" s="36">
        <v>19123</v>
      </c>
      <c r="O43" s="31">
        <v>4691.6000000000004</v>
      </c>
      <c r="P43" s="31">
        <v>285.7</v>
      </c>
      <c r="Q43" s="36">
        <v>18301.900000000001</v>
      </c>
    </row>
    <row r="44" spans="1:17" s="8" customFormat="1" ht="48.75" customHeight="1">
      <c r="A44" s="39" t="s">
        <v>29</v>
      </c>
      <c r="B44" s="36">
        <f>'програмна за 12 2025'!B44</f>
        <v>119993.5</v>
      </c>
      <c r="C44" s="36">
        <f>'програмна за 12 2025'!C44</f>
        <v>107123.9</v>
      </c>
      <c r="D44" s="31">
        <v>66087.399999999994</v>
      </c>
      <c r="E44" s="31">
        <v>14475.6</v>
      </c>
      <c r="F44" s="36">
        <v>1584</v>
      </c>
      <c r="G44" s="31">
        <v>139.30000000000001</v>
      </c>
      <c r="H44" s="31">
        <v>4120.2</v>
      </c>
      <c r="I44" s="36">
        <v>5249.4</v>
      </c>
      <c r="J44" s="31">
        <v>0</v>
      </c>
      <c r="K44" s="36">
        <v>7766.9</v>
      </c>
      <c r="L44" s="31">
        <v>10.1</v>
      </c>
      <c r="M44" s="31">
        <v>0</v>
      </c>
      <c r="N44" s="36">
        <v>150</v>
      </c>
      <c r="O44" s="31">
        <v>314.89999999999998</v>
      </c>
      <c r="P44" s="31">
        <v>24</v>
      </c>
      <c r="Q44" s="36">
        <v>7202.1</v>
      </c>
    </row>
    <row r="45" spans="1:17" s="8" customFormat="1" ht="47.25" customHeight="1">
      <c r="A45" s="39" t="s">
        <v>30</v>
      </c>
      <c r="B45" s="36">
        <f>'програмна за 12 2025'!B45</f>
        <v>255860.8</v>
      </c>
      <c r="C45" s="36">
        <f>'програмна за 12 2025'!C45</f>
        <v>235797.5</v>
      </c>
      <c r="D45" s="31">
        <v>132398.6</v>
      </c>
      <c r="E45" s="31">
        <v>28474.7</v>
      </c>
      <c r="F45" s="36">
        <v>2863.3</v>
      </c>
      <c r="G45" s="31">
        <v>42.2</v>
      </c>
      <c r="H45" s="31">
        <v>11011</v>
      </c>
      <c r="I45" s="36">
        <v>3923.4</v>
      </c>
      <c r="J45" s="31">
        <v>0</v>
      </c>
      <c r="K45" s="36">
        <v>11486.9</v>
      </c>
      <c r="L45" s="31">
        <v>183.1</v>
      </c>
      <c r="M45" s="31">
        <v>0</v>
      </c>
      <c r="N45" s="36">
        <v>3595</v>
      </c>
      <c r="O45" s="31">
        <v>9352.2000000000007</v>
      </c>
      <c r="P45" s="31">
        <v>2.9</v>
      </c>
      <c r="Q45" s="36">
        <v>32464.2</v>
      </c>
    </row>
    <row r="46" spans="1:17" s="8" customFormat="1" ht="50.25" customHeight="1">
      <c r="A46" s="39" t="s">
        <v>31</v>
      </c>
      <c r="B46" s="36">
        <f>'програмна за 12 2025'!B46</f>
        <v>96892</v>
      </c>
      <c r="C46" s="36">
        <f>'програмна за 12 2025'!C46</f>
        <v>90713.4</v>
      </c>
      <c r="D46" s="31">
        <v>57000.4</v>
      </c>
      <c r="E46" s="31">
        <v>12479.8</v>
      </c>
      <c r="F46" s="36">
        <v>886.5</v>
      </c>
      <c r="G46" s="31">
        <v>60</v>
      </c>
      <c r="H46" s="31">
        <v>4175.7</v>
      </c>
      <c r="I46" s="36">
        <v>1837.3</v>
      </c>
      <c r="J46" s="31">
        <v>0</v>
      </c>
      <c r="K46" s="36">
        <v>5223</v>
      </c>
      <c r="L46" s="31">
        <v>0</v>
      </c>
      <c r="M46" s="31">
        <v>0</v>
      </c>
      <c r="N46" s="36">
        <v>4401.2</v>
      </c>
      <c r="O46" s="31">
        <v>2080</v>
      </c>
      <c r="P46" s="31">
        <v>130.30000000000001</v>
      </c>
      <c r="Q46" s="36">
        <v>2439.1999999999998</v>
      </c>
    </row>
    <row r="47" spans="1:17" s="8" customFormat="1" ht="35.1" customHeight="1">
      <c r="A47" s="39" t="s">
        <v>32</v>
      </c>
      <c r="B47" s="36">
        <f>'програмна за 12 2025'!B47</f>
        <v>141887.79999999999</v>
      </c>
      <c r="C47" s="36">
        <f>'програмна за 12 2025'!C47</f>
        <v>136051.70000000001</v>
      </c>
      <c r="D47" s="31">
        <v>88869.8</v>
      </c>
      <c r="E47" s="31">
        <v>20251.3</v>
      </c>
      <c r="F47" s="36">
        <v>3178.9</v>
      </c>
      <c r="G47" s="31">
        <v>0</v>
      </c>
      <c r="H47" s="31">
        <v>5491.1</v>
      </c>
      <c r="I47" s="36">
        <v>3879.5</v>
      </c>
      <c r="J47" s="31">
        <v>82.3</v>
      </c>
      <c r="K47" s="36">
        <v>6825.2</v>
      </c>
      <c r="L47" s="31">
        <v>433.4</v>
      </c>
      <c r="M47" s="31">
        <v>0</v>
      </c>
      <c r="N47" s="36">
        <v>2138.4</v>
      </c>
      <c r="O47" s="31">
        <v>571</v>
      </c>
      <c r="P47" s="31">
        <v>47.9</v>
      </c>
      <c r="Q47" s="36">
        <v>4282.8999999999996</v>
      </c>
    </row>
    <row r="48" spans="1:17" s="8" customFormat="1" ht="35.1" customHeight="1">
      <c r="A48" s="39" t="s">
        <v>33</v>
      </c>
      <c r="B48" s="36">
        <f>'програмна за 12 2025'!B48</f>
        <v>820271.7</v>
      </c>
      <c r="C48" s="36">
        <f>'програмна за 12 2025'!C48</f>
        <v>793686.4</v>
      </c>
      <c r="D48" s="31">
        <v>446532.6</v>
      </c>
      <c r="E48" s="31">
        <v>95767</v>
      </c>
      <c r="F48" s="36">
        <v>15465.3</v>
      </c>
      <c r="G48" s="31">
        <v>166.5</v>
      </c>
      <c r="H48" s="31">
        <v>33207.1</v>
      </c>
      <c r="I48" s="36">
        <v>32256.1</v>
      </c>
      <c r="J48" s="31">
        <v>72.8</v>
      </c>
      <c r="K48" s="36">
        <v>52527.5</v>
      </c>
      <c r="L48" s="31">
        <v>2850.7</v>
      </c>
      <c r="M48" s="31">
        <v>0</v>
      </c>
      <c r="N48" s="36">
        <v>51135.8</v>
      </c>
      <c r="O48" s="31">
        <v>7949.2</v>
      </c>
      <c r="P48" s="31">
        <v>251.3</v>
      </c>
      <c r="Q48" s="36">
        <v>55504.5</v>
      </c>
    </row>
    <row r="49" spans="1:17" s="8" customFormat="1" ht="35.1" customHeight="1">
      <c r="A49" s="39" t="s">
        <v>34</v>
      </c>
      <c r="B49" s="36">
        <f>'програмна за 12 2025'!B49</f>
        <v>178250.2</v>
      </c>
      <c r="C49" s="36">
        <f>'програмна за 12 2025'!C49</f>
        <v>181799.2</v>
      </c>
      <c r="D49" s="31">
        <v>110243.7</v>
      </c>
      <c r="E49" s="31">
        <v>24121.4</v>
      </c>
      <c r="F49" s="36">
        <v>3356.6</v>
      </c>
      <c r="G49" s="31">
        <v>32.200000000000003</v>
      </c>
      <c r="H49" s="31">
        <v>5184.2</v>
      </c>
      <c r="I49" s="36">
        <v>3287.6</v>
      </c>
      <c r="J49" s="31">
        <v>27</v>
      </c>
      <c r="K49" s="36">
        <v>7951.5</v>
      </c>
      <c r="L49" s="31">
        <v>6.7</v>
      </c>
      <c r="M49" s="31">
        <v>0</v>
      </c>
      <c r="N49" s="36">
        <v>11019.5</v>
      </c>
      <c r="O49" s="31">
        <v>2073.1</v>
      </c>
      <c r="P49" s="31">
        <v>254.7</v>
      </c>
      <c r="Q49" s="36">
        <v>14241</v>
      </c>
    </row>
    <row r="50" spans="1:17" s="8" customFormat="1" ht="35.1" customHeight="1">
      <c r="A50" s="39" t="s">
        <v>35</v>
      </c>
      <c r="B50" s="36">
        <f>'програмна за 12 2025'!B50</f>
        <v>140331.5</v>
      </c>
      <c r="C50" s="36">
        <f>'програмна за 12 2025'!C50</f>
        <v>135779.29999999999</v>
      </c>
      <c r="D50" s="31">
        <v>69273.8</v>
      </c>
      <c r="E50" s="31">
        <v>15191.3</v>
      </c>
      <c r="F50" s="36">
        <v>4279.3</v>
      </c>
      <c r="G50" s="31">
        <v>0</v>
      </c>
      <c r="H50" s="31">
        <v>3423.9</v>
      </c>
      <c r="I50" s="36">
        <v>1425.6</v>
      </c>
      <c r="J50" s="31">
        <v>31.3</v>
      </c>
      <c r="K50" s="36">
        <v>10542.7</v>
      </c>
      <c r="L50" s="31">
        <v>499.8</v>
      </c>
      <c r="M50" s="31">
        <v>0</v>
      </c>
      <c r="N50" s="36">
        <v>12380.4</v>
      </c>
      <c r="O50" s="31">
        <v>1986.7</v>
      </c>
      <c r="P50" s="31">
        <v>318</v>
      </c>
      <c r="Q50" s="36">
        <v>16426.5</v>
      </c>
    </row>
    <row r="51" spans="1:17" s="8" customFormat="1" ht="48.75" customHeight="1">
      <c r="A51" s="39" t="s">
        <v>36</v>
      </c>
      <c r="B51" s="36">
        <f>'програмна за 12 2025'!B51</f>
        <v>133483.79999999999</v>
      </c>
      <c r="C51" s="36">
        <f>'програмна за 12 2025'!C51</f>
        <v>133459.70000000001</v>
      </c>
      <c r="D51" s="31">
        <v>91519.5</v>
      </c>
      <c r="E51" s="31">
        <v>20249</v>
      </c>
      <c r="F51" s="36">
        <v>2234.4</v>
      </c>
      <c r="G51" s="31">
        <v>30.9</v>
      </c>
      <c r="H51" s="31">
        <v>3694.5</v>
      </c>
      <c r="I51" s="36">
        <v>934.2</v>
      </c>
      <c r="J51" s="31">
        <v>0</v>
      </c>
      <c r="K51" s="36">
        <v>6988.8</v>
      </c>
      <c r="L51" s="31">
        <v>13.4</v>
      </c>
      <c r="M51" s="31">
        <v>0</v>
      </c>
      <c r="N51" s="36">
        <v>3142.2</v>
      </c>
      <c r="O51" s="31">
        <v>1244.2</v>
      </c>
      <c r="P51" s="31">
        <v>36.4</v>
      </c>
      <c r="Q51" s="36">
        <v>3372.2</v>
      </c>
    </row>
    <row r="52" spans="1:17" s="8" customFormat="1" ht="35.1" customHeight="1">
      <c r="A52" s="39" t="s">
        <v>37</v>
      </c>
      <c r="B52" s="36">
        <f>'програмна за 12 2025'!B52</f>
        <v>133482.6</v>
      </c>
      <c r="C52" s="36">
        <f>'програмна за 12 2025'!C52</f>
        <v>129635.4</v>
      </c>
      <c r="D52" s="31">
        <v>88306.6</v>
      </c>
      <c r="E52" s="31">
        <v>18746.099999999999</v>
      </c>
      <c r="F52" s="36">
        <v>1013.5</v>
      </c>
      <c r="G52" s="31">
        <v>21</v>
      </c>
      <c r="H52" s="31">
        <v>3279.1</v>
      </c>
      <c r="I52" s="36">
        <v>2068.1</v>
      </c>
      <c r="J52" s="31">
        <v>0</v>
      </c>
      <c r="K52" s="36">
        <v>7260.5</v>
      </c>
      <c r="L52" s="31">
        <v>97.6</v>
      </c>
      <c r="M52" s="31">
        <v>0</v>
      </c>
      <c r="N52" s="36">
        <v>2235.8000000000002</v>
      </c>
      <c r="O52" s="31">
        <v>1058.5999999999999</v>
      </c>
      <c r="P52" s="31">
        <v>117.9</v>
      </c>
      <c r="Q52" s="36">
        <v>5430.6</v>
      </c>
    </row>
    <row r="53" spans="1:17" s="8" customFormat="1" ht="35.1" customHeight="1">
      <c r="A53" s="39" t="s">
        <v>38</v>
      </c>
      <c r="B53" s="36">
        <f>'програмна за 12 2025'!B53</f>
        <v>263957.90000000002</v>
      </c>
      <c r="C53" s="36">
        <f>'програмна за 12 2025'!C53</f>
        <v>257385</v>
      </c>
      <c r="D53" s="31">
        <v>150528.4</v>
      </c>
      <c r="E53" s="31">
        <v>32324.6</v>
      </c>
      <c r="F53" s="36">
        <v>1787.8</v>
      </c>
      <c r="G53" s="31">
        <v>12</v>
      </c>
      <c r="H53" s="31">
        <v>7878</v>
      </c>
      <c r="I53" s="36">
        <v>2283.3000000000002</v>
      </c>
      <c r="J53" s="31">
        <v>25</v>
      </c>
      <c r="K53" s="36">
        <v>10980.1</v>
      </c>
      <c r="L53" s="31">
        <v>100.6</v>
      </c>
      <c r="M53" s="31">
        <v>0</v>
      </c>
      <c r="N53" s="36">
        <v>3445.5</v>
      </c>
      <c r="O53" s="31">
        <v>3231.8</v>
      </c>
      <c r="P53" s="31">
        <v>1758.6</v>
      </c>
      <c r="Q53" s="36">
        <v>43029.3</v>
      </c>
    </row>
    <row r="54" spans="1:17" s="8" customFormat="1" ht="37.5" customHeight="1">
      <c r="A54" s="39" t="s">
        <v>106</v>
      </c>
      <c r="B54" s="36">
        <f>'програмна за 12 2025'!B54</f>
        <v>90393</v>
      </c>
      <c r="C54" s="36">
        <f>'програмна за 12 2025'!C54</f>
        <v>85497.3</v>
      </c>
      <c r="D54" s="31">
        <v>59583.199999999997</v>
      </c>
      <c r="E54" s="31">
        <v>12870.2</v>
      </c>
      <c r="F54" s="36">
        <v>1555.1</v>
      </c>
      <c r="G54" s="31">
        <v>0</v>
      </c>
      <c r="H54" s="31">
        <v>2674.9</v>
      </c>
      <c r="I54" s="36">
        <v>2964.7</v>
      </c>
      <c r="J54" s="31">
        <v>31.2</v>
      </c>
      <c r="K54" s="36">
        <v>3579.9</v>
      </c>
      <c r="L54" s="31">
        <v>0</v>
      </c>
      <c r="M54" s="31">
        <v>0</v>
      </c>
      <c r="N54" s="36">
        <v>446.2</v>
      </c>
      <c r="O54" s="31">
        <v>178.5</v>
      </c>
      <c r="P54" s="31">
        <v>0</v>
      </c>
      <c r="Q54" s="36">
        <v>1613.4</v>
      </c>
    </row>
    <row r="55" spans="1:17" s="8" customFormat="1" ht="35.1" customHeight="1">
      <c r="A55" s="39" t="s">
        <v>39</v>
      </c>
      <c r="B55" s="36">
        <f>'програмна за 12 2025'!B55</f>
        <v>60738.1</v>
      </c>
      <c r="C55" s="36">
        <f>'програмна за 12 2025'!C55</f>
        <v>57697.3</v>
      </c>
      <c r="D55" s="31">
        <v>34296.5</v>
      </c>
      <c r="E55" s="31">
        <v>7716.2</v>
      </c>
      <c r="F55" s="36">
        <v>1770</v>
      </c>
      <c r="G55" s="31">
        <v>15</v>
      </c>
      <c r="H55" s="31">
        <v>1525.2</v>
      </c>
      <c r="I55" s="36">
        <v>592.20000000000005</v>
      </c>
      <c r="J55" s="31">
        <v>18</v>
      </c>
      <c r="K55" s="36">
        <v>3179.8</v>
      </c>
      <c r="L55" s="31">
        <v>643.70000000000005</v>
      </c>
      <c r="M55" s="31">
        <v>0</v>
      </c>
      <c r="N55" s="36">
        <v>4884.7</v>
      </c>
      <c r="O55" s="31">
        <v>828.6</v>
      </c>
      <c r="P55" s="31">
        <v>68.599999999999994</v>
      </c>
      <c r="Q55" s="36">
        <v>2158.8000000000002</v>
      </c>
    </row>
    <row r="56" spans="1:17" s="8" customFormat="1" ht="35.1" customHeight="1">
      <c r="A56" s="39" t="s">
        <v>40</v>
      </c>
      <c r="B56" s="36">
        <f>'програмна за 12 2025'!B56</f>
        <v>159271.6</v>
      </c>
      <c r="C56" s="36">
        <f>'програмна за 12 2025'!C56</f>
        <v>153676</v>
      </c>
      <c r="D56" s="31">
        <v>72537.3</v>
      </c>
      <c r="E56" s="31">
        <v>16196.8</v>
      </c>
      <c r="F56" s="36">
        <v>1682.9</v>
      </c>
      <c r="G56" s="31">
        <v>40</v>
      </c>
      <c r="H56" s="31">
        <v>4982.5</v>
      </c>
      <c r="I56" s="36">
        <v>7467.3</v>
      </c>
      <c r="J56" s="31">
        <v>9.9</v>
      </c>
      <c r="K56" s="36">
        <v>8153.3</v>
      </c>
      <c r="L56" s="31">
        <v>107.9</v>
      </c>
      <c r="M56" s="31">
        <v>0</v>
      </c>
      <c r="N56" s="36">
        <v>20361.2</v>
      </c>
      <c r="O56" s="31">
        <v>3032.2</v>
      </c>
      <c r="P56" s="31">
        <v>130.5</v>
      </c>
      <c r="Q56" s="36">
        <v>18974.2</v>
      </c>
    </row>
    <row r="57" spans="1:17" s="8" customFormat="1" ht="35.1" customHeight="1">
      <c r="A57" s="39" t="s">
        <v>41</v>
      </c>
      <c r="B57" s="36">
        <f>'програмна за 12 2025'!B57</f>
        <v>141785.79999999999</v>
      </c>
      <c r="C57" s="36">
        <f>'програмна за 12 2025'!C57</f>
        <v>147409.9</v>
      </c>
      <c r="D57" s="31">
        <v>87439.1</v>
      </c>
      <c r="E57" s="31">
        <v>18400.5</v>
      </c>
      <c r="F57" s="36">
        <v>3683.3</v>
      </c>
      <c r="G57" s="31">
        <v>0</v>
      </c>
      <c r="H57" s="31">
        <v>4352.8</v>
      </c>
      <c r="I57" s="36">
        <v>2342.8000000000002</v>
      </c>
      <c r="J57" s="31">
        <v>0</v>
      </c>
      <c r="K57" s="36">
        <v>8022.6</v>
      </c>
      <c r="L57" s="31">
        <v>0</v>
      </c>
      <c r="M57" s="31">
        <v>0</v>
      </c>
      <c r="N57" s="36">
        <v>1667.3</v>
      </c>
      <c r="O57" s="31">
        <v>1082.8</v>
      </c>
      <c r="P57" s="31">
        <v>43.2</v>
      </c>
      <c r="Q57" s="36">
        <v>20375.5</v>
      </c>
    </row>
    <row r="58" spans="1:17" s="8" customFormat="1" ht="35.1" customHeight="1">
      <c r="A58" s="39" t="s">
        <v>42</v>
      </c>
      <c r="B58" s="36">
        <f>'програмна за 12 2025'!B58</f>
        <v>194708.2</v>
      </c>
      <c r="C58" s="36">
        <f>'програмна за 12 2025'!C58</f>
        <v>184522</v>
      </c>
      <c r="D58" s="31">
        <v>80775.199999999997</v>
      </c>
      <c r="E58" s="31">
        <v>17800.7</v>
      </c>
      <c r="F58" s="36">
        <v>2690.9</v>
      </c>
      <c r="G58" s="31">
        <v>52.1</v>
      </c>
      <c r="H58" s="31">
        <v>5613.2</v>
      </c>
      <c r="I58" s="36">
        <v>3565.5</v>
      </c>
      <c r="J58" s="31">
        <v>1.4</v>
      </c>
      <c r="K58" s="36">
        <v>9211</v>
      </c>
      <c r="L58" s="31">
        <v>414.3</v>
      </c>
      <c r="M58" s="31">
        <v>0</v>
      </c>
      <c r="N58" s="36">
        <v>26479.3</v>
      </c>
      <c r="O58" s="31">
        <v>5427.8</v>
      </c>
      <c r="P58" s="31">
        <v>13.7</v>
      </c>
      <c r="Q58" s="36">
        <v>32476.9</v>
      </c>
    </row>
    <row r="59" spans="1:17" s="8" customFormat="1" ht="35.1" customHeight="1">
      <c r="A59" s="39" t="s">
        <v>43</v>
      </c>
      <c r="B59" s="36">
        <f>'програмна за 12 2025'!B59</f>
        <v>198811.9</v>
      </c>
      <c r="C59" s="36">
        <f>'програмна за 12 2025'!C59</f>
        <v>190564.6</v>
      </c>
      <c r="D59" s="31">
        <v>120153.1</v>
      </c>
      <c r="E59" s="31">
        <v>30516</v>
      </c>
      <c r="F59" s="36">
        <v>3609.1</v>
      </c>
      <c r="G59" s="31">
        <v>20</v>
      </c>
      <c r="H59" s="31">
        <v>8708.1</v>
      </c>
      <c r="I59" s="36">
        <v>4567.8999999999996</v>
      </c>
      <c r="J59" s="31">
        <v>80</v>
      </c>
      <c r="K59" s="36">
        <v>12255.7</v>
      </c>
      <c r="L59" s="31">
        <v>1165.5</v>
      </c>
      <c r="M59" s="31">
        <v>0</v>
      </c>
      <c r="N59" s="36">
        <v>4493.5</v>
      </c>
      <c r="O59" s="31">
        <v>1665.1</v>
      </c>
      <c r="P59" s="31">
        <v>810.5</v>
      </c>
      <c r="Q59" s="36">
        <v>2520.1</v>
      </c>
    </row>
    <row r="60" spans="1:17" s="8" customFormat="1" ht="35.1" customHeight="1">
      <c r="A60" s="39" t="s">
        <v>44</v>
      </c>
      <c r="B60" s="36">
        <f>'програмна за 12 2025'!B60</f>
        <v>74589.2</v>
      </c>
      <c r="C60" s="36">
        <f>'програмна за 12 2025'!C60</f>
        <v>71662.8</v>
      </c>
      <c r="D60" s="31">
        <v>47899.9</v>
      </c>
      <c r="E60" s="31">
        <v>9642.7000000000007</v>
      </c>
      <c r="F60" s="36">
        <v>1638.9</v>
      </c>
      <c r="G60" s="31">
        <v>119</v>
      </c>
      <c r="H60" s="31">
        <v>2077.6999999999998</v>
      </c>
      <c r="I60" s="36">
        <v>1950.7</v>
      </c>
      <c r="J60" s="31">
        <v>66.599999999999994</v>
      </c>
      <c r="K60" s="36">
        <v>3986.7</v>
      </c>
      <c r="L60" s="31">
        <v>42.5</v>
      </c>
      <c r="M60" s="31">
        <v>0</v>
      </c>
      <c r="N60" s="36">
        <v>1275.5999999999999</v>
      </c>
      <c r="O60" s="31">
        <v>962.3</v>
      </c>
      <c r="P60" s="31">
        <v>11.5</v>
      </c>
      <c r="Q60" s="36">
        <v>1988.7</v>
      </c>
    </row>
    <row r="61" spans="1:17" s="8" customFormat="1" ht="35.1" customHeight="1">
      <c r="A61" s="39" t="s">
        <v>45</v>
      </c>
      <c r="B61" s="36">
        <f>'програмна за 12 2025'!B61</f>
        <v>336843.4</v>
      </c>
      <c r="C61" s="36">
        <f>'програмна за 12 2025'!C61</f>
        <v>348571.6</v>
      </c>
      <c r="D61" s="31">
        <v>196057.9</v>
      </c>
      <c r="E61" s="31">
        <v>42589.2</v>
      </c>
      <c r="F61" s="36">
        <v>10577.5</v>
      </c>
      <c r="G61" s="31">
        <v>129.9</v>
      </c>
      <c r="H61" s="31">
        <v>13628.6</v>
      </c>
      <c r="I61" s="36">
        <v>5685.7</v>
      </c>
      <c r="J61" s="31">
        <v>20.3</v>
      </c>
      <c r="K61" s="36">
        <v>15694.4</v>
      </c>
      <c r="L61" s="31">
        <v>6708.9</v>
      </c>
      <c r="M61" s="31">
        <v>0</v>
      </c>
      <c r="N61" s="36">
        <v>26743.8</v>
      </c>
      <c r="O61" s="31">
        <v>4307.2</v>
      </c>
      <c r="P61" s="31">
        <v>333.5</v>
      </c>
      <c r="Q61" s="36">
        <v>26094.7</v>
      </c>
    </row>
    <row r="62" spans="1:17" s="8" customFormat="1" ht="35.1" customHeight="1">
      <c r="A62" s="39" t="s">
        <v>46</v>
      </c>
      <c r="B62" s="36">
        <f>'програмна за 12 2025'!B62</f>
        <v>68552.800000000003</v>
      </c>
      <c r="C62" s="36">
        <f>'програмна за 12 2025'!C62</f>
        <v>58874.3</v>
      </c>
      <c r="D62" s="31">
        <v>37361.599999999999</v>
      </c>
      <c r="E62" s="31">
        <v>8125</v>
      </c>
      <c r="F62" s="36">
        <v>1498.3</v>
      </c>
      <c r="G62" s="31">
        <v>0</v>
      </c>
      <c r="H62" s="31">
        <v>2477.1999999999998</v>
      </c>
      <c r="I62" s="36">
        <v>1073.8</v>
      </c>
      <c r="J62" s="31">
        <v>16.5</v>
      </c>
      <c r="K62" s="36">
        <v>2424.3000000000002</v>
      </c>
      <c r="L62" s="31">
        <v>148</v>
      </c>
      <c r="M62" s="31">
        <v>0</v>
      </c>
      <c r="N62" s="36">
        <v>700</v>
      </c>
      <c r="O62" s="31">
        <v>1160.3</v>
      </c>
      <c r="P62" s="31">
        <v>7.7</v>
      </c>
      <c r="Q62" s="36">
        <v>3881.6</v>
      </c>
    </row>
    <row r="63" spans="1:17" s="8" customFormat="1" ht="35.1" customHeight="1">
      <c r="A63" s="39" t="s">
        <v>47</v>
      </c>
      <c r="B63" s="36">
        <f>'програмна за 12 2025'!B63</f>
        <v>327132.5</v>
      </c>
      <c r="C63" s="36">
        <f>'програмна за 12 2025'!C63</f>
        <v>333745.5</v>
      </c>
      <c r="D63" s="31">
        <v>216942.6</v>
      </c>
      <c r="E63" s="31">
        <v>47038.2</v>
      </c>
      <c r="F63" s="36">
        <v>6728.7</v>
      </c>
      <c r="G63" s="31">
        <v>39.5</v>
      </c>
      <c r="H63" s="31">
        <v>11009.2</v>
      </c>
      <c r="I63" s="36">
        <v>3811.1</v>
      </c>
      <c r="J63" s="31">
        <v>0</v>
      </c>
      <c r="K63" s="36">
        <v>14529.1</v>
      </c>
      <c r="L63" s="31">
        <v>226.1</v>
      </c>
      <c r="M63" s="31">
        <v>0</v>
      </c>
      <c r="N63" s="36">
        <v>5017.3999999999996</v>
      </c>
      <c r="O63" s="31">
        <v>1765.6</v>
      </c>
      <c r="P63" s="31">
        <v>25.9</v>
      </c>
      <c r="Q63" s="36">
        <v>26612.1</v>
      </c>
    </row>
    <row r="64" spans="1:17" s="8" customFormat="1" ht="51.75" customHeight="1">
      <c r="A64" s="39" t="s">
        <v>48</v>
      </c>
      <c r="B64" s="36">
        <f>'програмна за 12 2025'!B64</f>
        <v>135534.1</v>
      </c>
      <c r="C64" s="36">
        <f>'програмна за 12 2025'!C64</f>
        <v>135340.29999999999</v>
      </c>
      <c r="D64" s="31">
        <v>78346.399999999994</v>
      </c>
      <c r="E64" s="31">
        <v>17060</v>
      </c>
      <c r="F64" s="36">
        <v>4428.8</v>
      </c>
      <c r="G64" s="31">
        <v>157.69999999999999</v>
      </c>
      <c r="H64" s="31">
        <v>3780.3</v>
      </c>
      <c r="I64" s="36">
        <v>1167.8</v>
      </c>
      <c r="J64" s="31">
        <v>78</v>
      </c>
      <c r="K64" s="36">
        <v>7398.8</v>
      </c>
      <c r="L64" s="31">
        <v>37.4</v>
      </c>
      <c r="M64" s="31">
        <v>0</v>
      </c>
      <c r="N64" s="36">
        <v>11978.2</v>
      </c>
      <c r="O64" s="31">
        <v>1261.9000000000001</v>
      </c>
      <c r="P64" s="31">
        <v>11.9</v>
      </c>
      <c r="Q64" s="36">
        <v>9633.1</v>
      </c>
    </row>
    <row r="65" spans="1:17" s="8" customFormat="1" ht="48.75" customHeight="1">
      <c r="A65" s="39" t="s">
        <v>49</v>
      </c>
      <c r="B65" s="36">
        <f>'програмна за 12 2025'!B65</f>
        <v>191397.6</v>
      </c>
      <c r="C65" s="36">
        <f>'програмна за 12 2025'!C65</f>
        <v>179968.2</v>
      </c>
      <c r="D65" s="31">
        <v>121140.5</v>
      </c>
      <c r="E65" s="31">
        <v>26148.1</v>
      </c>
      <c r="F65" s="36">
        <v>1997.8</v>
      </c>
      <c r="G65" s="31">
        <v>0</v>
      </c>
      <c r="H65" s="31">
        <v>6817.4</v>
      </c>
      <c r="I65" s="36">
        <v>4486.7</v>
      </c>
      <c r="J65" s="31">
        <v>0</v>
      </c>
      <c r="K65" s="36">
        <v>11127</v>
      </c>
      <c r="L65" s="31">
        <v>693.8</v>
      </c>
      <c r="M65" s="31">
        <v>0</v>
      </c>
      <c r="N65" s="36">
        <v>3082.4</v>
      </c>
      <c r="O65" s="31">
        <v>2063.9</v>
      </c>
      <c r="P65" s="31">
        <v>44.9</v>
      </c>
      <c r="Q65" s="36">
        <v>2365.6999999999998</v>
      </c>
    </row>
    <row r="66" spans="1:17" s="8" customFormat="1" ht="35.1" customHeight="1">
      <c r="A66" s="39" t="s">
        <v>50</v>
      </c>
      <c r="B66" s="36">
        <f>'програмна за 12 2025'!B66</f>
        <v>98901.9</v>
      </c>
      <c r="C66" s="36">
        <f>'програмна за 12 2025'!C66</f>
        <v>95929.4</v>
      </c>
      <c r="D66" s="31">
        <v>55632.1</v>
      </c>
      <c r="E66" s="31">
        <v>12263</v>
      </c>
      <c r="F66" s="36">
        <v>3552.8</v>
      </c>
      <c r="G66" s="31">
        <v>15.8</v>
      </c>
      <c r="H66" s="31">
        <v>1763.8</v>
      </c>
      <c r="I66" s="36">
        <v>1330</v>
      </c>
      <c r="J66" s="31">
        <v>0</v>
      </c>
      <c r="K66" s="36">
        <v>8034.3</v>
      </c>
      <c r="L66" s="31">
        <v>462.7</v>
      </c>
      <c r="M66" s="31">
        <v>0</v>
      </c>
      <c r="N66" s="36">
        <v>2732.5</v>
      </c>
      <c r="O66" s="31">
        <v>1653.2</v>
      </c>
      <c r="P66" s="31">
        <v>47.3</v>
      </c>
      <c r="Q66" s="36">
        <v>8441.9</v>
      </c>
    </row>
    <row r="67" spans="1:17" s="8" customFormat="1" ht="35.1" customHeight="1">
      <c r="A67" s="39" t="s">
        <v>51</v>
      </c>
      <c r="B67" s="36">
        <f>'програмна за 12 2025'!B67</f>
        <v>310779.5</v>
      </c>
      <c r="C67" s="36">
        <f>'програмна за 12 2025'!C67</f>
        <v>320007.7</v>
      </c>
      <c r="D67" s="31">
        <v>170982.1</v>
      </c>
      <c r="E67" s="31">
        <v>37375.1</v>
      </c>
      <c r="F67" s="36">
        <v>6323.1</v>
      </c>
      <c r="G67" s="31">
        <v>26.4</v>
      </c>
      <c r="H67" s="31">
        <v>11928.2</v>
      </c>
      <c r="I67" s="36">
        <v>4542.3</v>
      </c>
      <c r="J67" s="31">
        <v>303.8</v>
      </c>
      <c r="K67" s="36">
        <v>20400.900000000001</v>
      </c>
      <c r="L67" s="31">
        <v>133.30000000000001</v>
      </c>
      <c r="M67" s="31">
        <v>0</v>
      </c>
      <c r="N67" s="36">
        <v>36309.4</v>
      </c>
      <c r="O67" s="31">
        <v>1301.5</v>
      </c>
      <c r="P67" s="31">
        <v>1247</v>
      </c>
      <c r="Q67" s="36">
        <v>29134.6</v>
      </c>
    </row>
    <row r="68" spans="1:17" s="8" customFormat="1" ht="35.1" customHeight="1">
      <c r="A68" s="39" t="s">
        <v>52</v>
      </c>
      <c r="B68" s="36">
        <f>'програмна за 12 2025'!B68</f>
        <v>357083</v>
      </c>
      <c r="C68" s="36">
        <f>'програмна за 12 2025'!C68</f>
        <v>356203.7</v>
      </c>
      <c r="D68" s="31">
        <v>198908.9</v>
      </c>
      <c r="E68" s="31">
        <v>43445.7</v>
      </c>
      <c r="F68" s="36">
        <v>7760.1</v>
      </c>
      <c r="G68" s="31">
        <v>53.8</v>
      </c>
      <c r="H68" s="31">
        <v>14974.1</v>
      </c>
      <c r="I68" s="36">
        <v>17374.7</v>
      </c>
      <c r="J68" s="31">
        <v>91</v>
      </c>
      <c r="K68" s="36">
        <v>16323.3</v>
      </c>
      <c r="L68" s="31">
        <v>3376.4</v>
      </c>
      <c r="M68" s="31">
        <v>0</v>
      </c>
      <c r="N68" s="36">
        <v>30787.4</v>
      </c>
      <c r="O68" s="31">
        <v>4319.1000000000004</v>
      </c>
      <c r="P68" s="31">
        <v>319.2</v>
      </c>
      <c r="Q68" s="36">
        <v>18470</v>
      </c>
    </row>
    <row r="69" spans="1:17" s="8" customFormat="1" ht="56.25" customHeight="1">
      <c r="A69" s="39" t="s">
        <v>53</v>
      </c>
      <c r="B69" s="36">
        <f>'програмна за 12 2025'!B69</f>
        <v>183564.2</v>
      </c>
      <c r="C69" s="36">
        <f>'програмна за 12 2025'!C69</f>
        <v>177629.5</v>
      </c>
      <c r="D69" s="31">
        <v>113423.9</v>
      </c>
      <c r="E69" s="31">
        <v>24976.5</v>
      </c>
      <c r="F69" s="36">
        <v>4355</v>
      </c>
      <c r="G69" s="31">
        <v>0</v>
      </c>
      <c r="H69" s="31">
        <v>5416.4</v>
      </c>
      <c r="I69" s="36">
        <v>2428.1999999999998</v>
      </c>
      <c r="J69" s="31">
        <v>0</v>
      </c>
      <c r="K69" s="36">
        <v>14651.5</v>
      </c>
      <c r="L69" s="31">
        <v>209.5</v>
      </c>
      <c r="M69" s="31">
        <v>0</v>
      </c>
      <c r="N69" s="36">
        <v>6074.6</v>
      </c>
      <c r="O69" s="31">
        <v>1942</v>
      </c>
      <c r="P69" s="31">
        <v>549.5</v>
      </c>
      <c r="Q69" s="36">
        <v>3602.4</v>
      </c>
    </row>
    <row r="70" spans="1:17" s="8" customFormat="1" ht="35.1" customHeight="1">
      <c r="A70" s="39" t="s">
        <v>54</v>
      </c>
      <c r="B70" s="36">
        <f>'програмна за 12 2025'!B70</f>
        <v>104690.2</v>
      </c>
      <c r="C70" s="36">
        <f>'програмна за 12 2025'!C70</f>
        <v>95449.2</v>
      </c>
      <c r="D70" s="31">
        <v>57041.1</v>
      </c>
      <c r="E70" s="31">
        <v>12139.8</v>
      </c>
      <c r="F70" s="36">
        <v>1113.2</v>
      </c>
      <c r="G70" s="31">
        <v>0</v>
      </c>
      <c r="H70" s="31">
        <v>2377.3000000000002</v>
      </c>
      <c r="I70" s="36">
        <v>1450.4</v>
      </c>
      <c r="J70" s="31">
        <v>0</v>
      </c>
      <c r="K70" s="36">
        <v>5207.3</v>
      </c>
      <c r="L70" s="31">
        <v>1155.3</v>
      </c>
      <c r="M70" s="31">
        <v>0</v>
      </c>
      <c r="N70" s="36">
        <v>2786.9</v>
      </c>
      <c r="O70" s="31">
        <v>2192.1</v>
      </c>
      <c r="P70" s="31">
        <v>48</v>
      </c>
      <c r="Q70" s="36">
        <v>9937.7999999999993</v>
      </c>
    </row>
    <row r="71" spans="1:17" s="8" customFormat="1" ht="48" customHeight="1">
      <c r="A71" s="39" t="s">
        <v>55</v>
      </c>
      <c r="B71" s="36">
        <f>'програмна за 12 2025'!B71</f>
        <v>328308.40000000002</v>
      </c>
      <c r="C71" s="36">
        <f>'програмна за 12 2025'!C71</f>
        <v>318079.59999999998</v>
      </c>
      <c r="D71" s="31">
        <v>185752.4</v>
      </c>
      <c r="E71" s="31">
        <v>40846</v>
      </c>
      <c r="F71" s="36">
        <v>8960.5</v>
      </c>
      <c r="G71" s="31">
        <v>0</v>
      </c>
      <c r="H71" s="31">
        <v>7853.2</v>
      </c>
      <c r="I71" s="36">
        <v>5984.3</v>
      </c>
      <c r="J71" s="31">
        <v>405.4</v>
      </c>
      <c r="K71" s="36">
        <v>12776.9</v>
      </c>
      <c r="L71" s="31">
        <v>112.8</v>
      </c>
      <c r="M71" s="31">
        <v>0</v>
      </c>
      <c r="N71" s="36">
        <v>23302.400000000001</v>
      </c>
      <c r="O71" s="31">
        <v>1780</v>
      </c>
      <c r="P71" s="31">
        <v>89.1</v>
      </c>
      <c r="Q71" s="36">
        <v>30216.6</v>
      </c>
    </row>
    <row r="72" spans="1:17" s="9" customFormat="1" ht="35.1" customHeight="1">
      <c r="A72" s="39" t="s">
        <v>56</v>
      </c>
      <c r="B72" s="36">
        <f>'програмна за 12 2025'!B72</f>
        <v>128267.7</v>
      </c>
      <c r="C72" s="36">
        <f>'програмна за 12 2025'!C72</f>
        <v>113427.4</v>
      </c>
      <c r="D72" s="31">
        <v>58293.2</v>
      </c>
      <c r="E72" s="31">
        <v>12670.1</v>
      </c>
      <c r="F72" s="36">
        <v>3709.7</v>
      </c>
      <c r="G72" s="31">
        <v>6</v>
      </c>
      <c r="H72" s="31">
        <v>2454.4</v>
      </c>
      <c r="I72" s="36">
        <v>7448.9</v>
      </c>
      <c r="J72" s="31">
        <v>61.8</v>
      </c>
      <c r="K72" s="36">
        <v>4372.6000000000004</v>
      </c>
      <c r="L72" s="31">
        <v>643.4</v>
      </c>
      <c r="M72" s="31">
        <v>0</v>
      </c>
      <c r="N72" s="36">
        <v>5327.5</v>
      </c>
      <c r="O72" s="31">
        <v>1199.0999999999999</v>
      </c>
      <c r="P72" s="31">
        <v>11</v>
      </c>
      <c r="Q72" s="36">
        <v>17229.7</v>
      </c>
    </row>
    <row r="73" spans="1:17" s="9" customFormat="1" ht="35.1" customHeight="1">
      <c r="A73" s="39" t="s">
        <v>57</v>
      </c>
      <c r="B73" s="36">
        <f>'програмна за 12 2025'!B73</f>
        <v>114341.6</v>
      </c>
      <c r="C73" s="36">
        <f>'програмна за 12 2025'!C73</f>
        <v>113681.8</v>
      </c>
      <c r="D73" s="31">
        <v>65368.4</v>
      </c>
      <c r="E73" s="31">
        <v>14466</v>
      </c>
      <c r="F73" s="36">
        <v>3735.8</v>
      </c>
      <c r="G73" s="31">
        <v>0</v>
      </c>
      <c r="H73" s="31">
        <v>3228.1</v>
      </c>
      <c r="I73" s="36">
        <v>2077.6999999999998</v>
      </c>
      <c r="J73" s="31">
        <v>0</v>
      </c>
      <c r="K73" s="36">
        <v>9068</v>
      </c>
      <c r="L73" s="31">
        <v>115.3</v>
      </c>
      <c r="M73" s="31">
        <v>0</v>
      </c>
      <c r="N73" s="36">
        <v>1299</v>
      </c>
      <c r="O73" s="31">
        <v>1113.7</v>
      </c>
      <c r="P73" s="31">
        <v>93.4</v>
      </c>
      <c r="Q73" s="36">
        <v>13116.4</v>
      </c>
    </row>
    <row r="74" spans="1:17" s="8" customFormat="1" ht="45.75" customHeight="1">
      <c r="A74" s="39" t="s">
        <v>58</v>
      </c>
      <c r="B74" s="36">
        <f>'програмна за 12 2025'!B74</f>
        <v>165257.79999999999</v>
      </c>
      <c r="C74" s="36">
        <f>'програмна за 12 2025'!C74</f>
        <v>167308.1</v>
      </c>
      <c r="D74" s="31">
        <v>101930.1</v>
      </c>
      <c r="E74" s="31">
        <v>22415.1</v>
      </c>
      <c r="F74" s="36">
        <v>2461.9</v>
      </c>
      <c r="G74" s="31">
        <v>232.2</v>
      </c>
      <c r="H74" s="31">
        <v>6751.2</v>
      </c>
      <c r="I74" s="36">
        <v>2494.1999999999998</v>
      </c>
      <c r="J74" s="31">
        <v>23.7</v>
      </c>
      <c r="K74" s="36">
        <v>7714.3</v>
      </c>
      <c r="L74" s="31">
        <v>3.4</v>
      </c>
      <c r="M74" s="31">
        <v>0</v>
      </c>
      <c r="N74" s="36">
        <v>5617.6</v>
      </c>
      <c r="O74" s="31">
        <v>2934.9</v>
      </c>
      <c r="P74" s="31">
        <v>71.7</v>
      </c>
      <c r="Q74" s="36">
        <v>14657.8</v>
      </c>
    </row>
    <row r="75" spans="1:17" s="8" customFormat="1" ht="45" customHeight="1">
      <c r="A75" s="39" t="s">
        <v>59</v>
      </c>
      <c r="B75" s="36">
        <f>'програмна за 12 2025'!B75</f>
        <v>216359.7</v>
      </c>
      <c r="C75" s="36">
        <f>'програмна за 12 2025'!C75</f>
        <v>211260.6</v>
      </c>
      <c r="D75" s="31">
        <v>134134.5</v>
      </c>
      <c r="E75" s="31">
        <v>29516.9</v>
      </c>
      <c r="F75" s="36">
        <v>4047.7</v>
      </c>
      <c r="G75" s="31">
        <v>290.2</v>
      </c>
      <c r="H75" s="31">
        <v>5355.9</v>
      </c>
      <c r="I75" s="36">
        <v>4664.7</v>
      </c>
      <c r="J75" s="31">
        <v>9.4</v>
      </c>
      <c r="K75" s="36">
        <v>7619.9</v>
      </c>
      <c r="L75" s="31">
        <v>99.9</v>
      </c>
      <c r="M75" s="31">
        <v>0</v>
      </c>
      <c r="N75" s="36">
        <v>3062</v>
      </c>
      <c r="O75" s="31">
        <v>3101.8</v>
      </c>
      <c r="P75" s="31">
        <v>1112.9000000000001</v>
      </c>
      <c r="Q75" s="36">
        <v>18244.8</v>
      </c>
    </row>
    <row r="76" spans="1:17" s="8" customFormat="1" ht="35.1" customHeight="1">
      <c r="A76" s="39" t="s">
        <v>60</v>
      </c>
      <c r="B76" s="36">
        <f>'програмна за 12 2025'!B76</f>
        <v>128098.5</v>
      </c>
      <c r="C76" s="36">
        <f>'програмна за 12 2025'!C76</f>
        <v>123917.2</v>
      </c>
      <c r="D76" s="31">
        <v>85171.4</v>
      </c>
      <c r="E76" s="31">
        <v>18925.099999999999</v>
      </c>
      <c r="F76" s="36">
        <v>1623.2</v>
      </c>
      <c r="G76" s="31">
        <v>0</v>
      </c>
      <c r="H76" s="31">
        <v>3235.9</v>
      </c>
      <c r="I76" s="36">
        <v>1502.5</v>
      </c>
      <c r="J76" s="31">
        <v>0</v>
      </c>
      <c r="K76" s="36">
        <v>4422.3999999999996</v>
      </c>
      <c r="L76" s="31">
        <v>0</v>
      </c>
      <c r="M76" s="31">
        <v>0</v>
      </c>
      <c r="N76" s="36">
        <v>6230.1</v>
      </c>
      <c r="O76" s="31">
        <v>618.29999999999995</v>
      </c>
      <c r="P76" s="31">
        <v>186.3</v>
      </c>
      <c r="Q76" s="36">
        <v>2002</v>
      </c>
    </row>
    <row r="77" spans="1:17" s="8" customFormat="1" ht="35.1" customHeight="1">
      <c r="A77" s="39" t="s">
        <v>61</v>
      </c>
      <c r="B77" s="36">
        <f>'програмна за 12 2025'!B77</f>
        <v>2830259.9</v>
      </c>
      <c r="C77" s="36">
        <f>'програмна за 12 2025'!C77</f>
        <v>2766682.1</v>
      </c>
      <c r="D77" s="31">
        <v>1161433.8</v>
      </c>
      <c r="E77" s="31">
        <v>252369.1</v>
      </c>
      <c r="F77" s="36">
        <v>47811.199999999997</v>
      </c>
      <c r="G77" s="31">
        <v>931.4</v>
      </c>
      <c r="H77" s="31">
        <v>110418.5</v>
      </c>
      <c r="I77" s="36">
        <v>65936.899999999994</v>
      </c>
      <c r="J77" s="31">
        <v>942.2</v>
      </c>
      <c r="K77" s="36">
        <v>120098.5</v>
      </c>
      <c r="L77" s="31">
        <v>20112.7</v>
      </c>
      <c r="M77" s="31">
        <v>366</v>
      </c>
      <c r="N77" s="36">
        <v>549802</v>
      </c>
      <c r="O77" s="31">
        <v>136179</v>
      </c>
      <c r="P77" s="31">
        <v>4677.3</v>
      </c>
      <c r="Q77" s="36">
        <v>295603.5</v>
      </c>
    </row>
    <row r="78" spans="1:17" s="11" customFormat="1" ht="48.75" customHeight="1">
      <c r="A78" s="39" t="s">
        <v>62</v>
      </c>
      <c r="B78" s="36">
        <f>'програмна за 12 2025'!B78</f>
        <v>113641.1</v>
      </c>
      <c r="C78" s="36">
        <f>'програмна за 12 2025'!C78</f>
        <v>115148.7</v>
      </c>
      <c r="D78" s="31">
        <v>82055.100000000006</v>
      </c>
      <c r="E78" s="31">
        <v>18203.5</v>
      </c>
      <c r="F78" s="36">
        <v>1084</v>
      </c>
      <c r="G78" s="31">
        <v>130.4</v>
      </c>
      <c r="H78" s="31">
        <v>3441</v>
      </c>
      <c r="I78" s="36">
        <v>1064.9000000000001</v>
      </c>
      <c r="J78" s="31">
        <v>0</v>
      </c>
      <c r="K78" s="36">
        <v>2354.9</v>
      </c>
      <c r="L78" s="31">
        <v>33.5</v>
      </c>
      <c r="M78" s="31">
        <v>0</v>
      </c>
      <c r="N78" s="36">
        <v>300</v>
      </c>
      <c r="O78" s="31">
        <v>919.8</v>
      </c>
      <c r="P78" s="31">
        <v>420</v>
      </c>
      <c r="Q78" s="36">
        <v>5141.6000000000004</v>
      </c>
    </row>
    <row r="79" spans="1:17" s="8" customFormat="1" ht="35.1" customHeight="1">
      <c r="A79" s="39" t="s">
        <v>63</v>
      </c>
      <c r="B79" s="36">
        <f>'програмна за 12 2025'!B79</f>
        <v>1043391.4</v>
      </c>
      <c r="C79" s="36">
        <f>'програмна за 12 2025'!C79</f>
        <v>971648.5</v>
      </c>
      <c r="D79" s="31">
        <v>547812.30000000005</v>
      </c>
      <c r="E79" s="31">
        <v>117643.6</v>
      </c>
      <c r="F79" s="36">
        <v>14768.5</v>
      </c>
      <c r="G79" s="31">
        <v>551.9</v>
      </c>
      <c r="H79" s="31">
        <v>29826.3</v>
      </c>
      <c r="I79" s="36">
        <v>30906.400000000001</v>
      </c>
      <c r="J79" s="31">
        <v>731</v>
      </c>
      <c r="K79" s="36">
        <v>65868.2</v>
      </c>
      <c r="L79" s="31">
        <v>804.8</v>
      </c>
      <c r="M79" s="31">
        <v>0</v>
      </c>
      <c r="N79" s="36">
        <v>80047.600000000006</v>
      </c>
      <c r="O79" s="31">
        <v>7975.8</v>
      </c>
      <c r="P79" s="31">
        <v>1733.5</v>
      </c>
      <c r="Q79" s="36">
        <v>72978.600000000006</v>
      </c>
    </row>
    <row r="80" spans="1:17" s="11" customFormat="1" ht="35.1" customHeight="1">
      <c r="A80" s="39" t="s">
        <v>64</v>
      </c>
      <c r="B80" s="36">
        <f>'програмна за 12 2025'!B80</f>
        <v>195879.7</v>
      </c>
      <c r="C80" s="36">
        <f>'програмна за 12 2025'!C80</f>
        <v>186393.60000000001</v>
      </c>
      <c r="D80" s="31">
        <v>92593.9</v>
      </c>
      <c r="E80" s="31">
        <v>20155.099999999999</v>
      </c>
      <c r="F80" s="36">
        <v>1937.4</v>
      </c>
      <c r="G80" s="31">
        <v>36.799999999999997</v>
      </c>
      <c r="H80" s="31">
        <v>6996.2</v>
      </c>
      <c r="I80" s="36">
        <v>7037.2</v>
      </c>
      <c r="J80" s="31">
        <v>42.7</v>
      </c>
      <c r="K80" s="36">
        <v>9394.1</v>
      </c>
      <c r="L80" s="31">
        <v>98.3</v>
      </c>
      <c r="M80" s="31">
        <v>0</v>
      </c>
      <c r="N80" s="36">
        <v>9081.5</v>
      </c>
      <c r="O80" s="31">
        <v>5343.2</v>
      </c>
      <c r="P80" s="31">
        <v>60.6</v>
      </c>
      <c r="Q80" s="36">
        <v>33616.6</v>
      </c>
    </row>
    <row r="81" spans="1:17" s="11" customFormat="1" ht="35.1" customHeight="1">
      <c r="A81" s="39" t="s">
        <v>65</v>
      </c>
      <c r="B81" s="36">
        <f>'програмна за 12 2025'!B81</f>
        <v>330811.7</v>
      </c>
      <c r="C81" s="36">
        <f>'програмна за 12 2025'!C81</f>
        <v>241058.8</v>
      </c>
      <c r="D81" s="31">
        <v>114008.2</v>
      </c>
      <c r="E81" s="31">
        <v>25330.3</v>
      </c>
      <c r="F81" s="36">
        <v>3655.6</v>
      </c>
      <c r="G81" s="31">
        <v>2.9</v>
      </c>
      <c r="H81" s="31">
        <v>6294</v>
      </c>
      <c r="I81" s="36">
        <v>8731.9</v>
      </c>
      <c r="J81" s="31">
        <v>1.6</v>
      </c>
      <c r="K81" s="36">
        <v>9826.5</v>
      </c>
      <c r="L81" s="31">
        <v>400.3</v>
      </c>
      <c r="M81" s="31">
        <v>0</v>
      </c>
      <c r="N81" s="36">
        <v>38141.9</v>
      </c>
      <c r="O81" s="31">
        <v>5900.5</v>
      </c>
      <c r="P81" s="31">
        <v>188.9</v>
      </c>
      <c r="Q81" s="36">
        <v>28576.2</v>
      </c>
    </row>
    <row r="82" spans="1:17" s="11" customFormat="1" ht="35.1" customHeight="1">
      <c r="A82" s="39" t="s">
        <v>66</v>
      </c>
      <c r="B82" s="36">
        <f>'програмна за 12 2025'!B82</f>
        <v>330896.2</v>
      </c>
      <c r="C82" s="36">
        <f>'програмна за 12 2025'!C82</f>
        <v>321333.5</v>
      </c>
      <c r="D82" s="31">
        <v>179461.9</v>
      </c>
      <c r="E82" s="31">
        <v>39650.400000000001</v>
      </c>
      <c r="F82" s="36">
        <v>8401.9</v>
      </c>
      <c r="G82" s="31">
        <v>320</v>
      </c>
      <c r="H82" s="31">
        <v>10247.799999999999</v>
      </c>
      <c r="I82" s="36">
        <v>5913.5</v>
      </c>
      <c r="J82" s="31">
        <v>200</v>
      </c>
      <c r="K82" s="36">
        <v>17449.3</v>
      </c>
      <c r="L82" s="31">
        <v>398.9</v>
      </c>
      <c r="M82" s="31">
        <v>0</v>
      </c>
      <c r="N82" s="36">
        <v>23545.7</v>
      </c>
      <c r="O82" s="31">
        <v>3152.9</v>
      </c>
      <c r="P82" s="31">
        <v>24</v>
      </c>
      <c r="Q82" s="36">
        <v>32567.200000000001</v>
      </c>
    </row>
    <row r="83" spans="1:17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</row>
    <row r="84" spans="1:17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</row>
    <row r="85" spans="1:17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</row>
    <row r="86" spans="1:17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</row>
    <row r="87" spans="1:17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12 2025</vt:lpstr>
      <vt:lpstr>економічна за 12 2025</vt:lpstr>
      <vt:lpstr>'економічна за 12 2025'!Заголовки_для_друку</vt:lpstr>
      <vt:lpstr>'програмна за 12 2025'!Заголовки_для_друку</vt:lpstr>
      <vt:lpstr>'економічна за 12 2025'!Область_друку</vt:lpstr>
      <vt:lpstr>'програмна за 12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2026-01-19T13:00:59Z</cp:lastPrinted>
  <dcterms:created xsi:type="dcterms:W3CDTF">2009-03-04T08:54:03Z</dcterms:created>
  <dcterms:modified xsi:type="dcterms:W3CDTF">2026-01-19T13:04:35Z</dcterms:modified>
</cp:coreProperties>
</file>