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C306B00-7561-4F6A-9CD8-21DD0FF4680A}" xr6:coauthVersionLast="47" xr6:coauthVersionMax="47" xr10:uidLastSave="{00000000-0000-0000-0000-000000000000}"/>
  <bookViews>
    <workbookView xWindow="-120" yWindow="-120" windowWidth="38640" windowHeight="21240" tabRatio="597" xr2:uid="{9D4C8D5A-1E27-470B-84B4-6C63A3BA923C}"/>
  </bookViews>
  <sheets>
    <sheet name="програмна за 03 2025" sheetId="53" r:id="rId1"/>
    <sheet name="економічна за 03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03 2025'!$A:$A,'економічна за 03 2025'!$5:$7</definedName>
    <definedName name="_xlnm.Print_Titles" localSheetId="0">'програмна за 03 2025'!$A:$A,'програмна за 03 2025'!$5:$7</definedName>
    <definedName name="_xlnm.Print_Area" localSheetId="1">'економічна за 03 2025'!$A$1:$Q$82</definedName>
    <definedName name="_xlnm.Print_Area" localSheetId="0">'програмна за 03 2025'!$A$1:$M$82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53" l="1"/>
  <c r="B18" i="53" s="1"/>
  <c r="M18" i="56"/>
  <c r="M9" i="56" s="1"/>
  <c r="N18" i="53"/>
  <c r="N11" i="53"/>
  <c r="B11" i="53"/>
  <c r="C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H9" i="53" s="1"/>
  <c r="K11" i="53"/>
  <c r="G11" i="53"/>
  <c r="G9" i="53" s="1"/>
  <c r="E11" i="53"/>
  <c r="F11" i="53"/>
  <c r="B3" i="56"/>
  <c r="N18" i="56"/>
  <c r="P11" i="56"/>
  <c r="G11" i="56"/>
  <c r="J11" i="56"/>
  <c r="I11" i="56"/>
  <c r="H11" i="56"/>
  <c r="I11" i="53"/>
  <c r="L11" i="56"/>
  <c r="Q11" i="56"/>
  <c r="L18" i="56"/>
  <c r="L9" i="56" s="1"/>
  <c r="J18" i="56"/>
  <c r="E11" i="56"/>
  <c r="M11" i="53"/>
  <c r="F11" i="56"/>
  <c r="O18" i="56"/>
  <c r="O9" i="56" s="1"/>
  <c r="P18" i="56"/>
  <c r="K11" i="56"/>
  <c r="I18" i="56"/>
  <c r="E18" i="56"/>
  <c r="H18" i="56"/>
  <c r="Q18" i="56"/>
  <c r="K18" i="56"/>
  <c r="G18" i="56"/>
  <c r="G9" i="56" s="1"/>
  <c r="E18" i="53"/>
  <c r="D18" i="53"/>
  <c r="D11" i="53"/>
  <c r="J11" i="53"/>
  <c r="L11" i="53"/>
  <c r="K18" i="53"/>
  <c r="I18" i="53"/>
  <c r="H18" i="53"/>
  <c r="F18" i="53"/>
  <c r="F18" i="56"/>
  <c r="M18" i="53"/>
  <c r="C18" i="53"/>
  <c r="C22" i="56"/>
  <c r="C17" i="56"/>
  <c r="C15" i="56"/>
  <c r="C10" i="56"/>
  <c r="B71" i="56" l="1"/>
  <c r="B18" i="56" s="1"/>
  <c r="B9" i="56" s="1"/>
  <c r="D9" i="56"/>
  <c r="J9" i="56"/>
  <c r="F9" i="53"/>
  <c r="M9" i="53"/>
  <c r="L9" i="53"/>
  <c r="E9" i="53"/>
  <c r="C11" i="56"/>
  <c r="I9" i="53"/>
  <c r="I9" i="56"/>
  <c r="K9" i="56"/>
  <c r="E9" i="56"/>
  <c r="P9" i="56"/>
  <c r="Q9" i="56"/>
  <c r="B11" i="56"/>
  <c r="N9" i="56"/>
  <c r="H9" i="56"/>
  <c r="N9" i="53"/>
  <c r="K9" i="53"/>
  <c r="J9" i="53"/>
  <c r="D9" i="53"/>
  <c r="B9" i="53"/>
  <c r="C9" i="53"/>
  <c r="C18" i="56"/>
  <c r="F9" i="56"/>
  <c r="C9" i="56" l="1"/>
</calcChain>
</file>

<file path=xl/sharedStrings.xml><?xml version="1.0" encoding="utf-8"?>
<sst xmlns="http://schemas.openxmlformats.org/spreadsheetml/2006/main" count="186" uniqueCount="109">
  <si>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</si>
  <si>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</si>
  <si>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</si>
  <si>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</si>
  <si>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</si>
  <si>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</si>
  <si>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</si>
  <si>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</si>
  <si>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</si>
  <si>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</si>
  <si>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</si>
  <si>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</si>
  <si>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</si>
  <si>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</si>
  <si>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</si>
  <si>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</si>
  <si>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</si>
  <si>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</si>
  <si>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</si>
  <si>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</si>
  <si>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</si>
  <si>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</si>
  <si>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</si>
  <si>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</si>
  <si>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</si>
  <si>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</si>
  <si>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</si>
  <si>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</si>
  <si>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</si>
  <si>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</si>
  <si>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</si>
  <si>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</si>
  <si>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</si>
  <si>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</si>
  <si>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</si>
  <si>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</si>
  <si>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</si>
  <si>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</si>
  <si>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</si>
  <si>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</si>
  <si>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</si>
  <si>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</si>
  <si>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</si>
  <si>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</si>
  <si>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</si>
  <si>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</si>
  <si>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</si>
  <si>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</si>
  <si>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</si>
  <si>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</si>
  <si>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</si>
  <si>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</si>
  <si>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</si>
  <si>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</si>
  <si>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</si>
  <si>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</si>
  <si>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</si>
  <si>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</si>
  <si>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</si>
  <si>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</si>
  <si>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</si>
  <si>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</si>
  <si>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</si>
  <si>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</si>
  <si>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</si>
  <si>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</si>
  <si>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</si>
  <si>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</si>
  <si>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</si>
  <si>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</si>
  <si>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</si>
  <si>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</si>
  <si>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</si>
  <si>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</si>
  <si>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</si>
  <si>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</si>
  <si>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</si>
  <si>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</si>
  <si>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</si>
  <si>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</si>
  <si>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</si>
  <si>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</si>
  <si>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</si>
  <si>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</si>
  <si>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</si>
  <si>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</si>
  <si>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</si>
  <si>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</si>
  <si>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</si>
  <si>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</si>
  <si>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</si>
  <si>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</si>
  <si>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</si>
  <si>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</si>
  <si>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</si>
  <si>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</si>
  <si>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</si>
  <si>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</si>
  <si>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</si>
  <si>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</si>
  <si>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</si>
  <si>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</si>
  <si>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</si>
  <si>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</si>
  <si>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</si>
  <si>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за січень - березень 2025 року</t>
  </si>
  <si>
    <t>Касові видатки всього по загальному та спеціальному фондах                                                                         за січень - березень 2025 року</t>
  </si>
  <si>
    <t>Дотації з місцевого бюджету іншим бюджетам</t>
  </si>
  <si>
    <t>обслуговування  боргових зобов"язань (2400)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</si>
</sst>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1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25" fillId="4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  <xf numFmtId="0" fontId="27" fillId="0" borderId="0"/>
    <xf numFmtId="0" fontId="32" fillId="0" borderId="0"/>
    <xf numFmtId="0" fontId="31" fillId="0" borderId="0"/>
    <xf numFmtId="0" fontId="7" fillId="0" borderId="0"/>
    <xf numFmtId="0" fontId="34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26" fillId="0" borderId="0"/>
    <xf numFmtId="0" fontId="31" fillId="0" borderId="0"/>
    <xf numFmtId="0" fontId="34" fillId="0" borderId="0"/>
    <xf numFmtId="0" fontId="33" fillId="0" borderId="0"/>
    <xf numFmtId="0" fontId="16" fillId="22" borderId="7" applyNumberFormat="0" applyFont="0" applyAlignment="0" applyProtection="0"/>
    <xf numFmtId="0" fontId="15" fillId="22" borderId="7" applyNumberFormat="0" applyFont="0" applyAlignment="0" applyProtection="0"/>
    <xf numFmtId="0" fontId="31" fillId="22" borderId="7" applyNumberFormat="0" applyFont="0" applyAlignment="0" applyProtection="0"/>
    <xf numFmtId="0" fontId="22" fillId="21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0" xfId="0" applyFont="1"/>
    <xf numFmtId="164" fontId="9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0" xfId="0" applyFont="1"/>
    <xf numFmtId="164" fontId="10" fillId="0" borderId="0" xfId="0" applyNumberFormat="1" applyFont="1"/>
    <xf numFmtId="166" fontId="9" fillId="0" borderId="0" xfId="0" applyNumberFormat="1" applyFont="1"/>
    <xf numFmtId="164" fontId="2" fillId="0" borderId="0" xfId="0" applyNumberFormat="1" applyFont="1"/>
    <xf numFmtId="166" fontId="8" fillId="0" borderId="0" xfId="0" applyNumberFormat="1" applyFont="1"/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164" fontId="36" fillId="0" borderId="8" xfId="0" applyNumberFormat="1" applyFont="1" applyBorder="1" applyAlignment="1">
      <alignment horizontal="right" wrapText="1"/>
    </xf>
    <xf numFmtId="164" fontId="37" fillId="0" borderId="8" xfId="0" applyNumberFormat="1" applyFont="1" applyBorder="1" applyAlignment="1">
      <alignment horizontal="right" wrapText="1"/>
    </xf>
    <xf numFmtId="164" fontId="38" fillId="0" borderId="0" xfId="0" applyNumberFormat="1" applyFont="1"/>
    <xf numFmtId="166" fontId="35" fillId="0" borderId="0" xfId="0" applyNumberFormat="1" applyFont="1"/>
    <xf numFmtId="0" fontId="35" fillId="0" borderId="0" xfId="0" applyFont="1"/>
    <xf numFmtId="164" fontId="35" fillId="0" borderId="0" xfId="0" applyNumberFormat="1" applyFont="1"/>
    <xf numFmtId="164" fontId="36" fillId="0" borderId="8" xfId="0" applyNumberFormat="1" applyFont="1" applyBorder="1" applyAlignment="1">
      <alignment horizontal="right"/>
    </xf>
    <xf numFmtId="164" fontId="37" fillId="0" borderId="8" xfId="0" applyNumberFormat="1" applyFont="1" applyBorder="1" applyAlignment="1">
      <alignment horizontal="right" vertical="center" wrapText="1"/>
    </xf>
    <xf numFmtId="164" fontId="37" fillId="0" borderId="8" xfId="0" applyNumberFormat="1" applyFont="1" applyBorder="1" applyAlignment="1">
      <alignment horizontal="right"/>
    </xf>
    <xf numFmtId="164" fontId="35" fillId="0" borderId="0" xfId="0" applyNumberFormat="1" applyFont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164" fontId="12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9" fontId="12" fillId="0" borderId="8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 vertical="center" wrapText="1"/>
    </xf>
    <xf numFmtId="4" fontId="39" fillId="0" borderId="0" xfId="0" applyNumberFormat="1" applyFont="1" applyAlignment="1">
      <alignment horizontal="center" wrapText="1"/>
    </xf>
    <xf numFmtId="4" fontId="2" fillId="0" borderId="0" xfId="0" applyNumberFormat="1" applyFont="1"/>
    <xf numFmtId="4" fontId="6" fillId="0" borderId="0" xfId="0" applyNumberFormat="1" applyFont="1"/>
    <xf numFmtId="164" fontId="6" fillId="0" borderId="8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0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71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>
      <selection activeCell="B72" sqref="B72"/>
    </sheetView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50" t="s">
        <v>103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17.25" customHeight="1">
      <c r="A2" s="2"/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15.75" customHeight="1">
      <c r="A3" s="5"/>
      <c r="B3" s="50" t="s">
        <v>105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s="43" customFormat="1" ht="18.75" customHeight="1">
      <c r="A4" s="41"/>
      <c r="B4" s="40"/>
      <c r="C4" s="40"/>
      <c r="D4" s="42"/>
      <c r="E4" s="42"/>
      <c r="M4" s="44" t="s">
        <v>0</v>
      </c>
    </row>
    <row r="5" spans="1:14" ht="17.25" customHeight="1">
      <c r="A5" s="46" t="s">
        <v>102</v>
      </c>
      <c r="B5" s="48" t="s">
        <v>104</v>
      </c>
      <c r="C5" s="48" t="s">
        <v>106</v>
      </c>
      <c r="D5" s="47" t="s">
        <v>69</v>
      </c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s="5" customFormat="1" ht="86.25" customHeight="1">
      <c r="A6" s="46"/>
      <c r="B6" s="48"/>
      <c r="C6" s="48"/>
      <c r="D6" s="49" t="s">
        <v>76</v>
      </c>
      <c r="E6" s="49" t="s">
        <v>77</v>
      </c>
      <c r="F6" s="46" t="s">
        <v>78</v>
      </c>
      <c r="G6" s="46" t="s">
        <v>79</v>
      </c>
      <c r="H6" s="46" t="s">
        <v>80</v>
      </c>
      <c r="I6" s="46" t="s">
        <v>81</v>
      </c>
      <c r="J6" s="46" t="s">
        <v>82</v>
      </c>
      <c r="K6" s="46" t="s">
        <v>83</v>
      </c>
      <c r="L6" s="46" t="s">
        <v>84</v>
      </c>
      <c r="M6" s="46" t="s">
        <v>85</v>
      </c>
      <c r="N6" s="46" t="s">
        <v>107</v>
      </c>
    </row>
    <row r="7" spans="1:14" s="5" customFormat="1" ht="34.5" customHeight="1">
      <c r="A7" s="46"/>
      <c r="B7" s="48"/>
      <c r="C7" s="48"/>
      <c r="D7" s="49"/>
      <c r="E7" s="49"/>
      <c r="F7" s="46"/>
      <c r="G7" s="46"/>
      <c r="H7" s="46"/>
      <c r="I7" s="46"/>
      <c r="J7" s="46"/>
      <c r="K7" s="46"/>
      <c r="L7" s="46"/>
      <c r="M7" s="46"/>
      <c r="N7" s="46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17482712.100000001</v>
      </c>
      <c r="C9" s="33">
        <f>C10+C11+C18</f>
        <v>4021911.7</v>
      </c>
      <c r="D9" s="23">
        <f t="shared" ref="D9:L9" si="0">D10+D11+D18</f>
        <v>514693.8</v>
      </c>
      <c r="E9" s="23">
        <f t="shared" si="0"/>
        <v>2509664.5</v>
      </c>
      <c r="F9" s="33">
        <f t="shared" si="0"/>
        <v>136967.70000000001</v>
      </c>
      <c r="G9" s="33">
        <f t="shared" si="0"/>
        <v>235143</v>
      </c>
      <c r="H9" s="33">
        <f t="shared" si="0"/>
        <v>99148.800000000003</v>
      </c>
      <c r="I9" s="33">
        <f t="shared" si="0"/>
        <v>60552.7</v>
      </c>
      <c r="J9" s="33">
        <f t="shared" si="0"/>
        <v>144836.5</v>
      </c>
      <c r="K9" s="33">
        <f t="shared" si="0"/>
        <v>39441.199999999997</v>
      </c>
      <c r="L9" s="33">
        <f t="shared" si="0"/>
        <v>32693.5</v>
      </c>
      <c r="M9" s="33">
        <f>M10+M11+M18</f>
        <v>167101.29999999999</v>
      </c>
      <c r="N9" s="33">
        <f>N10+N11+N18</f>
        <v>81668.7</v>
      </c>
    </row>
    <row r="10" spans="1:14" s="7" customFormat="1" ht="20.25" customHeight="1">
      <c r="A10" s="39" t="s">
        <v>70</v>
      </c>
      <c r="B10" s="35">
        <v>2315696.2000000002</v>
      </c>
      <c r="C10" s="35">
        <v>455066.2</v>
      </c>
      <c r="D10" s="24">
        <v>15762.5</v>
      </c>
      <c r="E10" s="24">
        <v>192261.5</v>
      </c>
      <c r="F10" s="24">
        <v>47339.4</v>
      </c>
      <c r="G10" s="24">
        <v>108895.5</v>
      </c>
      <c r="H10" s="24">
        <v>41394.9</v>
      </c>
      <c r="I10" s="24">
        <v>25634.400000000001</v>
      </c>
      <c r="J10" s="24">
        <v>513.6</v>
      </c>
      <c r="K10" s="24">
        <v>17116.400000000001</v>
      </c>
      <c r="L10" s="24">
        <v>6148</v>
      </c>
      <c r="M10" s="24"/>
      <c r="N10" s="24"/>
    </row>
    <row r="11" spans="1:14" s="8" customFormat="1" ht="24" customHeight="1">
      <c r="A11" s="38" t="s">
        <v>71</v>
      </c>
      <c r="B11" s="34">
        <f>SUM(B12:B17)</f>
        <v>29482.2</v>
      </c>
      <c r="C11" s="34">
        <f>SUM(C12:C17)</f>
        <v>12709</v>
      </c>
      <c r="D11" s="29">
        <f t="shared" ref="D11:M11" si="1">SUM(D12:D17)</f>
        <v>4600.8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144</v>
      </c>
      <c r="K11" s="34">
        <f t="shared" si="1"/>
        <v>12.2</v>
      </c>
      <c r="L11" s="34">
        <f t="shared" si="1"/>
        <v>7952</v>
      </c>
      <c r="M11" s="34">
        <f t="shared" si="1"/>
        <v>0</v>
      </c>
      <c r="N11" s="34">
        <f t="shared" ref="N11" si="2">SUM(N12:N17)</f>
        <v>0</v>
      </c>
    </row>
    <row r="12" spans="1:14" s="8" customFormat="1" ht="32.1" customHeight="1">
      <c r="A12" s="39" t="s">
        <v>86</v>
      </c>
      <c r="B12" s="36">
        <v>4757.1000000000004</v>
      </c>
      <c r="C12" s="36">
        <v>1176.4000000000001</v>
      </c>
      <c r="D12" s="30">
        <v>677.7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/>
      <c r="L12" s="30">
        <v>498.7</v>
      </c>
      <c r="M12" s="30"/>
      <c r="N12" s="30"/>
    </row>
    <row r="13" spans="1:14" s="8" customFormat="1" ht="32.1" customHeight="1">
      <c r="A13" s="39" t="s">
        <v>3</v>
      </c>
      <c r="B13" s="36">
        <v>4057.4</v>
      </c>
      <c r="C13" s="36">
        <v>1455</v>
      </c>
      <c r="D13" s="30">
        <v>892.8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/>
      <c r="L13" s="30">
        <v>562.20000000000005</v>
      </c>
      <c r="M13" s="30">
        <v>0</v>
      </c>
      <c r="N13" s="30">
        <v>0</v>
      </c>
    </row>
    <row r="14" spans="1:14" s="8" customFormat="1" ht="32.1" customHeight="1">
      <c r="A14" s="39" t="s">
        <v>73</v>
      </c>
      <c r="B14" s="36">
        <v>1968.6</v>
      </c>
      <c r="C14" s="36">
        <v>560.70000000000005</v>
      </c>
      <c r="D14" s="30">
        <v>560.70000000000005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74</v>
      </c>
      <c r="B15" s="36">
        <v>2275.4</v>
      </c>
      <c r="C15" s="36">
        <v>508.1</v>
      </c>
      <c r="D15" s="30">
        <v>351.9</v>
      </c>
      <c r="E15" s="30">
        <v>0</v>
      </c>
      <c r="F15" s="30">
        <v>0</v>
      </c>
      <c r="G15" s="30"/>
      <c r="H15" s="30">
        <v>0</v>
      </c>
      <c r="I15" s="30">
        <v>0</v>
      </c>
      <c r="J15" s="30">
        <v>144</v>
      </c>
      <c r="K15" s="30">
        <v>12.2</v>
      </c>
      <c r="L15" s="30">
        <v>0</v>
      </c>
      <c r="M15" s="30">
        <v>0</v>
      </c>
      <c r="N15" s="30">
        <v>0</v>
      </c>
    </row>
    <row r="16" spans="1:14" s="8" customFormat="1" ht="32.1" customHeight="1">
      <c r="A16" s="39" t="s">
        <v>4</v>
      </c>
      <c r="B16" s="36">
        <v>10717.9</v>
      </c>
      <c r="C16" s="36">
        <v>7685.1</v>
      </c>
      <c r="D16" s="30">
        <v>794</v>
      </c>
      <c r="E16" s="30">
        <v>0</v>
      </c>
      <c r="F16" s="30">
        <v>0</v>
      </c>
      <c r="G16" s="30"/>
      <c r="H16" s="30"/>
      <c r="I16" s="30">
        <v>0</v>
      </c>
      <c r="J16" s="30">
        <v>0</v>
      </c>
      <c r="K16" s="30"/>
      <c r="L16" s="30">
        <v>6891.1</v>
      </c>
      <c r="M16" s="30">
        <v>0</v>
      </c>
      <c r="N16" s="30">
        <v>0</v>
      </c>
    </row>
    <row r="17" spans="1:14" s="8" customFormat="1" ht="32.1" customHeight="1">
      <c r="A17" s="39" t="s">
        <v>75</v>
      </c>
      <c r="B17" s="36">
        <v>5705.8</v>
      </c>
      <c r="C17" s="36">
        <v>1323.7</v>
      </c>
      <c r="D17" s="30">
        <v>1323.7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/>
      <c r="N17" s="30"/>
    </row>
    <row r="18" spans="1:14" s="9" customFormat="1" ht="35.25" customHeight="1">
      <c r="A18" s="38" t="s">
        <v>72</v>
      </c>
      <c r="B18" s="34">
        <f>SUM(B19:B82)</f>
        <v>15137533.699999999</v>
      </c>
      <c r="C18" s="34">
        <f>SUM(C19:C82)</f>
        <v>3554136.5</v>
      </c>
      <c r="D18" s="29">
        <f>SUM(D19:D82)</f>
        <v>494330.5</v>
      </c>
      <c r="E18" s="29">
        <f>SUM(E19:E82)</f>
        <v>2317403</v>
      </c>
      <c r="F18" s="34">
        <f>SUM(F19:F82)</f>
        <v>89628.3</v>
      </c>
      <c r="G18" s="34">
        <f t="shared" ref="G18:M18" si="3">SUM(G19:G83)</f>
        <v>126247.5</v>
      </c>
      <c r="H18" s="34">
        <f t="shared" si="3"/>
        <v>57753.9</v>
      </c>
      <c r="I18" s="34">
        <f t="shared" si="3"/>
        <v>34918.300000000003</v>
      </c>
      <c r="J18" s="34">
        <f t="shared" si="3"/>
        <v>144178.9</v>
      </c>
      <c r="K18" s="34">
        <f t="shared" si="3"/>
        <v>22312.6</v>
      </c>
      <c r="L18" s="34">
        <f t="shared" si="3"/>
        <v>18593.5</v>
      </c>
      <c r="M18" s="34">
        <f t="shared" si="3"/>
        <v>167101.29999999999</v>
      </c>
      <c r="N18" s="34">
        <f t="shared" ref="N18" si="4">SUM(N19:N83)</f>
        <v>81668.7</v>
      </c>
    </row>
    <row r="19" spans="1:14" s="8" customFormat="1" ht="48.75" customHeight="1">
      <c r="A19" s="39" t="s">
        <v>5</v>
      </c>
      <c r="B19" s="36">
        <v>113959.7</v>
      </c>
      <c r="C19" s="36">
        <v>30751.4</v>
      </c>
      <c r="D19" s="31">
        <v>2982.2</v>
      </c>
      <c r="E19" s="31">
        <v>22650</v>
      </c>
      <c r="F19" s="31">
        <v>442.7</v>
      </c>
      <c r="G19" s="31">
        <v>402.8</v>
      </c>
      <c r="H19" s="36">
        <v>367.7</v>
      </c>
      <c r="I19" s="31">
        <v>2039.8</v>
      </c>
      <c r="J19" s="31">
        <v>1866.2</v>
      </c>
      <c r="K19" s="31">
        <v>0</v>
      </c>
      <c r="L19" s="31">
        <v>0</v>
      </c>
      <c r="M19" s="36">
        <v>0</v>
      </c>
      <c r="N19" s="36">
        <v>0</v>
      </c>
    </row>
    <row r="20" spans="1:14" s="8" customFormat="1" ht="35.1" customHeight="1">
      <c r="A20" s="39" t="s">
        <v>6</v>
      </c>
      <c r="B20" s="36">
        <v>286927.59999999998</v>
      </c>
      <c r="C20" s="36">
        <v>64496.6</v>
      </c>
      <c r="D20" s="31">
        <v>9779.4</v>
      </c>
      <c r="E20" s="31">
        <v>36787.800000000003</v>
      </c>
      <c r="F20" s="31">
        <v>4259.3</v>
      </c>
      <c r="G20" s="31">
        <v>837.3</v>
      </c>
      <c r="H20" s="36">
        <v>1401.9</v>
      </c>
      <c r="I20" s="31">
        <v>2001</v>
      </c>
      <c r="J20" s="31">
        <v>3355.5</v>
      </c>
      <c r="K20" s="31">
        <v>5</v>
      </c>
      <c r="L20" s="31">
        <v>97.5</v>
      </c>
      <c r="M20" s="36">
        <v>4300</v>
      </c>
      <c r="N20" s="36">
        <v>1671.9</v>
      </c>
    </row>
    <row r="21" spans="1:14" s="8" customFormat="1" ht="35.1" customHeight="1">
      <c r="A21" s="39" t="s">
        <v>7</v>
      </c>
      <c r="B21" s="36">
        <v>181623.1</v>
      </c>
      <c r="C21" s="36">
        <v>43149.599999999999</v>
      </c>
      <c r="D21" s="31">
        <v>11758.2</v>
      </c>
      <c r="E21" s="31">
        <v>25175.8</v>
      </c>
      <c r="F21" s="31">
        <v>596.6</v>
      </c>
      <c r="G21" s="31">
        <v>405.3</v>
      </c>
      <c r="H21" s="36">
        <v>749.1</v>
      </c>
      <c r="I21" s="31">
        <v>89.1</v>
      </c>
      <c r="J21" s="31">
        <v>3322.1</v>
      </c>
      <c r="K21" s="31">
        <v>0</v>
      </c>
      <c r="L21" s="31">
        <v>1053.4000000000001</v>
      </c>
      <c r="M21" s="36">
        <v>0</v>
      </c>
      <c r="N21" s="36">
        <v>0</v>
      </c>
    </row>
    <row r="22" spans="1:14" s="8" customFormat="1" ht="35.1" customHeight="1">
      <c r="A22" s="39" t="s">
        <v>8</v>
      </c>
      <c r="B22" s="36">
        <v>375809.5</v>
      </c>
      <c r="C22" s="36">
        <v>96676.2</v>
      </c>
      <c r="D22" s="31">
        <v>9910.7000000000007</v>
      </c>
      <c r="E22" s="31">
        <v>71698.399999999994</v>
      </c>
      <c r="F22" s="31">
        <v>4367.3999999999996</v>
      </c>
      <c r="G22" s="31">
        <v>2203.6</v>
      </c>
      <c r="H22" s="36">
        <v>1698.5</v>
      </c>
      <c r="I22" s="31">
        <v>627.6</v>
      </c>
      <c r="J22" s="31">
        <v>4272</v>
      </c>
      <c r="K22" s="31">
        <v>189.3</v>
      </c>
      <c r="L22" s="31">
        <v>8.6999999999999993</v>
      </c>
      <c r="M22" s="36">
        <v>1700</v>
      </c>
      <c r="N22" s="36">
        <v>0</v>
      </c>
    </row>
    <row r="23" spans="1:14" s="8" customFormat="1" ht="35.1" customHeight="1">
      <c r="A23" s="39" t="s">
        <v>9</v>
      </c>
      <c r="B23" s="36">
        <v>262404.3</v>
      </c>
      <c r="C23" s="36">
        <v>51410.5</v>
      </c>
      <c r="D23" s="31">
        <v>9007.2000000000007</v>
      </c>
      <c r="E23" s="31">
        <v>24283.4</v>
      </c>
      <c r="F23" s="31">
        <v>2313.5</v>
      </c>
      <c r="G23" s="31">
        <v>1834.9</v>
      </c>
      <c r="H23" s="36">
        <v>1178.0999999999999</v>
      </c>
      <c r="I23" s="31">
        <v>1384</v>
      </c>
      <c r="J23" s="31">
        <v>1617.8</v>
      </c>
      <c r="K23" s="31">
        <v>56.4</v>
      </c>
      <c r="L23" s="31">
        <v>256.10000000000002</v>
      </c>
      <c r="M23" s="36">
        <v>1350</v>
      </c>
      <c r="N23" s="36">
        <v>8129.1</v>
      </c>
    </row>
    <row r="24" spans="1:14" s="8" customFormat="1" ht="35.1" customHeight="1">
      <c r="A24" s="39" t="s">
        <v>10</v>
      </c>
      <c r="B24" s="36">
        <v>258303.9</v>
      </c>
      <c r="C24" s="36">
        <v>73030.8</v>
      </c>
      <c r="D24" s="31">
        <v>9183.6</v>
      </c>
      <c r="E24" s="31">
        <v>51808.6</v>
      </c>
      <c r="F24" s="31">
        <v>1359.5</v>
      </c>
      <c r="G24" s="31">
        <v>1956.8</v>
      </c>
      <c r="H24" s="36">
        <v>571</v>
      </c>
      <c r="I24" s="31">
        <v>0</v>
      </c>
      <c r="J24" s="31">
        <v>1645.5</v>
      </c>
      <c r="K24" s="31">
        <v>440.7</v>
      </c>
      <c r="L24" s="31">
        <v>817.6</v>
      </c>
      <c r="M24" s="36">
        <v>1340</v>
      </c>
      <c r="N24" s="36">
        <v>3907.5</v>
      </c>
    </row>
    <row r="25" spans="1:14" s="8" customFormat="1" ht="35.1" customHeight="1">
      <c r="A25" s="39" t="s">
        <v>11</v>
      </c>
      <c r="B25" s="36">
        <v>1699827.3</v>
      </c>
      <c r="C25" s="36">
        <v>347367.3</v>
      </c>
      <c r="D25" s="31">
        <v>35499.199999999997</v>
      </c>
      <c r="E25" s="31">
        <v>191802.7</v>
      </c>
      <c r="F25" s="31">
        <v>10066.799999999999</v>
      </c>
      <c r="G25" s="31">
        <v>10568.2</v>
      </c>
      <c r="H25" s="36">
        <v>9939.2999999999993</v>
      </c>
      <c r="I25" s="31">
        <v>5219.6000000000004</v>
      </c>
      <c r="J25" s="31">
        <v>30006.6</v>
      </c>
      <c r="K25" s="31">
        <v>1416.3</v>
      </c>
      <c r="L25" s="31">
        <v>4.0999999999999996</v>
      </c>
      <c r="M25" s="36">
        <v>51700</v>
      </c>
      <c r="N25" s="36">
        <v>1144.5</v>
      </c>
    </row>
    <row r="26" spans="1:14" s="8" customFormat="1" ht="46.5" customHeight="1">
      <c r="A26" s="39" t="s">
        <v>12</v>
      </c>
      <c r="B26" s="36">
        <v>85779.6</v>
      </c>
      <c r="C26" s="36">
        <v>23330.1</v>
      </c>
      <c r="D26" s="31">
        <v>5818.9</v>
      </c>
      <c r="E26" s="31">
        <v>14546.1</v>
      </c>
      <c r="F26" s="31">
        <v>524.79999999999995</v>
      </c>
      <c r="G26" s="31">
        <v>635.1</v>
      </c>
      <c r="H26" s="36">
        <v>858.2</v>
      </c>
      <c r="I26" s="31">
        <v>366.7</v>
      </c>
      <c r="J26" s="31">
        <v>580.29999999999995</v>
      </c>
      <c r="K26" s="31">
        <v>0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88517.3</v>
      </c>
      <c r="C27" s="36">
        <v>18096.3</v>
      </c>
      <c r="D27" s="31">
        <v>2568.1999999999998</v>
      </c>
      <c r="E27" s="31">
        <v>12841.5</v>
      </c>
      <c r="F27" s="31">
        <v>185.9</v>
      </c>
      <c r="G27" s="31">
        <v>567.5</v>
      </c>
      <c r="H27" s="36">
        <v>130.69999999999999</v>
      </c>
      <c r="I27" s="31">
        <v>0</v>
      </c>
      <c r="J27" s="31">
        <v>102.5</v>
      </c>
      <c r="K27" s="31">
        <v>0</v>
      </c>
      <c r="L27" s="31">
        <v>0</v>
      </c>
      <c r="M27" s="36">
        <v>1700</v>
      </c>
      <c r="N27" s="36">
        <v>0</v>
      </c>
    </row>
    <row r="28" spans="1:14" s="8" customFormat="1" ht="35.1" customHeight="1">
      <c r="A28" s="39" t="s">
        <v>14</v>
      </c>
      <c r="B28" s="36">
        <v>143576.1</v>
      </c>
      <c r="C28" s="36">
        <v>34855.599999999999</v>
      </c>
      <c r="D28" s="31">
        <v>4680.8</v>
      </c>
      <c r="E28" s="31">
        <v>26927.5</v>
      </c>
      <c r="F28" s="31">
        <v>408.2</v>
      </c>
      <c r="G28" s="31">
        <v>1331.6</v>
      </c>
      <c r="H28" s="36">
        <v>527</v>
      </c>
      <c r="I28" s="31">
        <v>0</v>
      </c>
      <c r="J28" s="31">
        <v>807.7</v>
      </c>
      <c r="K28" s="31">
        <v>172.8</v>
      </c>
      <c r="L28" s="31">
        <v>0</v>
      </c>
      <c r="M28" s="36">
        <v>0</v>
      </c>
      <c r="N28" s="36">
        <v>0</v>
      </c>
    </row>
    <row r="29" spans="1:14" s="8" customFormat="1" ht="35.1" customHeight="1">
      <c r="A29" s="39" t="s">
        <v>15</v>
      </c>
      <c r="B29" s="36">
        <v>107395.4</v>
      </c>
      <c r="C29" s="36">
        <v>21991.8</v>
      </c>
      <c r="D29" s="31">
        <v>4628</v>
      </c>
      <c r="E29" s="31">
        <v>14692.7</v>
      </c>
      <c r="F29" s="31">
        <v>270.60000000000002</v>
      </c>
      <c r="G29" s="31">
        <v>365.8</v>
      </c>
      <c r="H29" s="36">
        <v>109.9</v>
      </c>
      <c r="I29" s="31">
        <v>0</v>
      </c>
      <c r="J29" s="31">
        <v>424.8</v>
      </c>
      <c r="K29" s="31">
        <v>0</v>
      </c>
      <c r="L29" s="31">
        <v>0</v>
      </c>
      <c r="M29" s="36">
        <v>1500</v>
      </c>
      <c r="N29" s="36">
        <v>0</v>
      </c>
    </row>
    <row r="30" spans="1:14" s="8" customFormat="1" ht="35.1" customHeight="1">
      <c r="A30" s="39" t="s">
        <v>16</v>
      </c>
      <c r="B30" s="36">
        <v>109759.9</v>
      </c>
      <c r="C30" s="36">
        <v>29513.4</v>
      </c>
      <c r="D30" s="31">
        <v>3789</v>
      </c>
      <c r="E30" s="31">
        <v>19777.599999999999</v>
      </c>
      <c r="F30" s="31">
        <v>344.2</v>
      </c>
      <c r="G30" s="31">
        <v>805.8</v>
      </c>
      <c r="H30" s="36">
        <v>720.5</v>
      </c>
      <c r="I30" s="31">
        <v>0</v>
      </c>
      <c r="J30" s="31">
        <v>497.7</v>
      </c>
      <c r="K30" s="31">
        <v>3408.1</v>
      </c>
      <c r="L30" s="31">
        <v>120.5</v>
      </c>
      <c r="M30" s="36">
        <v>50</v>
      </c>
      <c r="N30" s="36">
        <v>0</v>
      </c>
    </row>
    <row r="31" spans="1:14" s="8" customFormat="1" ht="48.75" customHeight="1">
      <c r="A31" s="39" t="s">
        <v>17</v>
      </c>
      <c r="B31" s="36">
        <v>109679.4</v>
      </c>
      <c r="C31" s="36">
        <v>21784.2</v>
      </c>
      <c r="D31" s="31">
        <v>2940.6</v>
      </c>
      <c r="E31" s="31">
        <v>17063.5</v>
      </c>
      <c r="F31" s="31">
        <v>431.9</v>
      </c>
      <c r="G31" s="31">
        <v>625.9</v>
      </c>
      <c r="H31" s="36">
        <v>238.6</v>
      </c>
      <c r="I31" s="31">
        <v>13.3</v>
      </c>
      <c r="J31" s="31">
        <v>344.2</v>
      </c>
      <c r="K31" s="31">
        <v>0</v>
      </c>
      <c r="L31" s="31">
        <v>126.2</v>
      </c>
      <c r="M31" s="36">
        <v>0</v>
      </c>
      <c r="N31" s="36">
        <v>0</v>
      </c>
    </row>
    <row r="32" spans="1:14" s="8" customFormat="1" ht="35.1" customHeight="1">
      <c r="A32" s="39" t="s">
        <v>18</v>
      </c>
      <c r="B32" s="36">
        <v>81780.5</v>
      </c>
      <c r="C32" s="36">
        <v>13270.8</v>
      </c>
      <c r="D32" s="31">
        <v>3402.9</v>
      </c>
      <c r="E32" s="31">
        <v>9043</v>
      </c>
      <c r="F32" s="31">
        <v>268.3</v>
      </c>
      <c r="G32" s="31">
        <v>0</v>
      </c>
      <c r="H32" s="36">
        <v>233.7</v>
      </c>
      <c r="I32" s="31">
        <v>0</v>
      </c>
      <c r="J32" s="31">
        <v>242.7</v>
      </c>
      <c r="K32" s="31">
        <v>8.4</v>
      </c>
      <c r="L32" s="31">
        <v>71.8</v>
      </c>
      <c r="M32" s="36">
        <v>0</v>
      </c>
      <c r="N32" s="36">
        <v>0</v>
      </c>
    </row>
    <row r="33" spans="1:14" s="8" customFormat="1" ht="35.1" customHeight="1">
      <c r="A33" s="39" t="s">
        <v>19</v>
      </c>
      <c r="B33" s="36">
        <v>156206.1</v>
      </c>
      <c r="C33" s="36">
        <v>29538.400000000001</v>
      </c>
      <c r="D33" s="31">
        <v>8323.4</v>
      </c>
      <c r="E33" s="31">
        <v>11382.8</v>
      </c>
      <c r="F33" s="31">
        <v>318.2</v>
      </c>
      <c r="G33" s="31">
        <v>3883.1</v>
      </c>
      <c r="H33" s="36">
        <v>1487.8</v>
      </c>
      <c r="I33" s="31">
        <v>808.4</v>
      </c>
      <c r="J33" s="31">
        <v>2927.1</v>
      </c>
      <c r="K33" s="31">
        <v>191.2</v>
      </c>
      <c r="L33" s="31">
        <v>16.399999999999999</v>
      </c>
      <c r="M33" s="36">
        <v>200</v>
      </c>
      <c r="N33" s="36">
        <v>0</v>
      </c>
    </row>
    <row r="34" spans="1:14" s="8" customFormat="1" ht="35.1" customHeight="1">
      <c r="A34" s="39" t="s">
        <v>20</v>
      </c>
      <c r="B34" s="36">
        <v>452802.5</v>
      </c>
      <c r="C34" s="36">
        <v>77932.100000000006</v>
      </c>
      <c r="D34" s="31">
        <v>12760.3</v>
      </c>
      <c r="E34" s="31">
        <v>24577.599999999999</v>
      </c>
      <c r="F34" s="31">
        <v>576.79999999999995</v>
      </c>
      <c r="G34" s="31">
        <v>2770.5</v>
      </c>
      <c r="H34" s="36">
        <v>779</v>
      </c>
      <c r="I34" s="31">
        <v>2921.6</v>
      </c>
      <c r="J34" s="31">
        <v>1394.2</v>
      </c>
      <c r="K34" s="31">
        <v>212.7</v>
      </c>
      <c r="L34" s="31">
        <v>97.5</v>
      </c>
      <c r="M34" s="36">
        <v>15020</v>
      </c>
      <c r="N34" s="36">
        <v>16821.900000000001</v>
      </c>
    </row>
    <row r="35" spans="1:14" s="8" customFormat="1" ht="35.1" customHeight="1">
      <c r="A35" s="39" t="s">
        <v>21</v>
      </c>
      <c r="B35" s="36">
        <v>474407.6</v>
      </c>
      <c r="C35" s="36">
        <v>108817.3</v>
      </c>
      <c r="D35" s="31">
        <v>17084.099999999999</v>
      </c>
      <c r="E35" s="31">
        <v>67984</v>
      </c>
      <c r="F35" s="31">
        <v>3407.8</v>
      </c>
      <c r="G35" s="31">
        <v>4091.3</v>
      </c>
      <c r="H35" s="36">
        <v>2689.9</v>
      </c>
      <c r="I35" s="31">
        <v>601.6</v>
      </c>
      <c r="J35" s="31">
        <v>10875.7</v>
      </c>
      <c r="K35" s="31">
        <v>562.1</v>
      </c>
      <c r="L35" s="31">
        <v>570.79999999999995</v>
      </c>
      <c r="M35" s="36">
        <v>950</v>
      </c>
      <c r="N35" s="36">
        <v>0</v>
      </c>
    </row>
    <row r="36" spans="1:14" s="8" customFormat="1" ht="35.1" customHeight="1">
      <c r="A36" s="39" t="s">
        <v>22</v>
      </c>
      <c r="B36" s="36">
        <v>166693.6</v>
      </c>
      <c r="C36" s="36">
        <v>31540.5</v>
      </c>
      <c r="D36" s="31">
        <v>2837.1</v>
      </c>
      <c r="E36" s="31">
        <v>22592</v>
      </c>
      <c r="F36" s="31">
        <v>412.1</v>
      </c>
      <c r="G36" s="31">
        <v>163.19999999999999</v>
      </c>
      <c r="H36" s="36">
        <v>295</v>
      </c>
      <c r="I36" s="31">
        <v>0</v>
      </c>
      <c r="J36" s="31">
        <v>573.1</v>
      </c>
      <c r="K36" s="31">
        <v>0</v>
      </c>
      <c r="L36" s="31">
        <v>2786</v>
      </c>
      <c r="M36" s="36">
        <v>1882</v>
      </c>
      <c r="N36" s="36">
        <v>0</v>
      </c>
    </row>
    <row r="37" spans="1:14" s="8" customFormat="1" ht="50.25" customHeight="1">
      <c r="A37" s="39" t="s">
        <v>23</v>
      </c>
      <c r="B37" s="36">
        <v>59020</v>
      </c>
      <c r="C37" s="36">
        <v>14619.2</v>
      </c>
      <c r="D37" s="31">
        <v>2521.8000000000002</v>
      </c>
      <c r="E37" s="31">
        <v>10111.5</v>
      </c>
      <c r="F37" s="31">
        <v>168</v>
      </c>
      <c r="G37" s="31">
        <v>124</v>
      </c>
      <c r="H37" s="36">
        <v>274.39999999999998</v>
      </c>
      <c r="I37" s="31">
        <v>156</v>
      </c>
      <c r="J37" s="31">
        <v>65.900000000000006</v>
      </c>
      <c r="K37" s="31">
        <v>1000</v>
      </c>
      <c r="L37" s="31">
        <v>97.6</v>
      </c>
      <c r="M37" s="36">
        <v>100</v>
      </c>
      <c r="N37" s="36">
        <v>0</v>
      </c>
    </row>
    <row r="38" spans="1:14" s="8" customFormat="1" ht="35.1" customHeight="1">
      <c r="A38" s="39" t="s">
        <v>24</v>
      </c>
      <c r="B38" s="36">
        <v>178039</v>
      </c>
      <c r="C38" s="36">
        <v>46006.9</v>
      </c>
      <c r="D38" s="31">
        <v>4339</v>
      </c>
      <c r="E38" s="31">
        <v>37451.1</v>
      </c>
      <c r="F38" s="31">
        <v>716.8</v>
      </c>
      <c r="G38" s="31">
        <v>577.79999999999995</v>
      </c>
      <c r="H38" s="36">
        <v>452</v>
      </c>
      <c r="I38" s="31">
        <v>0</v>
      </c>
      <c r="J38" s="31">
        <v>1420.2</v>
      </c>
      <c r="K38" s="31">
        <v>0</v>
      </c>
      <c r="L38" s="31">
        <v>0</v>
      </c>
      <c r="M38" s="36">
        <v>1050</v>
      </c>
      <c r="N38" s="36">
        <v>0</v>
      </c>
    </row>
    <row r="39" spans="1:14" s="8" customFormat="1" ht="35.1" customHeight="1">
      <c r="A39" s="39" t="s">
        <v>25</v>
      </c>
      <c r="B39" s="36">
        <v>134903.20000000001</v>
      </c>
      <c r="C39" s="36">
        <v>37814.800000000003</v>
      </c>
      <c r="D39" s="31">
        <v>5249.1</v>
      </c>
      <c r="E39" s="31">
        <v>25911.200000000001</v>
      </c>
      <c r="F39" s="31">
        <v>27.2</v>
      </c>
      <c r="G39" s="31">
        <v>2034</v>
      </c>
      <c r="H39" s="36">
        <v>438.6</v>
      </c>
      <c r="I39" s="31">
        <v>115.9</v>
      </c>
      <c r="J39" s="31">
        <v>1222.3</v>
      </c>
      <c r="K39" s="31">
        <v>0</v>
      </c>
      <c r="L39" s="31">
        <v>694.5</v>
      </c>
      <c r="M39" s="36">
        <v>2122</v>
      </c>
      <c r="N39" s="36">
        <v>0</v>
      </c>
    </row>
    <row r="40" spans="1:14" s="8" customFormat="1" ht="35.1" customHeight="1">
      <c r="A40" s="39" t="s">
        <v>26</v>
      </c>
      <c r="B40" s="36">
        <v>201538.6</v>
      </c>
      <c r="C40" s="36">
        <v>107751.3</v>
      </c>
      <c r="D40" s="31">
        <v>9460.7999999999993</v>
      </c>
      <c r="E40" s="31">
        <v>94013</v>
      </c>
      <c r="F40" s="31">
        <v>180</v>
      </c>
      <c r="G40" s="31">
        <v>2023.3</v>
      </c>
      <c r="H40" s="36">
        <v>352.4</v>
      </c>
      <c r="I40" s="31">
        <v>252.4</v>
      </c>
      <c r="J40" s="31">
        <v>630.70000000000005</v>
      </c>
      <c r="K40" s="31">
        <v>48.7</v>
      </c>
      <c r="L40" s="31">
        <v>790</v>
      </c>
      <c r="M40" s="36">
        <v>0</v>
      </c>
      <c r="N40" s="36">
        <v>0</v>
      </c>
    </row>
    <row r="41" spans="1:14" s="8" customFormat="1" ht="50.25" customHeight="1">
      <c r="A41" s="39" t="s">
        <v>27</v>
      </c>
      <c r="B41" s="36">
        <v>57679.6</v>
      </c>
      <c r="C41" s="36">
        <v>13925.3</v>
      </c>
      <c r="D41" s="31">
        <v>2655.7</v>
      </c>
      <c r="E41" s="31">
        <v>10729</v>
      </c>
      <c r="F41" s="31">
        <v>98.9</v>
      </c>
      <c r="G41" s="31">
        <v>14.4</v>
      </c>
      <c r="H41" s="36">
        <v>218</v>
      </c>
      <c r="I41" s="31">
        <v>0</v>
      </c>
      <c r="J41" s="31">
        <v>149.4</v>
      </c>
      <c r="K41" s="31">
        <v>0</v>
      </c>
      <c r="L41" s="31">
        <v>59.9</v>
      </c>
      <c r="M41" s="36">
        <v>0</v>
      </c>
      <c r="N41" s="36">
        <v>0</v>
      </c>
    </row>
    <row r="42" spans="1:14" s="8" customFormat="1" ht="48" customHeight="1">
      <c r="A42" s="39" t="s">
        <v>28</v>
      </c>
      <c r="B42" s="36">
        <v>52377</v>
      </c>
      <c r="C42" s="36">
        <v>12056.5</v>
      </c>
      <c r="D42" s="31">
        <v>4201.8999999999996</v>
      </c>
      <c r="E42" s="31">
        <v>6856.6</v>
      </c>
      <c r="F42" s="31">
        <v>148</v>
      </c>
      <c r="G42" s="31">
        <v>184.6</v>
      </c>
      <c r="H42" s="36">
        <v>266.89999999999998</v>
      </c>
      <c r="I42" s="31">
        <v>0</v>
      </c>
      <c r="J42" s="31">
        <v>227.4</v>
      </c>
      <c r="K42" s="31">
        <v>99.1</v>
      </c>
      <c r="L42" s="31">
        <v>72</v>
      </c>
      <c r="M42" s="36">
        <v>0</v>
      </c>
      <c r="N42" s="36">
        <v>0</v>
      </c>
    </row>
    <row r="43" spans="1:14" s="8" customFormat="1" ht="53.25" customHeight="1">
      <c r="A43" s="39" t="s">
        <v>29</v>
      </c>
      <c r="B43" s="36">
        <v>248287</v>
      </c>
      <c r="C43" s="36">
        <v>68994.600000000006</v>
      </c>
      <c r="D43" s="31">
        <v>9234</v>
      </c>
      <c r="E43" s="31">
        <v>51687.6</v>
      </c>
      <c r="F43" s="31">
        <v>849.8</v>
      </c>
      <c r="G43" s="31">
        <v>2208.6</v>
      </c>
      <c r="H43" s="36">
        <v>1408.8</v>
      </c>
      <c r="I43" s="31">
        <v>470.9</v>
      </c>
      <c r="J43" s="31">
        <v>2495.9</v>
      </c>
      <c r="K43" s="31">
        <v>125.9</v>
      </c>
      <c r="L43" s="31">
        <v>513.1</v>
      </c>
      <c r="M43" s="36">
        <v>0</v>
      </c>
      <c r="N43" s="36">
        <v>0</v>
      </c>
    </row>
    <row r="44" spans="1:14" s="8" customFormat="1" ht="48.75" customHeight="1">
      <c r="A44" s="39" t="s">
        <v>30</v>
      </c>
      <c r="B44" s="36">
        <v>96829.4</v>
      </c>
      <c r="C44" s="36">
        <v>22652.9</v>
      </c>
      <c r="D44" s="31">
        <v>6243.8</v>
      </c>
      <c r="E44" s="31">
        <v>14183.6</v>
      </c>
      <c r="F44" s="31">
        <v>0</v>
      </c>
      <c r="G44" s="31">
        <v>1708</v>
      </c>
      <c r="H44" s="36">
        <v>190.5</v>
      </c>
      <c r="I44" s="31">
        <v>0</v>
      </c>
      <c r="J44" s="31">
        <v>262.60000000000002</v>
      </c>
      <c r="K44" s="31">
        <v>64.400000000000006</v>
      </c>
      <c r="L44" s="31">
        <v>0</v>
      </c>
      <c r="M44" s="36">
        <v>0</v>
      </c>
      <c r="N44" s="36">
        <v>0</v>
      </c>
    </row>
    <row r="45" spans="1:14" s="8" customFormat="1" ht="47.25" customHeight="1">
      <c r="A45" s="39" t="s">
        <v>31</v>
      </c>
      <c r="B45" s="36">
        <v>204442.9</v>
      </c>
      <c r="C45" s="36">
        <v>43077.599999999999</v>
      </c>
      <c r="D45" s="31">
        <v>5342</v>
      </c>
      <c r="E45" s="31">
        <v>32547</v>
      </c>
      <c r="F45" s="31">
        <v>1260.4000000000001</v>
      </c>
      <c r="G45" s="31">
        <v>57.9</v>
      </c>
      <c r="H45" s="36">
        <v>243.6</v>
      </c>
      <c r="I45" s="31">
        <v>0</v>
      </c>
      <c r="J45" s="31">
        <v>458.5</v>
      </c>
      <c r="K45" s="31">
        <v>0</v>
      </c>
      <c r="L45" s="31">
        <v>68.2</v>
      </c>
      <c r="M45" s="36">
        <v>3100</v>
      </c>
      <c r="N45" s="36">
        <v>0</v>
      </c>
    </row>
    <row r="46" spans="1:14" s="8" customFormat="1" ht="50.25" customHeight="1">
      <c r="A46" s="39" t="s">
        <v>32</v>
      </c>
      <c r="B46" s="36">
        <v>74155.8</v>
      </c>
      <c r="C46" s="36">
        <v>19370.3</v>
      </c>
      <c r="D46" s="31">
        <v>4546</v>
      </c>
      <c r="E46" s="31">
        <v>13264.9</v>
      </c>
      <c r="F46" s="31">
        <v>263.2</v>
      </c>
      <c r="G46" s="31">
        <v>529.29999999999995</v>
      </c>
      <c r="H46" s="36">
        <v>377.5</v>
      </c>
      <c r="I46" s="31">
        <v>0</v>
      </c>
      <c r="J46" s="31">
        <v>189.4</v>
      </c>
      <c r="K46" s="31">
        <v>0</v>
      </c>
      <c r="L46" s="31">
        <v>0</v>
      </c>
      <c r="M46" s="36">
        <v>200</v>
      </c>
      <c r="N46" s="36">
        <v>0</v>
      </c>
    </row>
    <row r="47" spans="1:14" s="8" customFormat="1" ht="35.1" customHeight="1">
      <c r="A47" s="39" t="s">
        <v>33</v>
      </c>
      <c r="B47" s="36">
        <v>109431</v>
      </c>
      <c r="C47" s="36">
        <v>25270.5</v>
      </c>
      <c r="D47" s="31">
        <v>4780.8999999999996</v>
      </c>
      <c r="E47" s="31">
        <v>19585.400000000001</v>
      </c>
      <c r="F47" s="31">
        <v>46.8</v>
      </c>
      <c r="G47" s="31">
        <v>198.2</v>
      </c>
      <c r="H47" s="36">
        <v>274.60000000000002</v>
      </c>
      <c r="I47" s="31">
        <v>0</v>
      </c>
      <c r="J47" s="31">
        <v>384.6</v>
      </c>
      <c r="K47" s="31">
        <v>0</v>
      </c>
      <c r="L47" s="31">
        <v>0</v>
      </c>
      <c r="M47" s="36">
        <v>0</v>
      </c>
      <c r="N47" s="36">
        <v>0</v>
      </c>
    </row>
    <row r="48" spans="1:14" s="8" customFormat="1" ht="35.1" customHeight="1">
      <c r="A48" s="39" t="s">
        <v>34</v>
      </c>
      <c r="B48" s="36">
        <v>610429.19999999995</v>
      </c>
      <c r="C48" s="36">
        <v>129584.7</v>
      </c>
      <c r="D48" s="31">
        <v>13584.2</v>
      </c>
      <c r="E48" s="31">
        <v>95564.4</v>
      </c>
      <c r="F48" s="31">
        <v>4287.3</v>
      </c>
      <c r="G48" s="31">
        <v>2973.1</v>
      </c>
      <c r="H48" s="36">
        <v>2333.6</v>
      </c>
      <c r="I48" s="31">
        <v>1390.5</v>
      </c>
      <c r="J48" s="31">
        <v>7781.8</v>
      </c>
      <c r="K48" s="31">
        <v>981</v>
      </c>
      <c r="L48" s="31">
        <v>688.8</v>
      </c>
      <c r="M48" s="36">
        <v>0</v>
      </c>
      <c r="N48" s="36">
        <v>0</v>
      </c>
    </row>
    <row r="49" spans="1:14" s="8" customFormat="1" ht="35.1" customHeight="1">
      <c r="A49" s="39" t="s">
        <v>35</v>
      </c>
      <c r="B49" s="36">
        <v>139429.9</v>
      </c>
      <c r="C49" s="36">
        <v>34219.5</v>
      </c>
      <c r="D49" s="31">
        <v>6595.7</v>
      </c>
      <c r="E49" s="31">
        <v>25161.200000000001</v>
      </c>
      <c r="F49" s="31">
        <v>440.5</v>
      </c>
      <c r="G49" s="36">
        <v>974.6</v>
      </c>
      <c r="H49" s="36">
        <v>197.7</v>
      </c>
      <c r="I49" s="31">
        <v>337</v>
      </c>
      <c r="J49" s="31">
        <v>502.3</v>
      </c>
      <c r="K49" s="31">
        <v>0</v>
      </c>
      <c r="L49" s="31">
        <v>10.5</v>
      </c>
      <c r="M49" s="36">
        <v>0</v>
      </c>
      <c r="N49" s="36">
        <v>0</v>
      </c>
    </row>
    <row r="50" spans="1:14" s="8" customFormat="1" ht="35.1" customHeight="1">
      <c r="A50" s="39" t="s">
        <v>36</v>
      </c>
      <c r="B50" s="36">
        <v>105197.9</v>
      </c>
      <c r="C50" s="36">
        <v>26700.799999999999</v>
      </c>
      <c r="D50" s="31">
        <v>3419.5</v>
      </c>
      <c r="E50" s="31">
        <v>19320.599999999999</v>
      </c>
      <c r="F50" s="31">
        <v>1537.5</v>
      </c>
      <c r="G50" s="31">
        <v>482</v>
      </c>
      <c r="H50" s="36">
        <v>689.2</v>
      </c>
      <c r="I50" s="31">
        <v>496.3</v>
      </c>
      <c r="J50" s="31">
        <v>755.7</v>
      </c>
      <c r="K50" s="31">
        <v>0</v>
      </c>
      <c r="L50" s="31">
        <v>0</v>
      </c>
      <c r="M50" s="36">
        <v>0</v>
      </c>
      <c r="N50" s="36">
        <v>0</v>
      </c>
    </row>
    <row r="51" spans="1:14" s="8" customFormat="1" ht="48.75" customHeight="1">
      <c r="A51" s="39" t="s">
        <v>37</v>
      </c>
      <c r="B51" s="36">
        <v>105446.3</v>
      </c>
      <c r="C51" s="36">
        <v>29795.5</v>
      </c>
      <c r="D51" s="31">
        <v>2878.7</v>
      </c>
      <c r="E51" s="31">
        <v>24609.3</v>
      </c>
      <c r="F51" s="31">
        <v>120.4</v>
      </c>
      <c r="G51" s="31">
        <v>1388.9</v>
      </c>
      <c r="H51" s="36">
        <v>403.3</v>
      </c>
      <c r="I51" s="31">
        <v>0</v>
      </c>
      <c r="J51" s="31">
        <v>394.9</v>
      </c>
      <c r="K51" s="31">
        <v>0</v>
      </c>
      <c r="L51" s="31">
        <v>0</v>
      </c>
      <c r="M51" s="36">
        <v>0</v>
      </c>
      <c r="N51" s="36">
        <v>0</v>
      </c>
    </row>
    <row r="52" spans="1:14" s="8" customFormat="1" ht="35.1" customHeight="1">
      <c r="A52" s="39" t="s">
        <v>38</v>
      </c>
      <c r="B52" s="36">
        <v>107994.2</v>
      </c>
      <c r="C52" s="36">
        <v>26009.200000000001</v>
      </c>
      <c r="D52" s="31">
        <v>3579.5</v>
      </c>
      <c r="E52" s="31">
        <v>20609.599999999999</v>
      </c>
      <c r="F52" s="31">
        <v>605.1</v>
      </c>
      <c r="G52" s="31">
        <v>621.20000000000005</v>
      </c>
      <c r="H52" s="36">
        <v>373.5</v>
      </c>
      <c r="I52" s="31">
        <v>0</v>
      </c>
      <c r="J52" s="31">
        <v>144.9</v>
      </c>
      <c r="K52" s="31">
        <v>0</v>
      </c>
      <c r="L52" s="31">
        <v>75.400000000000006</v>
      </c>
      <c r="M52" s="36">
        <v>0</v>
      </c>
      <c r="N52" s="36">
        <v>0</v>
      </c>
    </row>
    <row r="53" spans="1:14" s="8" customFormat="1" ht="35.1" customHeight="1">
      <c r="A53" s="39" t="s">
        <v>39</v>
      </c>
      <c r="B53" s="36">
        <v>179108.9</v>
      </c>
      <c r="C53" s="36">
        <v>45668.3</v>
      </c>
      <c r="D53" s="31">
        <v>4366.8999999999996</v>
      </c>
      <c r="E53" s="31">
        <v>39532.5</v>
      </c>
      <c r="F53" s="31">
        <v>375.6</v>
      </c>
      <c r="G53" s="31">
        <v>709.1</v>
      </c>
      <c r="H53" s="36">
        <v>165.7</v>
      </c>
      <c r="I53" s="31">
        <v>78.5</v>
      </c>
      <c r="J53" s="31">
        <v>242.5</v>
      </c>
      <c r="K53" s="31">
        <v>0</v>
      </c>
      <c r="L53" s="31">
        <v>97.5</v>
      </c>
      <c r="M53" s="36">
        <v>100</v>
      </c>
      <c r="N53" s="36">
        <v>0</v>
      </c>
    </row>
    <row r="54" spans="1:14" s="8" customFormat="1" ht="49.5" customHeight="1">
      <c r="A54" s="39" t="s">
        <v>40</v>
      </c>
      <c r="B54" s="36">
        <v>68095.100000000006</v>
      </c>
      <c r="C54" s="36">
        <v>19809.900000000001</v>
      </c>
      <c r="D54" s="31">
        <v>7893.6</v>
      </c>
      <c r="E54" s="31">
        <v>10140.9</v>
      </c>
      <c r="F54" s="31">
        <v>90.9</v>
      </c>
      <c r="G54" s="31">
        <v>210</v>
      </c>
      <c r="H54" s="36">
        <v>315.39999999999998</v>
      </c>
      <c r="I54" s="31">
        <v>0</v>
      </c>
      <c r="J54" s="31">
        <v>154.9</v>
      </c>
      <c r="K54" s="31">
        <v>0</v>
      </c>
      <c r="L54" s="31">
        <v>4.2</v>
      </c>
      <c r="M54" s="36">
        <v>1000</v>
      </c>
      <c r="N54" s="36">
        <v>0</v>
      </c>
    </row>
    <row r="55" spans="1:14" s="8" customFormat="1" ht="35.1" customHeight="1">
      <c r="A55" s="39" t="s">
        <v>41</v>
      </c>
      <c r="B55" s="36">
        <v>42126</v>
      </c>
      <c r="C55" s="36">
        <v>11616.3</v>
      </c>
      <c r="D55" s="31">
        <v>2068.1</v>
      </c>
      <c r="E55" s="31">
        <v>8204.5</v>
      </c>
      <c r="F55" s="31">
        <v>156.1</v>
      </c>
      <c r="G55" s="31">
        <v>454.9</v>
      </c>
      <c r="H55" s="36">
        <v>409.3</v>
      </c>
      <c r="I55" s="31">
        <v>0</v>
      </c>
      <c r="J55" s="31">
        <v>323.39999999999998</v>
      </c>
      <c r="K55" s="31">
        <v>0</v>
      </c>
      <c r="L55" s="31">
        <v>0</v>
      </c>
      <c r="M55" s="36">
        <v>0</v>
      </c>
      <c r="N55" s="36">
        <v>0</v>
      </c>
    </row>
    <row r="56" spans="1:14" s="8" customFormat="1" ht="35.1" customHeight="1">
      <c r="A56" s="39" t="s">
        <v>42</v>
      </c>
      <c r="B56" s="36">
        <v>124273.4</v>
      </c>
      <c r="C56" s="36">
        <v>29726.2</v>
      </c>
      <c r="D56" s="31">
        <v>5513.4</v>
      </c>
      <c r="E56" s="31">
        <v>16193.7</v>
      </c>
      <c r="F56" s="31">
        <v>1034.4000000000001</v>
      </c>
      <c r="G56" s="31">
        <v>892.4</v>
      </c>
      <c r="H56" s="36">
        <v>513.4</v>
      </c>
      <c r="I56" s="31">
        <v>0</v>
      </c>
      <c r="J56" s="31">
        <v>878.9</v>
      </c>
      <c r="K56" s="31">
        <v>0</v>
      </c>
      <c r="L56" s="31">
        <v>0</v>
      </c>
      <c r="M56" s="36">
        <v>4700</v>
      </c>
      <c r="N56" s="36">
        <v>0</v>
      </c>
    </row>
    <row r="57" spans="1:14" s="8" customFormat="1" ht="35.1" customHeight="1">
      <c r="A57" s="39" t="s">
        <v>43</v>
      </c>
      <c r="B57" s="36">
        <v>94430.8</v>
      </c>
      <c r="C57" s="36">
        <v>33198.800000000003</v>
      </c>
      <c r="D57" s="31">
        <v>5567.2</v>
      </c>
      <c r="E57" s="31">
        <v>25586.6</v>
      </c>
      <c r="F57" s="31">
        <v>251</v>
      </c>
      <c r="G57" s="31">
        <v>998.1</v>
      </c>
      <c r="H57" s="36">
        <v>614.6</v>
      </c>
      <c r="I57" s="31">
        <v>0</v>
      </c>
      <c r="J57" s="31">
        <v>181.3</v>
      </c>
      <c r="K57" s="31">
        <v>0</v>
      </c>
      <c r="L57" s="31">
        <v>0</v>
      </c>
      <c r="M57" s="36">
        <v>0</v>
      </c>
      <c r="N57" s="36">
        <v>0</v>
      </c>
    </row>
    <row r="58" spans="1:14" s="8" customFormat="1" ht="35.1" customHeight="1">
      <c r="A58" s="39" t="s">
        <v>44</v>
      </c>
      <c r="B58" s="36">
        <v>153187.6</v>
      </c>
      <c r="C58" s="36">
        <v>34831.599999999999</v>
      </c>
      <c r="D58" s="31">
        <v>4318.1000000000004</v>
      </c>
      <c r="E58" s="31">
        <v>23167.7</v>
      </c>
      <c r="F58" s="31">
        <v>568.4</v>
      </c>
      <c r="G58" s="31">
        <v>1457.5</v>
      </c>
      <c r="H58" s="36">
        <v>794.9</v>
      </c>
      <c r="I58" s="31">
        <v>277.89999999999998</v>
      </c>
      <c r="J58" s="31">
        <v>465.2</v>
      </c>
      <c r="K58" s="31">
        <v>0</v>
      </c>
      <c r="L58" s="31">
        <v>0</v>
      </c>
      <c r="M58" s="36">
        <v>2800</v>
      </c>
      <c r="N58" s="36">
        <v>981.9</v>
      </c>
    </row>
    <row r="59" spans="1:14" s="8" customFormat="1" ht="35.1" customHeight="1">
      <c r="A59" s="39" t="s">
        <v>45</v>
      </c>
      <c r="B59" s="36">
        <v>155923.79999999999</v>
      </c>
      <c r="C59" s="36">
        <v>41767.4</v>
      </c>
      <c r="D59" s="31">
        <v>5627.5</v>
      </c>
      <c r="E59" s="31">
        <v>32983.1</v>
      </c>
      <c r="F59" s="31">
        <v>391.1</v>
      </c>
      <c r="G59" s="31">
        <v>540.20000000000005</v>
      </c>
      <c r="H59" s="36">
        <v>711.1</v>
      </c>
      <c r="I59" s="31">
        <v>0</v>
      </c>
      <c r="J59" s="31">
        <v>1234.3</v>
      </c>
      <c r="K59" s="31">
        <v>0</v>
      </c>
      <c r="L59" s="31">
        <v>280.10000000000002</v>
      </c>
      <c r="M59" s="36">
        <v>0</v>
      </c>
      <c r="N59" s="36">
        <v>0</v>
      </c>
    </row>
    <row r="60" spans="1:14" s="8" customFormat="1" ht="35.1" customHeight="1">
      <c r="A60" s="39" t="s">
        <v>46</v>
      </c>
      <c r="B60" s="36">
        <v>54793.5</v>
      </c>
      <c r="C60" s="36">
        <v>13877.7</v>
      </c>
      <c r="D60" s="31">
        <v>3753.7</v>
      </c>
      <c r="E60" s="31">
        <v>8352.5</v>
      </c>
      <c r="F60" s="31">
        <v>69.099999999999994</v>
      </c>
      <c r="G60" s="31">
        <v>1384.5</v>
      </c>
      <c r="H60" s="36">
        <v>237.8</v>
      </c>
      <c r="I60" s="31">
        <v>0</v>
      </c>
      <c r="J60" s="31">
        <v>80.099999999999994</v>
      </c>
      <c r="K60" s="31">
        <v>0</v>
      </c>
      <c r="L60" s="31">
        <v>0</v>
      </c>
      <c r="M60" s="36">
        <v>0</v>
      </c>
      <c r="N60" s="36">
        <v>0</v>
      </c>
    </row>
    <row r="61" spans="1:14" s="8" customFormat="1" ht="35.1" customHeight="1">
      <c r="A61" s="39" t="s">
        <v>47</v>
      </c>
      <c r="B61" s="36">
        <v>279922.90000000002</v>
      </c>
      <c r="C61" s="36">
        <v>72608.399999999994</v>
      </c>
      <c r="D61" s="31">
        <v>8468</v>
      </c>
      <c r="E61" s="31">
        <v>54307.7</v>
      </c>
      <c r="F61" s="31">
        <v>2204.1</v>
      </c>
      <c r="G61" s="31">
        <v>3992.4</v>
      </c>
      <c r="H61" s="36">
        <v>386.1</v>
      </c>
      <c r="I61" s="31">
        <v>819.4</v>
      </c>
      <c r="J61" s="31">
        <v>1852.1</v>
      </c>
      <c r="K61" s="31">
        <v>278.60000000000002</v>
      </c>
      <c r="L61" s="31">
        <v>0</v>
      </c>
      <c r="M61" s="36">
        <v>300</v>
      </c>
      <c r="N61" s="36">
        <v>0</v>
      </c>
    </row>
    <row r="62" spans="1:14" s="8" customFormat="1" ht="35.1" customHeight="1">
      <c r="A62" s="39" t="s">
        <v>48</v>
      </c>
      <c r="B62" s="36">
        <v>55165.2</v>
      </c>
      <c r="C62" s="36">
        <v>12876.7</v>
      </c>
      <c r="D62" s="31">
        <v>3432</v>
      </c>
      <c r="E62" s="31">
        <v>7582.1</v>
      </c>
      <c r="F62" s="31">
        <v>0</v>
      </c>
      <c r="G62" s="31">
        <v>171.9</v>
      </c>
      <c r="H62" s="36">
        <v>112.6</v>
      </c>
      <c r="I62" s="31">
        <v>0</v>
      </c>
      <c r="J62" s="31">
        <v>378.1</v>
      </c>
      <c r="K62" s="31">
        <v>0</v>
      </c>
      <c r="L62" s="31">
        <v>0</v>
      </c>
      <c r="M62" s="36">
        <v>1200</v>
      </c>
      <c r="N62" s="36">
        <v>0</v>
      </c>
    </row>
    <row r="63" spans="1:14" s="8" customFormat="1" ht="35.1" customHeight="1">
      <c r="A63" s="39" t="s">
        <v>49</v>
      </c>
      <c r="B63" s="36">
        <v>267068</v>
      </c>
      <c r="C63" s="36">
        <v>78513.2</v>
      </c>
      <c r="D63" s="31">
        <v>7484.4</v>
      </c>
      <c r="E63" s="31">
        <v>53851.4</v>
      </c>
      <c r="F63" s="31">
        <v>439.1</v>
      </c>
      <c r="G63" s="31">
        <v>12152.1</v>
      </c>
      <c r="H63" s="36">
        <v>1066.4000000000001</v>
      </c>
      <c r="I63" s="31">
        <v>0</v>
      </c>
      <c r="J63" s="31">
        <v>214.9</v>
      </c>
      <c r="K63" s="31">
        <v>0</v>
      </c>
      <c r="L63" s="31">
        <v>1654.9</v>
      </c>
      <c r="M63" s="36">
        <v>1650</v>
      </c>
      <c r="N63" s="36">
        <v>0</v>
      </c>
    </row>
    <row r="64" spans="1:14" s="8" customFormat="1" ht="51.75" customHeight="1">
      <c r="A64" s="39" t="s">
        <v>50</v>
      </c>
      <c r="B64" s="36">
        <v>94923.8</v>
      </c>
      <c r="C64" s="36">
        <v>25611</v>
      </c>
      <c r="D64" s="31">
        <v>2931.7</v>
      </c>
      <c r="E64" s="31">
        <v>20099.7</v>
      </c>
      <c r="F64" s="31">
        <v>250.7</v>
      </c>
      <c r="G64" s="31">
        <v>1752.7</v>
      </c>
      <c r="H64" s="36">
        <v>154</v>
      </c>
      <c r="I64" s="31">
        <v>0</v>
      </c>
      <c r="J64" s="31">
        <v>422.2</v>
      </c>
      <c r="K64" s="31">
        <v>0</v>
      </c>
      <c r="L64" s="31">
        <v>0</v>
      </c>
      <c r="M64" s="36">
        <v>0</v>
      </c>
      <c r="N64" s="36">
        <v>0</v>
      </c>
    </row>
    <row r="65" spans="1:14" s="8" customFormat="1" ht="48.75" customHeight="1">
      <c r="A65" s="39" t="s">
        <v>51</v>
      </c>
      <c r="B65" s="36">
        <v>148309.79999999999</v>
      </c>
      <c r="C65" s="36">
        <v>35556.800000000003</v>
      </c>
      <c r="D65" s="31">
        <v>5968.9</v>
      </c>
      <c r="E65" s="31">
        <v>26384.3</v>
      </c>
      <c r="F65" s="31">
        <v>206.5</v>
      </c>
      <c r="G65" s="31">
        <v>147.80000000000001</v>
      </c>
      <c r="H65" s="36">
        <v>458.5</v>
      </c>
      <c r="I65" s="31">
        <v>9.6999999999999993</v>
      </c>
      <c r="J65" s="31">
        <v>631.4</v>
      </c>
      <c r="K65" s="31">
        <v>33.4</v>
      </c>
      <c r="L65" s="31">
        <v>566.29999999999995</v>
      </c>
      <c r="M65" s="36">
        <v>1150</v>
      </c>
      <c r="N65" s="36">
        <v>0</v>
      </c>
    </row>
    <row r="66" spans="1:14" s="8" customFormat="1" ht="35.1" customHeight="1">
      <c r="A66" s="39" t="s">
        <v>52</v>
      </c>
      <c r="B66" s="36">
        <v>70927.8</v>
      </c>
      <c r="C66" s="36">
        <v>19185.099999999999</v>
      </c>
      <c r="D66" s="31">
        <v>3524.7</v>
      </c>
      <c r="E66" s="31">
        <v>13981</v>
      </c>
      <c r="F66" s="31">
        <v>20</v>
      </c>
      <c r="G66" s="31">
        <v>672</v>
      </c>
      <c r="H66" s="36">
        <v>249.8</v>
      </c>
      <c r="I66" s="31">
        <v>295.2</v>
      </c>
      <c r="J66" s="31">
        <v>442.4</v>
      </c>
      <c r="K66" s="31">
        <v>0</v>
      </c>
      <c r="L66" s="31">
        <v>0</v>
      </c>
      <c r="M66" s="36">
        <v>0</v>
      </c>
      <c r="N66" s="36">
        <v>0</v>
      </c>
    </row>
    <row r="67" spans="1:14" s="8" customFormat="1" ht="35.1" customHeight="1">
      <c r="A67" s="39" t="s">
        <v>53</v>
      </c>
      <c r="B67" s="36">
        <v>240555.4</v>
      </c>
      <c r="C67" s="36">
        <v>67113.399999999994</v>
      </c>
      <c r="D67" s="31">
        <v>6203.3</v>
      </c>
      <c r="E67" s="31">
        <v>43962.9</v>
      </c>
      <c r="F67" s="31">
        <v>3291.6</v>
      </c>
      <c r="G67" s="31">
        <v>1373.7</v>
      </c>
      <c r="H67" s="36">
        <v>2768.9</v>
      </c>
      <c r="I67" s="31">
        <v>432.3</v>
      </c>
      <c r="J67" s="31">
        <v>8777.7000000000007</v>
      </c>
      <c r="K67" s="31">
        <v>0.9</v>
      </c>
      <c r="L67" s="31">
        <v>252.1</v>
      </c>
      <c r="M67" s="36">
        <v>50</v>
      </c>
      <c r="N67" s="36">
        <v>0</v>
      </c>
    </row>
    <row r="68" spans="1:14" s="8" customFormat="1" ht="35.1" customHeight="1">
      <c r="A68" s="39" t="s">
        <v>54</v>
      </c>
      <c r="B68" s="36">
        <v>281050.5</v>
      </c>
      <c r="C68" s="36">
        <v>70412.800000000003</v>
      </c>
      <c r="D68" s="31">
        <v>8481.9</v>
      </c>
      <c r="E68" s="31">
        <v>50357.8</v>
      </c>
      <c r="F68" s="31">
        <v>2753.1</v>
      </c>
      <c r="G68" s="31">
        <v>2663</v>
      </c>
      <c r="H68" s="36">
        <v>1859.4</v>
      </c>
      <c r="I68" s="31">
        <v>765.9</v>
      </c>
      <c r="J68" s="31">
        <v>3257.5</v>
      </c>
      <c r="K68" s="31">
        <v>22.1</v>
      </c>
      <c r="L68" s="31">
        <v>2.1</v>
      </c>
      <c r="M68" s="36">
        <v>250</v>
      </c>
      <c r="N68" s="36">
        <v>0</v>
      </c>
    </row>
    <row r="69" spans="1:14" s="8" customFormat="1" ht="56.25" customHeight="1">
      <c r="A69" s="39" t="s">
        <v>55</v>
      </c>
      <c r="B69" s="36">
        <v>144392.1</v>
      </c>
      <c r="C69" s="36">
        <v>38254.699999999997</v>
      </c>
      <c r="D69" s="31">
        <v>6468.6</v>
      </c>
      <c r="E69" s="31">
        <v>28806.2</v>
      </c>
      <c r="F69" s="31">
        <v>145.30000000000001</v>
      </c>
      <c r="G69" s="31">
        <v>278.89999999999998</v>
      </c>
      <c r="H69" s="36">
        <v>555.6</v>
      </c>
      <c r="I69" s="31">
        <v>1039.4000000000001</v>
      </c>
      <c r="J69" s="31">
        <v>662.7</v>
      </c>
      <c r="K69" s="31">
        <v>48</v>
      </c>
      <c r="L69" s="31">
        <v>0</v>
      </c>
      <c r="M69" s="36">
        <v>250</v>
      </c>
      <c r="N69" s="36">
        <v>0</v>
      </c>
    </row>
    <row r="70" spans="1:14" s="8" customFormat="1" ht="35.1" customHeight="1">
      <c r="A70" s="39" t="s">
        <v>56</v>
      </c>
      <c r="B70" s="36">
        <v>68126.8</v>
      </c>
      <c r="C70" s="36">
        <v>17676.5</v>
      </c>
      <c r="D70" s="31">
        <v>3232.7</v>
      </c>
      <c r="E70" s="31">
        <v>12664.5</v>
      </c>
      <c r="F70" s="31">
        <v>347.9</v>
      </c>
      <c r="G70" s="31">
        <v>884.4</v>
      </c>
      <c r="H70" s="36">
        <v>150.5</v>
      </c>
      <c r="I70" s="31">
        <v>150.69999999999999</v>
      </c>
      <c r="J70" s="31">
        <v>111.6</v>
      </c>
      <c r="K70" s="31">
        <v>0</v>
      </c>
      <c r="L70" s="31">
        <v>4.2</v>
      </c>
      <c r="M70" s="36">
        <v>130</v>
      </c>
      <c r="N70" s="36">
        <v>0</v>
      </c>
    </row>
    <row r="71" spans="1:14" s="8" customFormat="1" ht="48" customHeight="1">
      <c r="A71" s="39" t="s">
        <v>57</v>
      </c>
      <c r="B71" s="36">
        <f>336432.5+180</f>
        <v>336612.5</v>
      </c>
      <c r="C71" s="36">
        <v>61366.3</v>
      </c>
      <c r="D71" s="31">
        <v>8508</v>
      </c>
      <c r="E71" s="31">
        <v>41864.1</v>
      </c>
      <c r="F71" s="31">
        <v>707.3</v>
      </c>
      <c r="G71" s="31">
        <v>1167.4000000000001</v>
      </c>
      <c r="H71" s="36">
        <v>733</v>
      </c>
      <c r="I71" s="31">
        <v>770.9</v>
      </c>
      <c r="J71" s="31">
        <v>2129.6999999999998</v>
      </c>
      <c r="K71" s="31">
        <v>668.2</v>
      </c>
      <c r="L71" s="31">
        <v>2117.6999999999998</v>
      </c>
      <c r="M71" s="36">
        <v>2700</v>
      </c>
      <c r="N71" s="36">
        <v>0</v>
      </c>
    </row>
    <row r="72" spans="1:14" s="9" customFormat="1" ht="35.1" customHeight="1">
      <c r="A72" s="39" t="s">
        <v>58</v>
      </c>
      <c r="B72" s="36">
        <v>76615.399999999994</v>
      </c>
      <c r="C72" s="36">
        <v>20368.599999999999</v>
      </c>
      <c r="D72" s="31">
        <v>4263</v>
      </c>
      <c r="E72" s="31">
        <v>12740.2</v>
      </c>
      <c r="F72" s="31">
        <v>25.8</v>
      </c>
      <c r="G72" s="31">
        <v>857.9</v>
      </c>
      <c r="H72" s="36">
        <v>771.7</v>
      </c>
      <c r="I72" s="31">
        <v>0</v>
      </c>
      <c r="J72" s="31">
        <v>169.9</v>
      </c>
      <c r="K72" s="31">
        <v>57.2</v>
      </c>
      <c r="L72" s="31">
        <v>182.8</v>
      </c>
      <c r="M72" s="36">
        <v>1300.0999999999999</v>
      </c>
      <c r="N72" s="36">
        <v>0</v>
      </c>
    </row>
    <row r="73" spans="1:14" s="9" customFormat="1" ht="35.1" customHeight="1">
      <c r="A73" s="39" t="s">
        <v>59</v>
      </c>
      <c r="B73" s="36">
        <v>90528.2</v>
      </c>
      <c r="C73" s="36">
        <v>23064.7</v>
      </c>
      <c r="D73" s="31">
        <v>7570.5</v>
      </c>
      <c r="E73" s="31">
        <v>12828.4</v>
      </c>
      <c r="F73" s="31">
        <v>450.9</v>
      </c>
      <c r="G73" s="31">
        <v>143.69999999999999</v>
      </c>
      <c r="H73" s="36">
        <v>785.5</v>
      </c>
      <c r="I73" s="31">
        <v>0</v>
      </c>
      <c r="J73" s="31">
        <v>594.5</v>
      </c>
      <c r="K73" s="31">
        <v>0</v>
      </c>
      <c r="L73" s="31">
        <v>291.2</v>
      </c>
      <c r="M73" s="36">
        <v>400</v>
      </c>
      <c r="N73" s="36">
        <v>0</v>
      </c>
    </row>
    <row r="74" spans="1:14" s="8" customFormat="1" ht="45.75" customHeight="1">
      <c r="A74" s="39" t="s">
        <v>60</v>
      </c>
      <c r="B74" s="36">
        <v>130988.8</v>
      </c>
      <c r="C74" s="36">
        <v>31347.3</v>
      </c>
      <c r="D74" s="31">
        <v>4027.7</v>
      </c>
      <c r="E74" s="31">
        <v>23300.799999999999</v>
      </c>
      <c r="F74" s="31">
        <v>177.4</v>
      </c>
      <c r="G74" s="31">
        <v>1489.4</v>
      </c>
      <c r="H74" s="36">
        <v>178.6</v>
      </c>
      <c r="I74" s="31">
        <v>182.1</v>
      </c>
      <c r="J74" s="31">
        <v>523</v>
      </c>
      <c r="K74" s="31">
        <v>49.7</v>
      </c>
      <c r="L74" s="31">
        <v>1368.6</v>
      </c>
      <c r="M74" s="36">
        <v>50</v>
      </c>
      <c r="N74" s="36">
        <v>0</v>
      </c>
    </row>
    <row r="75" spans="1:14" s="8" customFormat="1" ht="45" customHeight="1">
      <c r="A75" s="39" t="s">
        <v>61</v>
      </c>
      <c r="B75" s="36">
        <v>155684.79999999999</v>
      </c>
      <c r="C75" s="36">
        <v>41453.800000000003</v>
      </c>
      <c r="D75" s="31">
        <v>5772.4</v>
      </c>
      <c r="E75" s="31">
        <v>32460.2</v>
      </c>
      <c r="F75" s="31">
        <v>512.4</v>
      </c>
      <c r="G75" s="31">
        <v>1614</v>
      </c>
      <c r="H75" s="36">
        <v>731.9</v>
      </c>
      <c r="I75" s="31">
        <v>0</v>
      </c>
      <c r="J75" s="31">
        <v>278.39999999999998</v>
      </c>
      <c r="K75" s="31">
        <v>0</v>
      </c>
      <c r="L75" s="31">
        <v>84.5</v>
      </c>
      <c r="M75" s="36">
        <v>0</v>
      </c>
      <c r="N75" s="36">
        <v>0</v>
      </c>
    </row>
    <row r="76" spans="1:14" s="8" customFormat="1" ht="35.1" customHeight="1">
      <c r="A76" s="39" t="s">
        <v>62</v>
      </c>
      <c r="B76" s="36">
        <v>100382.9</v>
      </c>
      <c r="C76" s="36">
        <v>25265.599999999999</v>
      </c>
      <c r="D76" s="31">
        <v>4369.1000000000004</v>
      </c>
      <c r="E76" s="31">
        <v>19383</v>
      </c>
      <c r="F76" s="31">
        <v>293.89999999999998</v>
      </c>
      <c r="G76" s="31">
        <v>65.7</v>
      </c>
      <c r="H76" s="36">
        <v>262.2</v>
      </c>
      <c r="I76" s="31">
        <v>0</v>
      </c>
      <c r="J76" s="31">
        <v>137.30000000000001</v>
      </c>
      <c r="K76" s="31">
        <v>0</v>
      </c>
      <c r="L76" s="31">
        <v>554.4</v>
      </c>
      <c r="M76" s="36">
        <v>200</v>
      </c>
      <c r="N76" s="36">
        <v>0</v>
      </c>
    </row>
    <row r="77" spans="1:14" s="8" customFormat="1" ht="35.1" customHeight="1">
      <c r="A77" s="39" t="s">
        <v>63</v>
      </c>
      <c r="B77" s="36">
        <v>2468497.7999999998</v>
      </c>
      <c r="C77" s="36">
        <v>539625.9</v>
      </c>
      <c r="D77" s="31">
        <v>73324</v>
      </c>
      <c r="E77" s="31">
        <v>279161</v>
      </c>
      <c r="F77" s="31">
        <v>21372.799999999999</v>
      </c>
      <c r="G77" s="31">
        <v>25209</v>
      </c>
      <c r="H77" s="36">
        <v>3153.6</v>
      </c>
      <c r="I77" s="31">
        <v>7347.4</v>
      </c>
      <c r="J77" s="31">
        <v>24700.5</v>
      </c>
      <c r="K77" s="31">
        <v>12086.2</v>
      </c>
      <c r="L77" s="31">
        <v>1682.3</v>
      </c>
      <c r="M77" s="31">
        <v>42577.2</v>
      </c>
      <c r="N77" s="31">
        <v>49011.9</v>
      </c>
    </row>
    <row r="78" spans="1:14" s="11" customFormat="1" ht="48.75" customHeight="1">
      <c r="A78" s="39" t="s">
        <v>64</v>
      </c>
      <c r="B78" s="36">
        <v>88080.3</v>
      </c>
      <c r="C78" s="36">
        <v>22783.599999999999</v>
      </c>
      <c r="D78" s="31">
        <v>3247.4</v>
      </c>
      <c r="E78" s="31">
        <v>18105.8</v>
      </c>
      <c r="F78" s="31">
        <v>29</v>
      </c>
      <c r="G78" s="31">
        <v>913.2</v>
      </c>
      <c r="H78" s="36">
        <v>172.1</v>
      </c>
      <c r="I78" s="31">
        <v>0</v>
      </c>
      <c r="J78" s="31">
        <v>18.600000000000001</v>
      </c>
      <c r="K78" s="31">
        <v>0</v>
      </c>
      <c r="L78" s="31">
        <v>97.5</v>
      </c>
      <c r="M78" s="36">
        <v>200</v>
      </c>
      <c r="N78" s="36">
        <v>0</v>
      </c>
    </row>
    <row r="79" spans="1:14" s="8" customFormat="1" ht="35.1" customHeight="1">
      <c r="A79" s="39" t="s">
        <v>65</v>
      </c>
      <c r="B79" s="36">
        <v>818636.1</v>
      </c>
      <c r="C79" s="36">
        <v>191572.5</v>
      </c>
      <c r="D79" s="31">
        <v>18043.5</v>
      </c>
      <c r="E79" s="31">
        <v>142618.1</v>
      </c>
      <c r="F79" s="31">
        <v>5641.9</v>
      </c>
      <c r="G79" s="31">
        <v>8559.4</v>
      </c>
      <c r="H79" s="36">
        <v>4202.3</v>
      </c>
      <c r="I79" s="31">
        <v>3081.3</v>
      </c>
      <c r="J79" s="31">
        <v>8708.7999999999993</v>
      </c>
      <c r="K79" s="31">
        <v>57.2</v>
      </c>
      <c r="L79" s="31">
        <v>0</v>
      </c>
      <c r="M79" s="36">
        <v>660</v>
      </c>
      <c r="N79" s="36">
        <v>0</v>
      </c>
    </row>
    <row r="80" spans="1:14" s="11" customFormat="1" ht="35.1" customHeight="1">
      <c r="A80" s="39" t="s">
        <v>66</v>
      </c>
      <c r="B80" s="36">
        <v>149273.20000000001</v>
      </c>
      <c r="C80" s="36">
        <v>35339.4</v>
      </c>
      <c r="D80" s="31">
        <v>3990.7</v>
      </c>
      <c r="E80" s="31">
        <v>26749.5</v>
      </c>
      <c r="F80" s="31">
        <v>174.6</v>
      </c>
      <c r="G80" s="31">
        <v>586.70000000000005</v>
      </c>
      <c r="H80" s="36">
        <v>732.4</v>
      </c>
      <c r="I80" s="31">
        <v>0</v>
      </c>
      <c r="J80" s="31">
        <v>805.5</v>
      </c>
      <c r="K80" s="31">
        <v>0</v>
      </c>
      <c r="L80" s="31">
        <v>0</v>
      </c>
      <c r="M80" s="36">
        <v>2300</v>
      </c>
      <c r="N80" s="36">
        <v>0</v>
      </c>
    </row>
    <row r="81" spans="1:14" s="11" customFormat="1" ht="35.1" customHeight="1">
      <c r="A81" s="39" t="s">
        <v>67</v>
      </c>
      <c r="B81" s="36">
        <v>301570.3</v>
      </c>
      <c r="C81" s="36">
        <v>54529.5</v>
      </c>
      <c r="D81" s="31">
        <v>11640.7</v>
      </c>
      <c r="E81" s="31">
        <v>21286.2</v>
      </c>
      <c r="F81" s="31">
        <v>2181.1999999999998</v>
      </c>
      <c r="G81" s="31">
        <v>1758.7</v>
      </c>
      <c r="H81" s="36">
        <v>1070.5</v>
      </c>
      <c r="I81" s="31">
        <v>200.4</v>
      </c>
      <c r="J81" s="31">
        <v>2869.9</v>
      </c>
      <c r="K81" s="31">
        <v>0</v>
      </c>
      <c r="L81" s="31">
        <v>1.9</v>
      </c>
      <c r="M81" s="36">
        <v>13520</v>
      </c>
      <c r="N81" s="36">
        <v>0</v>
      </c>
    </row>
    <row r="82" spans="1:14" s="11" customFormat="1" ht="35.1" customHeight="1">
      <c r="A82" s="39" t="s">
        <v>68</v>
      </c>
      <c r="B82" s="36">
        <v>257627.6</v>
      </c>
      <c r="C82" s="36">
        <v>63712</v>
      </c>
      <c r="D82" s="31">
        <v>8682.4</v>
      </c>
      <c r="E82" s="31">
        <v>43505.599999999999</v>
      </c>
      <c r="F82" s="31">
        <v>4161.7</v>
      </c>
      <c r="G82" s="31">
        <v>3598.2</v>
      </c>
      <c r="H82" s="36">
        <v>965.6</v>
      </c>
      <c r="I82" s="31">
        <v>175.5</v>
      </c>
      <c r="J82" s="31">
        <v>989.4</v>
      </c>
      <c r="K82" s="31">
        <v>29</v>
      </c>
      <c r="L82" s="31">
        <v>254.6</v>
      </c>
      <c r="M82" s="36">
        <v>1350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  <mergeCell ref="N6:N7"/>
    <mergeCell ref="D5:N5"/>
    <mergeCell ref="C5:C7"/>
    <mergeCell ref="A5:A7"/>
    <mergeCell ref="F6:F7"/>
    <mergeCell ref="B5:B7"/>
    <mergeCell ref="E6:E7"/>
    <mergeCell ref="D6:D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5.28515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20" width="18.7109375" style="4" customWidth="1"/>
    <col min="21" max="16384" width="9.140625" style="4"/>
  </cols>
  <sheetData>
    <row r="1" spans="1:17" ht="18.75" customHeight="1">
      <c r="A1" s="2"/>
      <c r="B1" s="50" t="s">
        <v>103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17.25" customHeight="1">
      <c r="A2" s="2"/>
      <c r="B2" s="50" t="s">
        <v>87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.75" customHeight="1">
      <c r="A3" s="54"/>
      <c r="B3" s="50" t="str">
        <f>'програмна за 03 2025'!B3:M3</f>
        <v>за січень - березень 2025 року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s="43" customFormat="1" ht="18.75" customHeight="1">
      <c r="A4" s="54"/>
      <c r="B4" s="40"/>
      <c r="C4" s="40"/>
      <c r="D4" s="42"/>
      <c r="E4" s="42"/>
      <c r="Q4" s="44" t="s">
        <v>0</v>
      </c>
    </row>
    <row r="5" spans="1:17" ht="17.25" customHeight="1">
      <c r="A5" s="46" t="s">
        <v>102</v>
      </c>
      <c r="B5" s="48" t="str">
        <f>'програмна за 03 2025'!B5:B7</f>
        <v>Уточнений план видатків загального та  спеціального фондів                         на 2025 рік</v>
      </c>
      <c r="C5" s="48" t="str">
        <f>'програмна за 03 2025'!C5:C7</f>
        <v>Касові видатки всього по загальному та спеціальному фондах                                                                         за січень - березень 2025 року</v>
      </c>
      <c r="D5" s="55" t="s">
        <v>88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7" s="5" customFormat="1" ht="86.25" customHeight="1">
      <c r="A6" s="46"/>
      <c r="B6" s="48"/>
      <c r="C6" s="48"/>
      <c r="D6" s="51" t="s">
        <v>89</v>
      </c>
      <c r="E6" s="51" t="s">
        <v>90</v>
      </c>
      <c r="F6" s="48" t="s">
        <v>91</v>
      </c>
      <c r="G6" s="48" t="s">
        <v>92</v>
      </c>
      <c r="H6" s="48" t="s">
        <v>93</v>
      </c>
      <c r="I6" s="48" t="s">
        <v>100</v>
      </c>
      <c r="J6" s="48" t="s">
        <v>94</v>
      </c>
      <c r="K6" s="48" t="s">
        <v>95</v>
      </c>
      <c r="L6" s="48" t="s">
        <v>99</v>
      </c>
      <c r="M6" s="52" t="s">
        <v>108</v>
      </c>
      <c r="N6" s="52" t="s">
        <v>96</v>
      </c>
      <c r="O6" s="52" t="s">
        <v>101</v>
      </c>
      <c r="P6" s="48" t="s">
        <v>97</v>
      </c>
      <c r="Q6" s="48" t="s">
        <v>98</v>
      </c>
    </row>
    <row r="7" spans="1:17" s="5" customFormat="1" ht="58.5" customHeight="1">
      <c r="A7" s="46"/>
      <c r="B7" s="48"/>
      <c r="C7" s="48"/>
      <c r="D7" s="51"/>
      <c r="E7" s="51"/>
      <c r="F7" s="48"/>
      <c r="G7" s="48"/>
      <c r="H7" s="48"/>
      <c r="I7" s="48"/>
      <c r="J7" s="48"/>
      <c r="K7" s="48"/>
      <c r="L7" s="48"/>
      <c r="M7" s="53"/>
      <c r="N7" s="53"/>
      <c r="O7" s="53"/>
      <c r="P7" s="48"/>
      <c r="Q7" s="48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7" s="7" customFormat="1" ht="36" customHeight="1">
      <c r="A9" s="38" t="s">
        <v>2</v>
      </c>
      <c r="B9" s="33">
        <f>B10+B11+B18</f>
        <v>17482712.100000001</v>
      </c>
      <c r="C9" s="33">
        <f>C10+C11+C18</f>
        <v>4021911.7</v>
      </c>
      <c r="D9" s="23">
        <f t="shared" ref="D9:P9" si="0">D10+D11+D18</f>
        <v>2178896.7000000002</v>
      </c>
      <c r="E9" s="23">
        <f t="shared" si="0"/>
        <v>476326.40000000002</v>
      </c>
      <c r="F9" s="33">
        <f t="shared" si="0"/>
        <v>58272.3</v>
      </c>
      <c r="G9" s="33">
        <f t="shared" si="0"/>
        <v>1430.3</v>
      </c>
      <c r="H9" s="33">
        <f t="shared" si="0"/>
        <v>106356.9</v>
      </c>
      <c r="I9" s="33">
        <f t="shared" si="0"/>
        <v>71610.3</v>
      </c>
      <c r="J9" s="33">
        <f t="shared" si="0"/>
        <v>1847.8</v>
      </c>
      <c r="K9" s="33">
        <f t="shared" si="0"/>
        <v>263799.7</v>
      </c>
      <c r="L9" s="33">
        <f t="shared" si="0"/>
        <v>48918.3</v>
      </c>
      <c r="M9" s="33">
        <f t="shared" si="0"/>
        <v>4.0999999999999996</v>
      </c>
      <c r="N9" s="33">
        <f t="shared" si="0"/>
        <v>440041.8</v>
      </c>
      <c r="O9" s="33">
        <f t="shared" si="0"/>
        <v>99204.1</v>
      </c>
      <c r="P9" s="33">
        <f t="shared" si="0"/>
        <v>2940.7</v>
      </c>
      <c r="Q9" s="33">
        <f>Q10+Q11+Q18</f>
        <v>272262.3</v>
      </c>
    </row>
    <row r="10" spans="1:17" s="7" customFormat="1" ht="20.25" customHeight="1">
      <c r="A10" s="39" t="s">
        <v>70</v>
      </c>
      <c r="B10" s="35">
        <f>'програмна за 03 2025'!B10</f>
        <v>2315696.2000000002</v>
      </c>
      <c r="C10" s="35">
        <f>'програмна за 03 2025'!C10</f>
        <v>455066.2</v>
      </c>
      <c r="D10" s="24">
        <v>159210</v>
      </c>
      <c r="E10" s="24">
        <v>34155.699999999997</v>
      </c>
      <c r="F10" s="24">
        <v>16757.5</v>
      </c>
      <c r="G10" s="24">
        <v>861.9</v>
      </c>
      <c r="H10" s="24">
        <v>12998.6</v>
      </c>
      <c r="I10" s="24">
        <v>24350.1</v>
      </c>
      <c r="J10" s="24">
        <v>465.9</v>
      </c>
      <c r="K10" s="35">
        <v>29227.9</v>
      </c>
      <c r="L10" s="24">
        <v>45306.9</v>
      </c>
      <c r="M10" s="24"/>
      <c r="N10" s="24">
        <v>81494.2</v>
      </c>
      <c r="O10" s="24">
        <v>32155.7</v>
      </c>
      <c r="P10" s="24">
        <v>253.9</v>
      </c>
      <c r="Q10" s="24">
        <v>17827.900000000001</v>
      </c>
    </row>
    <row r="11" spans="1:17" s="8" customFormat="1" ht="24" customHeight="1">
      <c r="A11" s="38" t="s">
        <v>71</v>
      </c>
      <c r="B11" s="34">
        <f>SUM(B12:B17)</f>
        <v>29482.2</v>
      </c>
      <c r="C11" s="34">
        <f>SUM(C12:C17)</f>
        <v>12709</v>
      </c>
      <c r="D11" s="29">
        <f t="shared" ref="D11:Q11" si="1">SUM(D12:D17)</f>
        <v>3132.9</v>
      </c>
      <c r="E11" s="29">
        <f t="shared" si="1"/>
        <v>698.3</v>
      </c>
      <c r="F11" s="34">
        <f t="shared" si="1"/>
        <v>30</v>
      </c>
      <c r="G11" s="34">
        <f t="shared" si="1"/>
        <v>0</v>
      </c>
      <c r="H11" s="34">
        <f t="shared" si="1"/>
        <v>0</v>
      </c>
      <c r="I11" s="34">
        <f t="shared" si="1"/>
        <v>7968.7</v>
      </c>
      <c r="J11" s="34">
        <f t="shared" si="1"/>
        <v>0</v>
      </c>
      <c r="K11" s="34">
        <f t="shared" si="1"/>
        <v>813.6</v>
      </c>
      <c r="L11" s="34">
        <f t="shared" si="1"/>
        <v>0</v>
      </c>
      <c r="M11" s="34"/>
      <c r="N11" s="34">
        <f t="shared" si="1"/>
        <v>65.5</v>
      </c>
      <c r="O11" s="34">
        <f t="shared" si="1"/>
        <v>0</v>
      </c>
      <c r="P11" s="34">
        <f t="shared" si="1"/>
        <v>0</v>
      </c>
      <c r="Q11" s="34">
        <f t="shared" si="1"/>
        <v>0</v>
      </c>
    </row>
    <row r="12" spans="1:17" s="8" customFormat="1" ht="32.1" customHeight="1">
      <c r="A12" s="39" t="s">
        <v>86</v>
      </c>
      <c r="B12" s="36">
        <f>'програмна за 03 2025'!B12</f>
        <v>4757.1000000000004</v>
      </c>
      <c r="C12" s="36">
        <f>'програмна за 03 2025'!C12</f>
        <v>1176.4000000000001</v>
      </c>
      <c r="D12" s="30">
        <v>512.29999999999995</v>
      </c>
      <c r="E12" s="30">
        <v>112.5</v>
      </c>
      <c r="F12" s="30"/>
      <c r="G12" s="30">
        <v>0</v>
      </c>
      <c r="H12" s="30"/>
      <c r="I12" s="30">
        <v>506.5</v>
      </c>
      <c r="J12" s="30">
        <v>0</v>
      </c>
      <c r="K12" s="45">
        <v>45.1</v>
      </c>
      <c r="L12" s="30">
        <v>0</v>
      </c>
      <c r="M12" s="30"/>
      <c r="N12" s="30">
        <v>0</v>
      </c>
      <c r="O12" s="30">
        <v>0</v>
      </c>
      <c r="P12" s="30"/>
      <c r="Q12" s="30"/>
    </row>
    <row r="13" spans="1:17" s="8" customFormat="1" ht="32.1" customHeight="1">
      <c r="A13" s="39" t="s">
        <v>3</v>
      </c>
      <c r="B13" s="36">
        <f>'програмна за 03 2025'!B13</f>
        <v>4057.4</v>
      </c>
      <c r="C13" s="36">
        <f>'програмна за 03 2025'!C13</f>
        <v>1455</v>
      </c>
      <c r="D13" s="30">
        <v>553.9</v>
      </c>
      <c r="E13" s="30">
        <v>108.3</v>
      </c>
      <c r="F13" s="30"/>
      <c r="G13" s="30">
        <v>0</v>
      </c>
      <c r="H13" s="30">
        <v>0</v>
      </c>
      <c r="I13" s="30">
        <v>562.20000000000005</v>
      </c>
      <c r="J13" s="30"/>
      <c r="K13" s="45">
        <v>230.6</v>
      </c>
      <c r="L13" s="30"/>
      <c r="M13" s="30"/>
      <c r="N13" s="30">
        <v>0</v>
      </c>
      <c r="O13" s="30"/>
      <c r="P13" s="30"/>
      <c r="Q13" s="30"/>
    </row>
    <row r="14" spans="1:17" s="8" customFormat="1" ht="32.1" customHeight="1">
      <c r="A14" s="39" t="s">
        <v>73</v>
      </c>
      <c r="B14" s="36">
        <f>'програмна за 03 2025'!B14</f>
        <v>1968.6</v>
      </c>
      <c r="C14" s="36">
        <f>'програмна за 03 2025'!C14</f>
        <v>560.70000000000005</v>
      </c>
      <c r="D14" s="30">
        <v>412.4</v>
      </c>
      <c r="E14" s="30">
        <v>93.7</v>
      </c>
      <c r="F14" s="30"/>
      <c r="G14" s="30">
        <v>0</v>
      </c>
      <c r="H14" s="30">
        <v>0</v>
      </c>
      <c r="I14" s="30">
        <v>0</v>
      </c>
      <c r="J14" s="30"/>
      <c r="K14" s="45">
        <v>54.6</v>
      </c>
      <c r="L14" s="30">
        <v>0</v>
      </c>
      <c r="M14" s="30"/>
      <c r="N14" s="30">
        <v>0</v>
      </c>
      <c r="O14" s="30">
        <v>0</v>
      </c>
      <c r="P14" s="30"/>
      <c r="Q14" s="30"/>
    </row>
    <row r="15" spans="1:17" s="8" customFormat="1" ht="32.1" customHeight="1">
      <c r="A15" s="39" t="s">
        <v>74</v>
      </c>
      <c r="B15" s="36">
        <f>'програмна за 03 2025'!B15</f>
        <v>2275.4</v>
      </c>
      <c r="C15" s="36">
        <f>'програмна за 03 2025'!C15</f>
        <v>508.1</v>
      </c>
      <c r="D15" s="30">
        <v>362.8</v>
      </c>
      <c r="E15" s="30">
        <v>79.8</v>
      </c>
      <c r="F15" s="30"/>
      <c r="G15" s="30">
        <v>0</v>
      </c>
      <c r="H15" s="30">
        <v>0</v>
      </c>
      <c r="I15" s="30">
        <v>0</v>
      </c>
      <c r="J15" s="30">
        <v>0</v>
      </c>
      <c r="K15" s="45">
        <v>0</v>
      </c>
      <c r="L15" s="30">
        <v>0</v>
      </c>
      <c r="M15" s="30"/>
      <c r="N15" s="30">
        <v>65.5</v>
      </c>
      <c r="O15" s="30">
        <v>0</v>
      </c>
      <c r="P15" s="30"/>
      <c r="Q15" s="30"/>
    </row>
    <row r="16" spans="1:17" s="8" customFormat="1" ht="32.1" customHeight="1">
      <c r="A16" s="39" t="s">
        <v>4</v>
      </c>
      <c r="B16" s="36">
        <f>'програмна за 03 2025'!B16</f>
        <v>10717.9</v>
      </c>
      <c r="C16" s="36">
        <f>'програмна за 03 2025'!C16</f>
        <v>7685.1</v>
      </c>
      <c r="D16" s="30">
        <v>508.4</v>
      </c>
      <c r="E16" s="30">
        <v>115.3</v>
      </c>
      <c r="F16" s="30"/>
      <c r="G16" s="30">
        <v>0</v>
      </c>
      <c r="H16" s="30">
        <v>0</v>
      </c>
      <c r="I16" s="30">
        <v>6894.4</v>
      </c>
      <c r="J16" s="30">
        <v>0</v>
      </c>
      <c r="K16" s="45">
        <v>167</v>
      </c>
      <c r="L16" s="30">
        <v>0</v>
      </c>
      <c r="M16" s="30"/>
      <c r="N16" s="30">
        <v>0</v>
      </c>
      <c r="O16" s="30">
        <v>0</v>
      </c>
      <c r="P16" s="30"/>
      <c r="Q16" s="30"/>
    </row>
    <row r="17" spans="1:17" s="8" customFormat="1" ht="32.1" customHeight="1">
      <c r="A17" s="39" t="s">
        <v>75</v>
      </c>
      <c r="B17" s="36">
        <f>'програмна за 03 2025'!B17</f>
        <v>5705.8</v>
      </c>
      <c r="C17" s="36">
        <f>'програмна за 03 2025'!C17</f>
        <v>1323.7</v>
      </c>
      <c r="D17" s="30">
        <v>783.1</v>
      </c>
      <c r="E17" s="30">
        <v>188.7</v>
      </c>
      <c r="F17" s="30">
        <v>30</v>
      </c>
      <c r="G17" s="30">
        <v>0</v>
      </c>
      <c r="H17" s="30">
        <v>0</v>
      </c>
      <c r="I17" s="30">
        <v>5.6</v>
      </c>
      <c r="J17" s="30">
        <v>0</v>
      </c>
      <c r="K17" s="45">
        <v>316.3</v>
      </c>
      <c r="L17" s="30"/>
      <c r="M17" s="30"/>
      <c r="N17" s="30">
        <v>0</v>
      </c>
      <c r="O17" s="30"/>
      <c r="P17" s="30"/>
      <c r="Q17" s="30"/>
    </row>
    <row r="18" spans="1:17" s="9" customFormat="1" ht="35.25" customHeight="1">
      <c r="A18" s="38" t="s">
        <v>72</v>
      </c>
      <c r="B18" s="34">
        <f t="shared" ref="B18:Q18" si="2">SUM(B19:B82)</f>
        <v>15137533.699999999</v>
      </c>
      <c r="C18" s="34">
        <f t="shared" si="2"/>
        <v>3554136.5</v>
      </c>
      <c r="D18" s="29">
        <f t="shared" si="2"/>
        <v>2016553.8</v>
      </c>
      <c r="E18" s="29">
        <f t="shared" si="2"/>
        <v>441472.4</v>
      </c>
      <c r="F18" s="34">
        <f t="shared" si="2"/>
        <v>41484.800000000003</v>
      </c>
      <c r="G18" s="34">
        <f t="shared" si="2"/>
        <v>568.4</v>
      </c>
      <c r="H18" s="34">
        <f t="shared" si="2"/>
        <v>93358.3</v>
      </c>
      <c r="I18" s="34">
        <f t="shared" si="2"/>
        <v>39291.5</v>
      </c>
      <c r="J18" s="34">
        <f t="shared" si="2"/>
        <v>1381.9</v>
      </c>
      <c r="K18" s="34">
        <f t="shared" si="2"/>
        <v>233758.2</v>
      </c>
      <c r="L18" s="34">
        <f t="shared" si="2"/>
        <v>3611.4</v>
      </c>
      <c r="M18" s="34">
        <f t="shared" si="2"/>
        <v>4.0999999999999996</v>
      </c>
      <c r="N18" s="34">
        <f t="shared" si="2"/>
        <v>358482.1</v>
      </c>
      <c r="O18" s="34">
        <f t="shared" si="2"/>
        <v>67048.399999999994</v>
      </c>
      <c r="P18" s="34">
        <f t="shared" si="2"/>
        <v>2686.8</v>
      </c>
      <c r="Q18" s="34">
        <f t="shared" si="2"/>
        <v>254434.4</v>
      </c>
    </row>
    <row r="19" spans="1:17" s="8" customFormat="1" ht="48.75" customHeight="1">
      <c r="A19" s="39" t="s">
        <v>5</v>
      </c>
      <c r="B19" s="36">
        <f>'програмна за 03 2025'!B19</f>
        <v>113959.7</v>
      </c>
      <c r="C19" s="36">
        <f>'програмна за 03 2025'!C19</f>
        <v>30751.4</v>
      </c>
      <c r="D19" s="31">
        <v>18499.3</v>
      </c>
      <c r="E19" s="31">
        <v>5605</v>
      </c>
      <c r="F19" s="36">
        <v>249</v>
      </c>
      <c r="G19" s="31">
        <v>0</v>
      </c>
      <c r="H19" s="31">
        <v>966.3</v>
      </c>
      <c r="I19" s="36">
        <v>48.5</v>
      </c>
      <c r="J19" s="31">
        <v>0</v>
      </c>
      <c r="K19" s="36">
        <v>1292.4000000000001</v>
      </c>
      <c r="L19" s="31">
        <v>0</v>
      </c>
      <c r="M19" s="31">
        <v>0</v>
      </c>
      <c r="N19" s="36">
        <v>3972.2</v>
      </c>
      <c r="O19" s="31">
        <v>118.7</v>
      </c>
      <c r="P19" s="31">
        <v>0</v>
      </c>
      <c r="Q19" s="36">
        <v>0</v>
      </c>
    </row>
    <row r="20" spans="1:17" s="8" customFormat="1" ht="35.1" customHeight="1">
      <c r="A20" s="39" t="s">
        <v>6</v>
      </c>
      <c r="B20" s="36">
        <f>'програмна за 03 2025'!B20</f>
        <v>286927.59999999998</v>
      </c>
      <c r="C20" s="36">
        <f>'програмна за 03 2025'!C20</f>
        <v>64496.6</v>
      </c>
      <c r="D20" s="31">
        <v>34941.5</v>
      </c>
      <c r="E20" s="31">
        <v>6942.5</v>
      </c>
      <c r="F20" s="36">
        <v>393.1</v>
      </c>
      <c r="G20" s="31">
        <v>0</v>
      </c>
      <c r="H20" s="31">
        <v>1244.9000000000001</v>
      </c>
      <c r="I20" s="36">
        <v>1215.8</v>
      </c>
      <c r="J20" s="31">
        <v>102.3</v>
      </c>
      <c r="K20" s="36">
        <v>3597.5</v>
      </c>
      <c r="L20" s="31">
        <v>0</v>
      </c>
      <c r="M20" s="31">
        <v>0</v>
      </c>
      <c r="N20" s="36">
        <v>10280.299999999999</v>
      </c>
      <c r="O20" s="31">
        <v>554.29999999999995</v>
      </c>
      <c r="P20" s="31">
        <v>0.1</v>
      </c>
      <c r="Q20" s="36">
        <v>5224.3</v>
      </c>
    </row>
    <row r="21" spans="1:17" s="8" customFormat="1" ht="35.1" customHeight="1">
      <c r="A21" s="39" t="s">
        <v>7</v>
      </c>
      <c r="B21" s="36">
        <f>'програмна за 03 2025'!B21</f>
        <v>181623.1</v>
      </c>
      <c r="C21" s="36">
        <f>'програмна за 03 2025'!C21</f>
        <v>43149.599999999999</v>
      </c>
      <c r="D21" s="31">
        <v>29382.2</v>
      </c>
      <c r="E21" s="31">
        <v>6349</v>
      </c>
      <c r="F21" s="36">
        <v>1342.8</v>
      </c>
      <c r="G21" s="31">
        <v>0</v>
      </c>
      <c r="H21" s="31">
        <v>2159.1999999999998</v>
      </c>
      <c r="I21" s="36">
        <v>480.7</v>
      </c>
      <c r="J21" s="31">
        <v>24.4</v>
      </c>
      <c r="K21" s="36">
        <v>2507.8000000000002</v>
      </c>
      <c r="L21" s="31">
        <v>0</v>
      </c>
      <c r="M21" s="31">
        <v>0</v>
      </c>
      <c r="N21" s="36">
        <v>596.9</v>
      </c>
      <c r="O21" s="31">
        <v>306.60000000000002</v>
      </c>
      <c r="P21" s="31">
        <v>0</v>
      </c>
      <c r="Q21" s="36">
        <v>0</v>
      </c>
    </row>
    <row r="22" spans="1:17" s="8" customFormat="1" ht="35.1" customHeight="1">
      <c r="A22" s="39" t="s">
        <v>8</v>
      </c>
      <c r="B22" s="36">
        <f>'програмна за 03 2025'!B22</f>
        <v>375809.5</v>
      </c>
      <c r="C22" s="36">
        <f>'програмна за 03 2025'!C22</f>
        <v>96676.2</v>
      </c>
      <c r="D22" s="31">
        <v>58995.3</v>
      </c>
      <c r="E22" s="31">
        <v>13167</v>
      </c>
      <c r="F22" s="36">
        <v>2391.1999999999998</v>
      </c>
      <c r="G22" s="31">
        <v>0</v>
      </c>
      <c r="H22" s="31">
        <v>1811.4</v>
      </c>
      <c r="I22" s="36">
        <v>706.6</v>
      </c>
      <c r="J22" s="31">
        <v>4.9000000000000004</v>
      </c>
      <c r="K22" s="36">
        <v>7688</v>
      </c>
      <c r="L22" s="31">
        <v>4</v>
      </c>
      <c r="M22" s="31">
        <v>0</v>
      </c>
      <c r="N22" s="36">
        <v>8700.6</v>
      </c>
      <c r="O22" s="31">
        <v>1356.6</v>
      </c>
      <c r="P22" s="31">
        <v>7.1</v>
      </c>
      <c r="Q22" s="36">
        <v>1843.5</v>
      </c>
    </row>
    <row r="23" spans="1:17" s="8" customFormat="1" ht="35.1" customHeight="1">
      <c r="A23" s="39" t="s">
        <v>9</v>
      </c>
      <c r="B23" s="36">
        <f>'програмна за 03 2025'!B23</f>
        <v>262404.3</v>
      </c>
      <c r="C23" s="36">
        <f>'програмна за 03 2025'!C23</f>
        <v>51410.5</v>
      </c>
      <c r="D23" s="31">
        <v>24445.5</v>
      </c>
      <c r="E23" s="31">
        <v>5304.4</v>
      </c>
      <c r="F23" s="36">
        <v>1056.9000000000001</v>
      </c>
      <c r="G23" s="31">
        <v>0</v>
      </c>
      <c r="H23" s="31">
        <v>1733.8</v>
      </c>
      <c r="I23" s="36">
        <v>856.2</v>
      </c>
      <c r="J23" s="31">
        <v>31</v>
      </c>
      <c r="K23" s="36">
        <v>3559.7</v>
      </c>
      <c r="L23" s="31">
        <v>1.1000000000000001</v>
      </c>
      <c r="M23" s="31">
        <v>0</v>
      </c>
      <c r="N23" s="36">
        <v>11197.5</v>
      </c>
      <c r="O23" s="31">
        <v>1476.1</v>
      </c>
      <c r="P23" s="31">
        <v>14.6</v>
      </c>
      <c r="Q23" s="36">
        <v>1733.7</v>
      </c>
    </row>
    <row r="24" spans="1:17" s="8" customFormat="1" ht="35.1" customHeight="1">
      <c r="A24" s="39" t="s">
        <v>10</v>
      </c>
      <c r="B24" s="36">
        <f>'програмна за 03 2025'!B24</f>
        <v>258303.9</v>
      </c>
      <c r="C24" s="36">
        <f>'програмна за 03 2025'!C24</f>
        <v>73030.8</v>
      </c>
      <c r="D24" s="31">
        <v>22690.799999999999</v>
      </c>
      <c r="E24" s="31">
        <v>4956.6000000000004</v>
      </c>
      <c r="F24" s="36">
        <v>1107.3</v>
      </c>
      <c r="G24" s="31">
        <v>0</v>
      </c>
      <c r="H24" s="31">
        <v>567.5</v>
      </c>
      <c r="I24" s="36">
        <v>740.1</v>
      </c>
      <c r="J24" s="31">
        <v>0</v>
      </c>
      <c r="K24" s="36">
        <v>2718.5</v>
      </c>
      <c r="L24" s="31">
        <v>22.8</v>
      </c>
      <c r="M24" s="31">
        <v>0</v>
      </c>
      <c r="N24" s="36">
        <v>5076</v>
      </c>
      <c r="O24" s="31">
        <v>1864</v>
      </c>
      <c r="P24" s="31">
        <v>13.7</v>
      </c>
      <c r="Q24" s="36">
        <v>33273.5</v>
      </c>
    </row>
    <row r="25" spans="1:17" s="8" customFormat="1" ht="35.1" customHeight="1">
      <c r="A25" s="39" t="s">
        <v>11</v>
      </c>
      <c r="B25" s="36">
        <f>'програмна за 03 2025'!B25</f>
        <v>1699827.3</v>
      </c>
      <c r="C25" s="36">
        <f>'програмна за 03 2025'!C25</f>
        <v>347367.3</v>
      </c>
      <c r="D25" s="31">
        <v>161184.20000000001</v>
      </c>
      <c r="E25" s="31">
        <v>35426.5</v>
      </c>
      <c r="F25" s="36">
        <v>2423.5</v>
      </c>
      <c r="G25" s="31">
        <v>99.8</v>
      </c>
      <c r="H25" s="31">
        <v>13837.3</v>
      </c>
      <c r="I25" s="36">
        <v>5924.8</v>
      </c>
      <c r="J25" s="31">
        <v>38.799999999999997</v>
      </c>
      <c r="K25" s="36">
        <v>21141.3</v>
      </c>
      <c r="L25" s="31">
        <v>114</v>
      </c>
      <c r="M25" s="31">
        <v>4.0999999999999996</v>
      </c>
      <c r="N25" s="36">
        <v>70724.100000000006</v>
      </c>
      <c r="O25" s="31">
        <v>9155.4</v>
      </c>
      <c r="P25" s="31">
        <v>35.299999999999997</v>
      </c>
      <c r="Q25" s="36">
        <v>27258.2</v>
      </c>
    </row>
    <row r="26" spans="1:17" s="8" customFormat="1" ht="46.5" customHeight="1">
      <c r="A26" s="39" t="s">
        <v>12</v>
      </c>
      <c r="B26" s="36">
        <f>'програмна за 03 2025'!B26</f>
        <v>85779.6</v>
      </c>
      <c r="C26" s="36">
        <f>'програмна за 03 2025'!C26</f>
        <v>23330.1</v>
      </c>
      <c r="D26" s="31">
        <v>15883.7</v>
      </c>
      <c r="E26" s="31">
        <v>3517.7</v>
      </c>
      <c r="F26" s="36">
        <v>103.1</v>
      </c>
      <c r="G26" s="31">
        <v>0</v>
      </c>
      <c r="H26" s="31">
        <v>229.4</v>
      </c>
      <c r="I26" s="36">
        <v>101</v>
      </c>
      <c r="J26" s="31">
        <v>31</v>
      </c>
      <c r="K26" s="36">
        <v>2406.9</v>
      </c>
      <c r="L26" s="31">
        <v>9.1999999999999993</v>
      </c>
      <c r="M26" s="31">
        <v>0</v>
      </c>
      <c r="N26" s="36">
        <v>869</v>
      </c>
      <c r="O26" s="31">
        <v>74.8</v>
      </c>
      <c r="P26" s="31">
        <v>0</v>
      </c>
      <c r="Q26" s="36">
        <v>104.3</v>
      </c>
    </row>
    <row r="27" spans="1:17" s="8" customFormat="1" ht="48" customHeight="1">
      <c r="A27" s="39" t="s">
        <v>13</v>
      </c>
      <c r="B27" s="36">
        <f>'програмна за 03 2025'!B27</f>
        <v>88517.3</v>
      </c>
      <c r="C27" s="36">
        <f>'програмна за 03 2025'!C27</f>
        <v>18096.3</v>
      </c>
      <c r="D27" s="31">
        <v>11225.8</v>
      </c>
      <c r="E27" s="31">
        <v>2442.3000000000002</v>
      </c>
      <c r="F27" s="36">
        <v>158.19999999999999</v>
      </c>
      <c r="G27" s="31">
        <v>0</v>
      </c>
      <c r="H27" s="31">
        <v>319.60000000000002</v>
      </c>
      <c r="I27" s="36">
        <v>71.599999999999994</v>
      </c>
      <c r="J27" s="31">
        <v>0</v>
      </c>
      <c r="K27" s="36">
        <v>1348.3</v>
      </c>
      <c r="L27" s="31">
        <v>0</v>
      </c>
      <c r="M27" s="31">
        <v>0</v>
      </c>
      <c r="N27" s="36">
        <v>1838.9</v>
      </c>
      <c r="O27" s="31">
        <v>609.4</v>
      </c>
      <c r="P27" s="31">
        <v>0</v>
      </c>
      <c r="Q27" s="36">
        <v>82.2</v>
      </c>
    </row>
    <row r="28" spans="1:17" s="8" customFormat="1" ht="35.1" customHeight="1">
      <c r="A28" s="39" t="s">
        <v>14</v>
      </c>
      <c r="B28" s="36">
        <f>'програмна за 03 2025'!B28</f>
        <v>143576.1</v>
      </c>
      <c r="C28" s="36">
        <f>'програмна за 03 2025'!C28</f>
        <v>34855.599999999999</v>
      </c>
      <c r="D28" s="31">
        <v>23976.1</v>
      </c>
      <c r="E28" s="31">
        <v>5305.8</v>
      </c>
      <c r="F28" s="36">
        <v>440.8</v>
      </c>
      <c r="G28" s="31">
        <v>0</v>
      </c>
      <c r="H28" s="31">
        <v>957</v>
      </c>
      <c r="I28" s="36">
        <v>393.2</v>
      </c>
      <c r="J28" s="31">
        <v>26.3</v>
      </c>
      <c r="K28" s="36">
        <v>2251.9</v>
      </c>
      <c r="L28" s="31">
        <v>0</v>
      </c>
      <c r="M28" s="31">
        <v>0</v>
      </c>
      <c r="N28" s="36">
        <v>762.2</v>
      </c>
      <c r="O28" s="31">
        <v>736.9</v>
      </c>
      <c r="P28" s="31">
        <v>5.4</v>
      </c>
      <c r="Q28" s="36">
        <v>0</v>
      </c>
    </row>
    <row r="29" spans="1:17" s="8" customFormat="1" ht="35.1" customHeight="1">
      <c r="A29" s="39" t="s">
        <v>15</v>
      </c>
      <c r="B29" s="36">
        <f>'програмна за 03 2025'!B29</f>
        <v>107395.4</v>
      </c>
      <c r="C29" s="36">
        <f>'програмна за 03 2025'!C29</f>
        <v>21991.8</v>
      </c>
      <c r="D29" s="31">
        <v>14134.3</v>
      </c>
      <c r="E29" s="31">
        <v>3126.1</v>
      </c>
      <c r="F29" s="36">
        <v>200.6</v>
      </c>
      <c r="G29" s="31">
        <v>0</v>
      </c>
      <c r="H29" s="31">
        <v>321.39999999999998</v>
      </c>
      <c r="I29" s="36">
        <v>135</v>
      </c>
      <c r="J29" s="31">
        <v>41.4</v>
      </c>
      <c r="K29" s="36">
        <v>1413.5</v>
      </c>
      <c r="L29" s="31">
        <v>2.6</v>
      </c>
      <c r="M29" s="31">
        <v>0</v>
      </c>
      <c r="N29" s="36">
        <v>1070.5</v>
      </c>
      <c r="O29" s="31">
        <v>181.5</v>
      </c>
      <c r="P29" s="31">
        <v>2.8</v>
      </c>
      <c r="Q29" s="36">
        <v>1362.1</v>
      </c>
    </row>
    <row r="30" spans="1:17" s="8" customFormat="1" ht="35.1" customHeight="1">
      <c r="A30" s="39" t="s">
        <v>16</v>
      </c>
      <c r="B30" s="36">
        <f>'програмна за 03 2025'!B30</f>
        <v>109759.9</v>
      </c>
      <c r="C30" s="36">
        <f>'програмна за 03 2025'!C30</f>
        <v>29513.4</v>
      </c>
      <c r="D30" s="31">
        <v>17524.900000000001</v>
      </c>
      <c r="E30" s="31">
        <v>3806.4</v>
      </c>
      <c r="F30" s="36">
        <v>739.9</v>
      </c>
      <c r="G30" s="31">
        <v>0</v>
      </c>
      <c r="H30" s="31">
        <v>486.8</v>
      </c>
      <c r="I30" s="36">
        <v>365.1</v>
      </c>
      <c r="J30" s="31">
        <v>0</v>
      </c>
      <c r="K30" s="36">
        <v>2299.9</v>
      </c>
      <c r="L30" s="31">
        <v>17.3</v>
      </c>
      <c r="M30" s="31">
        <v>0</v>
      </c>
      <c r="N30" s="36">
        <v>89</v>
      </c>
      <c r="O30" s="31">
        <v>291</v>
      </c>
      <c r="P30" s="31">
        <v>2.2999999999999998</v>
      </c>
      <c r="Q30" s="36">
        <v>3890.8</v>
      </c>
    </row>
    <row r="31" spans="1:17" s="8" customFormat="1" ht="48.75" customHeight="1">
      <c r="A31" s="39" t="s">
        <v>17</v>
      </c>
      <c r="B31" s="36">
        <f>'програмна за 03 2025'!B31</f>
        <v>109679.4</v>
      </c>
      <c r="C31" s="36">
        <f>'програмна за 03 2025'!C31</f>
        <v>21784.2</v>
      </c>
      <c r="D31" s="31">
        <v>14494.4</v>
      </c>
      <c r="E31" s="31">
        <v>3203.2</v>
      </c>
      <c r="F31" s="36">
        <v>431.7</v>
      </c>
      <c r="G31" s="31">
        <v>0</v>
      </c>
      <c r="H31" s="31">
        <v>965</v>
      </c>
      <c r="I31" s="36">
        <v>177.1</v>
      </c>
      <c r="J31" s="31">
        <v>0</v>
      </c>
      <c r="K31" s="36">
        <v>1485.7</v>
      </c>
      <c r="L31" s="31">
        <v>13.3</v>
      </c>
      <c r="M31" s="31">
        <v>0</v>
      </c>
      <c r="N31" s="36">
        <v>238.9</v>
      </c>
      <c r="O31" s="31">
        <v>762.5</v>
      </c>
      <c r="P31" s="31">
        <v>12.4</v>
      </c>
      <c r="Q31" s="36">
        <v>0</v>
      </c>
    </row>
    <row r="32" spans="1:17" s="8" customFormat="1" ht="35.1" customHeight="1">
      <c r="A32" s="39" t="s">
        <v>18</v>
      </c>
      <c r="B32" s="36">
        <f>'програмна за 03 2025'!B32</f>
        <v>81780.5</v>
      </c>
      <c r="C32" s="36">
        <f>'програмна за 03 2025'!C32</f>
        <v>13270.8</v>
      </c>
      <c r="D32" s="31">
        <v>9651.6</v>
      </c>
      <c r="E32" s="31">
        <v>2136.9</v>
      </c>
      <c r="F32" s="36">
        <v>239.1</v>
      </c>
      <c r="G32" s="31">
        <v>0</v>
      </c>
      <c r="H32" s="31">
        <v>376.7</v>
      </c>
      <c r="I32" s="36">
        <v>107.6</v>
      </c>
      <c r="J32" s="31">
        <v>0</v>
      </c>
      <c r="K32" s="36">
        <v>480.3</v>
      </c>
      <c r="L32" s="31">
        <v>8.4</v>
      </c>
      <c r="M32" s="31">
        <v>0</v>
      </c>
      <c r="N32" s="36">
        <v>268.3</v>
      </c>
      <c r="O32" s="31">
        <v>0</v>
      </c>
      <c r="P32" s="31">
        <v>1.9</v>
      </c>
      <c r="Q32" s="36">
        <v>0</v>
      </c>
    </row>
    <row r="33" spans="1:17" s="8" customFormat="1" ht="35.1" customHeight="1">
      <c r="A33" s="39" t="s">
        <v>19</v>
      </c>
      <c r="B33" s="36">
        <f>'програмна за 03 2025'!B33</f>
        <v>156206.1</v>
      </c>
      <c r="C33" s="36">
        <f>'програмна за 03 2025'!C33</f>
        <v>29538.400000000001</v>
      </c>
      <c r="D33" s="31">
        <v>15750.1</v>
      </c>
      <c r="E33" s="31">
        <v>3469.8</v>
      </c>
      <c r="F33" s="36">
        <v>777.3</v>
      </c>
      <c r="G33" s="31">
        <v>0</v>
      </c>
      <c r="H33" s="31">
        <v>1055.8</v>
      </c>
      <c r="I33" s="36">
        <v>807.6</v>
      </c>
      <c r="J33" s="31">
        <v>23.3</v>
      </c>
      <c r="K33" s="36">
        <v>2422.1</v>
      </c>
      <c r="L33" s="31">
        <v>21.4</v>
      </c>
      <c r="M33" s="31">
        <v>0</v>
      </c>
      <c r="N33" s="36">
        <v>2032.1</v>
      </c>
      <c r="O33" s="31">
        <v>2284.1999999999998</v>
      </c>
      <c r="P33" s="31">
        <v>191.5</v>
      </c>
      <c r="Q33" s="36">
        <v>703.2</v>
      </c>
    </row>
    <row r="34" spans="1:17" s="8" customFormat="1" ht="35.1" customHeight="1">
      <c r="A34" s="39" t="s">
        <v>20</v>
      </c>
      <c r="B34" s="36">
        <f>'програмна за 03 2025'!B34</f>
        <v>452802.5</v>
      </c>
      <c r="C34" s="36">
        <f>'програмна за 03 2025'!C34</f>
        <v>77932.100000000006</v>
      </c>
      <c r="D34" s="31">
        <v>30220.6</v>
      </c>
      <c r="E34" s="31">
        <v>6614.7</v>
      </c>
      <c r="F34" s="36">
        <v>358.9</v>
      </c>
      <c r="G34" s="31">
        <v>0</v>
      </c>
      <c r="H34" s="31">
        <v>846.3</v>
      </c>
      <c r="I34" s="36">
        <v>1294</v>
      </c>
      <c r="J34" s="31">
        <v>484.5</v>
      </c>
      <c r="K34" s="36">
        <v>3043.6</v>
      </c>
      <c r="L34" s="31">
        <v>11.5</v>
      </c>
      <c r="M34" s="31">
        <v>0</v>
      </c>
      <c r="N34" s="36">
        <v>24279.1</v>
      </c>
      <c r="O34" s="31">
        <v>2254.9</v>
      </c>
      <c r="P34" s="31">
        <v>24</v>
      </c>
      <c r="Q34" s="36">
        <v>8500</v>
      </c>
    </row>
    <row r="35" spans="1:17" s="8" customFormat="1" ht="35.1" customHeight="1">
      <c r="A35" s="39" t="s">
        <v>21</v>
      </c>
      <c r="B35" s="36">
        <f>'програмна за 03 2025'!B35</f>
        <v>474407.6</v>
      </c>
      <c r="C35" s="36">
        <f>'програмна за 03 2025'!C35</f>
        <v>108817.3</v>
      </c>
      <c r="D35" s="31">
        <v>62998.2</v>
      </c>
      <c r="E35" s="31">
        <v>13713.2</v>
      </c>
      <c r="F35" s="36">
        <v>2313.6</v>
      </c>
      <c r="G35" s="31">
        <v>3</v>
      </c>
      <c r="H35" s="31">
        <v>3597</v>
      </c>
      <c r="I35" s="36">
        <v>3613.6</v>
      </c>
      <c r="J35" s="31">
        <v>13.2</v>
      </c>
      <c r="K35" s="36">
        <v>10566</v>
      </c>
      <c r="L35" s="31">
        <v>1.3</v>
      </c>
      <c r="M35" s="31">
        <v>0</v>
      </c>
      <c r="N35" s="36">
        <v>6718.1</v>
      </c>
      <c r="O35" s="31">
        <v>1033.7</v>
      </c>
      <c r="P35" s="31">
        <v>709.9</v>
      </c>
      <c r="Q35" s="36">
        <v>3536.5</v>
      </c>
    </row>
    <row r="36" spans="1:17" s="8" customFormat="1" ht="35.1" customHeight="1">
      <c r="A36" s="39" t="s">
        <v>22</v>
      </c>
      <c r="B36" s="36">
        <f>'програмна за 03 2025'!B36</f>
        <v>166693.6</v>
      </c>
      <c r="C36" s="36">
        <f>'програмна за 03 2025'!C36</f>
        <v>31540.5</v>
      </c>
      <c r="D36" s="31">
        <v>19312.7</v>
      </c>
      <c r="E36" s="31">
        <v>4316.8</v>
      </c>
      <c r="F36" s="36">
        <v>106</v>
      </c>
      <c r="G36" s="31">
        <v>0</v>
      </c>
      <c r="H36" s="31">
        <v>345</v>
      </c>
      <c r="I36" s="36">
        <v>205.4</v>
      </c>
      <c r="J36" s="31">
        <v>0</v>
      </c>
      <c r="K36" s="36">
        <v>1814.3</v>
      </c>
      <c r="L36" s="31">
        <v>0</v>
      </c>
      <c r="M36" s="31">
        <v>0</v>
      </c>
      <c r="N36" s="36">
        <v>1100</v>
      </c>
      <c r="O36" s="31">
        <v>104.5</v>
      </c>
      <c r="P36" s="31">
        <v>0</v>
      </c>
      <c r="Q36" s="36">
        <v>4235.8</v>
      </c>
    </row>
    <row r="37" spans="1:17" s="8" customFormat="1" ht="50.25" customHeight="1">
      <c r="A37" s="39" t="s">
        <v>23</v>
      </c>
      <c r="B37" s="36">
        <f>'програмна за 03 2025'!B37</f>
        <v>59020</v>
      </c>
      <c r="C37" s="36">
        <f>'програмна за 03 2025'!C37</f>
        <v>14619.2</v>
      </c>
      <c r="D37" s="31">
        <v>9623.6</v>
      </c>
      <c r="E37" s="31">
        <v>2153.1</v>
      </c>
      <c r="F37" s="36">
        <v>150</v>
      </c>
      <c r="G37" s="31">
        <v>0</v>
      </c>
      <c r="H37" s="31">
        <v>284</v>
      </c>
      <c r="I37" s="36">
        <v>221</v>
      </c>
      <c r="J37" s="31">
        <v>0</v>
      </c>
      <c r="K37" s="36">
        <v>771.6</v>
      </c>
      <c r="L37" s="31">
        <v>0</v>
      </c>
      <c r="M37" s="31">
        <v>0</v>
      </c>
      <c r="N37" s="36">
        <v>1263.4000000000001</v>
      </c>
      <c r="O37" s="31">
        <v>114.5</v>
      </c>
      <c r="P37" s="31">
        <v>0</v>
      </c>
      <c r="Q37" s="36">
        <v>38</v>
      </c>
    </row>
    <row r="38" spans="1:17" s="8" customFormat="1" ht="35.1" customHeight="1">
      <c r="A38" s="39" t="s">
        <v>24</v>
      </c>
      <c r="B38" s="36">
        <f>'програмна за 03 2025'!B38</f>
        <v>178039</v>
      </c>
      <c r="C38" s="36">
        <f>'програмна за 03 2025'!C38</f>
        <v>46006.9</v>
      </c>
      <c r="D38" s="31">
        <v>30941.4</v>
      </c>
      <c r="E38" s="31">
        <v>7020.3</v>
      </c>
      <c r="F38" s="36">
        <v>938.1</v>
      </c>
      <c r="G38" s="31">
        <v>0</v>
      </c>
      <c r="H38" s="31">
        <v>1298.3</v>
      </c>
      <c r="I38" s="36">
        <v>712.8</v>
      </c>
      <c r="J38" s="31">
        <v>10.5</v>
      </c>
      <c r="K38" s="36">
        <v>2005.5</v>
      </c>
      <c r="L38" s="31">
        <v>0</v>
      </c>
      <c r="M38" s="31">
        <v>0</v>
      </c>
      <c r="N38" s="36">
        <v>2423.5</v>
      </c>
      <c r="O38" s="31">
        <v>381.4</v>
      </c>
      <c r="P38" s="31">
        <v>47.7</v>
      </c>
      <c r="Q38" s="36">
        <v>227.4</v>
      </c>
    </row>
    <row r="39" spans="1:17" s="8" customFormat="1" ht="35.1" customHeight="1">
      <c r="A39" s="39" t="s">
        <v>25</v>
      </c>
      <c r="B39" s="36">
        <f>'програмна за 03 2025'!B39</f>
        <v>134903.20000000001</v>
      </c>
      <c r="C39" s="36">
        <f>'програмна за 03 2025'!C39</f>
        <v>37814.800000000003</v>
      </c>
      <c r="D39" s="31">
        <v>22870.799999999999</v>
      </c>
      <c r="E39" s="31">
        <v>5096.2</v>
      </c>
      <c r="F39" s="36">
        <v>631.6</v>
      </c>
      <c r="G39" s="31">
        <v>0</v>
      </c>
      <c r="H39" s="31">
        <v>268.5</v>
      </c>
      <c r="I39" s="36">
        <v>168.8</v>
      </c>
      <c r="J39" s="31">
        <v>2.1</v>
      </c>
      <c r="K39" s="36">
        <v>980</v>
      </c>
      <c r="L39" s="31">
        <v>15.2</v>
      </c>
      <c r="M39" s="31">
        <v>0</v>
      </c>
      <c r="N39" s="36">
        <v>2050.1999999999998</v>
      </c>
      <c r="O39" s="31">
        <v>889.8</v>
      </c>
      <c r="P39" s="31">
        <v>4.5</v>
      </c>
      <c r="Q39" s="36">
        <v>4837.1000000000004</v>
      </c>
    </row>
    <row r="40" spans="1:17" s="8" customFormat="1" ht="35.1" customHeight="1">
      <c r="A40" s="39" t="s">
        <v>26</v>
      </c>
      <c r="B40" s="36">
        <f>'програмна за 03 2025'!B40</f>
        <v>201538.6</v>
      </c>
      <c r="C40" s="36">
        <f>'програмна за 03 2025'!C40</f>
        <v>107751.3</v>
      </c>
      <c r="D40" s="31">
        <v>32752.6</v>
      </c>
      <c r="E40" s="31">
        <v>6888.4</v>
      </c>
      <c r="F40" s="36">
        <v>1522.1</v>
      </c>
      <c r="G40" s="31">
        <v>5</v>
      </c>
      <c r="H40" s="31">
        <v>1054.2</v>
      </c>
      <c r="I40" s="36">
        <v>445.1</v>
      </c>
      <c r="J40" s="31">
        <v>0</v>
      </c>
      <c r="K40" s="36">
        <v>4281.6000000000004</v>
      </c>
      <c r="L40" s="31">
        <v>0</v>
      </c>
      <c r="M40" s="31">
        <v>0</v>
      </c>
      <c r="N40" s="36">
        <v>669.1</v>
      </c>
      <c r="O40" s="31">
        <v>1165.7</v>
      </c>
      <c r="P40" s="31">
        <v>53.6</v>
      </c>
      <c r="Q40" s="36">
        <v>58913.9</v>
      </c>
    </row>
    <row r="41" spans="1:17" s="8" customFormat="1" ht="50.25" customHeight="1">
      <c r="A41" s="39" t="s">
        <v>27</v>
      </c>
      <c r="B41" s="36">
        <f>'програмна за 03 2025'!B41</f>
        <v>57679.6</v>
      </c>
      <c r="C41" s="36">
        <f>'програмна за 03 2025'!C41</f>
        <v>13925.3</v>
      </c>
      <c r="D41" s="31">
        <v>9832.2000000000007</v>
      </c>
      <c r="E41" s="31">
        <v>2132.6</v>
      </c>
      <c r="F41" s="36">
        <v>417.3</v>
      </c>
      <c r="G41" s="31">
        <v>0</v>
      </c>
      <c r="H41" s="31">
        <v>569.5</v>
      </c>
      <c r="I41" s="36">
        <v>61.9</v>
      </c>
      <c r="J41" s="31">
        <v>0</v>
      </c>
      <c r="K41" s="36">
        <v>798.4</v>
      </c>
      <c r="L41" s="31">
        <v>0</v>
      </c>
      <c r="M41" s="31">
        <v>0</v>
      </c>
      <c r="N41" s="36">
        <v>98.9</v>
      </c>
      <c r="O41" s="31">
        <v>14.4</v>
      </c>
      <c r="P41" s="31">
        <v>0.1</v>
      </c>
      <c r="Q41" s="36">
        <v>0</v>
      </c>
    </row>
    <row r="42" spans="1:17" s="8" customFormat="1" ht="48" customHeight="1">
      <c r="A42" s="39" t="s">
        <v>28</v>
      </c>
      <c r="B42" s="36">
        <f>'програмна за 03 2025'!B42</f>
        <v>52377</v>
      </c>
      <c r="C42" s="36">
        <f>'програмна за 03 2025'!C42</f>
        <v>12056.5</v>
      </c>
      <c r="D42" s="31">
        <v>8211.7999999999993</v>
      </c>
      <c r="E42" s="31">
        <v>1823.3</v>
      </c>
      <c r="F42" s="36">
        <v>148.30000000000001</v>
      </c>
      <c r="G42" s="31">
        <v>0</v>
      </c>
      <c r="H42" s="31">
        <v>855.4</v>
      </c>
      <c r="I42" s="36">
        <v>63.2</v>
      </c>
      <c r="J42" s="31">
        <v>0</v>
      </c>
      <c r="K42" s="36">
        <v>677.1</v>
      </c>
      <c r="L42" s="31">
        <v>129.1</v>
      </c>
      <c r="M42" s="31">
        <v>0</v>
      </c>
      <c r="N42" s="36">
        <v>148</v>
      </c>
      <c r="O42" s="31">
        <v>0</v>
      </c>
      <c r="P42" s="31">
        <v>0.3</v>
      </c>
      <c r="Q42" s="36">
        <v>0</v>
      </c>
    </row>
    <row r="43" spans="1:17" s="8" customFormat="1" ht="53.25" customHeight="1">
      <c r="A43" s="39" t="s">
        <v>29</v>
      </c>
      <c r="B43" s="36">
        <f>'програмна за 03 2025'!B43</f>
        <v>248287</v>
      </c>
      <c r="C43" s="36">
        <f>'програмна за 03 2025'!C43</f>
        <v>68994.600000000006</v>
      </c>
      <c r="D43" s="31">
        <v>44093.4</v>
      </c>
      <c r="E43" s="31">
        <v>9540.6</v>
      </c>
      <c r="F43" s="36">
        <v>302.60000000000002</v>
      </c>
      <c r="G43" s="31">
        <v>0</v>
      </c>
      <c r="H43" s="31">
        <v>1597.1</v>
      </c>
      <c r="I43" s="36">
        <v>384.2</v>
      </c>
      <c r="J43" s="31">
        <v>36.799999999999997</v>
      </c>
      <c r="K43" s="36">
        <v>3602.3</v>
      </c>
      <c r="L43" s="31">
        <v>49.6</v>
      </c>
      <c r="M43" s="31">
        <v>0</v>
      </c>
      <c r="N43" s="36">
        <v>3427.6</v>
      </c>
      <c r="O43" s="31">
        <v>1276.9000000000001</v>
      </c>
      <c r="P43" s="31">
        <v>3</v>
      </c>
      <c r="Q43" s="36">
        <v>4680.5</v>
      </c>
    </row>
    <row r="44" spans="1:17" s="8" customFormat="1" ht="48.75" customHeight="1">
      <c r="A44" s="39" t="s">
        <v>30</v>
      </c>
      <c r="B44" s="36">
        <f>'програмна за 03 2025'!B44</f>
        <v>96829.4</v>
      </c>
      <c r="C44" s="36">
        <f>'програмна за 03 2025'!C44</f>
        <v>22652.9</v>
      </c>
      <c r="D44" s="31">
        <v>15645.9</v>
      </c>
      <c r="E44" s="31">
        <v>3430.1</v>
      </c>
      <c r="F44" s="36">
        <v>70</v>
      </c>
      <c r="G44" s="31">
        <v>49.5</v>
      </c>
      <c r="H44" s="31">
        <v>771.7</v>
      </c>
      <c r="I44" s="36">
        <v>223.8</v>
      </c>
      <c r="J44" s="31">
        <v>0</v>
      </c>
      <c r="K44" s="36">
        <v>2186.6999999999998</v>
      </c>
      <c r="L44" s="31">
        <v>0</v>
      </c>
      <c r="M44" s="31">
        <v>0</v>
      </c>
      <c r="N44" s="36">
        <v>0</v>
      </c>
      <c r="O44" s="31">
        <v>57.3</v>
      </c>
      <c r="P44" s="31">
        <v>7.9</v>
      </c>
      <c r="Q44" s="36">
        <v>210</v>
      </c>
    </row>
    <row r="45" spans="1:17" s="8" customFormat="1" ht="47.25" customHeight="1">
      <c r="A45" s="39" t="s">
        <v>31</v>
      </c>
      <c r="B45" s="36">
        <f>'програмна за 03 2025'!B45</f>
        <v>204442.9</v>
      </c>
      <c r="C45" s="36">
        <f>'програмна за 03 2025'!C45</f>
        <v>43077.599999999999</v>
      </c>
      <c r="D45" s="31">
        <v>27285.3</v>
      </c>
      <c r="E45" s="31">
        <v>5975.8</v>
      </c>
      <c r="F45" s="36">
        <v>563.5</v>
      </c>
      <c r="G45" s="31">
        <v>0</v>
      </c>
      <c r="H45" s="31">
        <v>850.1</v>
      </c>
      <c r="I45" s="36">
        <v>347.4</v>
      </c>
      <c r="J45" s="31">
        <v>0</v>
      </c>
      <c r="K45" s="36">
        <v>3197.4</v>
      </c>
      <c r="L45" s="31">
        <v>0</v>
      </c>
      <c r="M45" s="31">
        <v>0</v>
      </c>
      <c r="N45" s="36">
        <v>3360.4</v>
      </c>
      <c r="O45" s="31">
        <v>57.9</v>
      </c>
      <c r="P45" s="31">
        <v>3</v>
      </c>
      <c r="Q45" s="36">
        <v>1436.8</v>
      </c>
    </row>
    <row r="46" spans="1:17" s="8" customFormat="1" ht="50.25" customHeight="1">
      <c r="A46" s="39" t="s">
        <v>32</v>
      </c>
      <c r="B46" s="36">
        <f>'програмна за 03 2025'!B46</f>
        <v>74155.8</v>
      </c>
      <c r="C46" s="36">
        <f>'програмна за 03 2025'!C46</f>
        <v>19370.3</v>
      </c>
      <c r="D46" s="31">
        <v>12852.9</v>
      </c>
      <c r="E46" s="31">
        <v>2808.2</v>
      </c>
      <c r="F46" s="36">
        <v>69.900000000000006</v>
      </c>
      <c r="G46" s="31">
        <v>0</v>
      </c>
      <c r="H46" s="31">
        <v>471.6</v>
      </c>
      <c r="I46" s="36">
        <v>214.2</v>
      </c>
      <c r="J46" s="31">
        <v>0</v>
      </c>
      <c r="K46" s="36">
        <v>1844.1</v>
      </c>
      <c r="L46" s="31">
        <v>0</v>
      </c>
      <c r="M46" s="31">
        <v>0</v>
      </c>
      <c r="N46" s="36">
        <v>463.2</v>
      </c>
      <c r="O46" s="31">
        <v>536.4</v>
      </c>
      <c r="P46" s="31">
        <v>48</v>
      </c>
      <c r="Q46" s="36">
        <v>61.8</v>
      </c>
    </row>
    <row r="47" spans="1:17" s="8" customFormat="1" ht="35.1" customHeight="1">
      <c r="A47" s="39" t="s">
        <v>33</v>
      </c>
      <c r="B47" s="36">
        <f>'програмна за 03 2025'!B47</f>
        <v>109431</v>
      </c>
      <c r="C47" s="36">
        <f>'програмна за 03 2025'!C47</f>
        <v>25270.5</v>
      </c>
      <c r="D47" s="31">
        <v>17194</v>
      </c>
      <c r="E47" s="31">
        <v>4008.6</v>
      </c>
      <c r="F47" s="36">
        <v>217.5</v>
      </c>
      <c r="G47" s="31">
        <v>0</v>
      </c>
      <c r="H47" s="31">
        <v>1392.4</v>
      </c>
      <c r="I47" s="36">
        <v>193.9</v>
      </c>
      <c r="J47" s="31">
        <v>3.1</v>
      </c>
      <c r="K47" s="36">
        <v>2071.1999999999998</v>
      </c>
      <c r="L47" s="31">
        <v>0</v>
      </c>
      <c r="M47" s="31">
        <v>0</v>
      </c>
      <c r="N47" s="36">
        <v>46.8</v>
      </c>
      <c r="O47" s="31">
        <v>99.4</v>
      </c>
      <c r="P47" s="31">
        <v>43.6</v>
      </c>
      <c r="Q47" s="36">
        <v>0</v>
      </c>
    </row>
    <row r="48" spans="1:17" s="8" customFormat="1" ht="35.1" customHeight="1">
      <c r="A48" s="39" t="s">
        <v>34</v>
      </c>
      <c r="B48" s="36">
        <f>'програмна за 03 2025'!B48</f>
        <v>610429.19999999995</v>
      </c>
      <c r="C48" s="36">
        <f>'програмна за 03 2025'!C48</f>
        <v>129584.7</v>
      </c>
      <c r="D48" s="31">
        <v>80586.2</v>
      </c>
      <c r="E48" s="31">
        <v>17434</v>
      </c>
      <c r="F48" s="36">
        <v>863.4</v>
      </c>
      <c r="G48" s="31">
        <v>0</v>
      </c>
      <c r="H48" s="31">
        <v>6249.2</v>
      </c>
      <c r="I48" s="36">
        <v>1889.6</v>
      </c>
      <c r="J48" s="31">
        <v>13.7</v>
      </c>
      <c r="K48" s="36">
        <v>14000.3</v>
      </c>
      <c r="L48" s="31">
        <v>39</v>
      </c>
      <c r="M48" s="31">
        <v>0</v>
      </c>
      <c r="N48" s="36">
        <v>8254.4</v>
      </c>
      <c r="O48" s="31">
        <v>238.2</v>
      </c>
      <c r="P48" s="31">
        <v>16.7</v>
      </c>
      <c r="Q48" s="36">
        <v>0</v>
      </c>
    </row>
    <row r="49" spans="1:17" s="8" customFormat="1" ht="35.1" customHeight="1">
      <c r="A49" s="39" t="s">
        <v>35</v>
      </c>
      <c r="B49" s="36">
        <f>'програмна за 03 2025'!B49</f>
        <v>139429.9</v>
      </c>
      <c r="C49" s="36">
        <f>'програмна за 03 2025'!C49</f>
        <v>34219.5</v>
      </c>
      <c r="D49" s="31">
        <v>23184.5</v>
      </c>
      <c r="E49" s="31">
        <v>4932.7</v>
      </c>
      <c r="F49" s="36">
        <v>122.9</v>
      </c>
      <c r="G49" s="31">
        <v>0</v>
      </c>
      <c r="H49" s="31">
        <v>512.1</v>
      </c>
      <c r="I49" s="36">
        <v>208.3</v>
      </c>
      <c r="J49" s="31">
        <v>9</v>
      </c>
      <c r="K49" s="36">
        <v>2047.7</v>
      </c>
      <c r="L49" s="31">
        <v>0</v>
      </c>
      <c r="M49" s="31">
        <v>0</v>
      </c>
      <c r="N49" s="36">
        <v>808</v>
      </c>
      <c r="O49" s="31">
        <v>636.79999999999995</v>
      </c>
      <c r="P49" s="31">
        <v>94.3</v>
      </c>
      <c r="Q49" s="36">
        <v>1663.2</v>
      </c>
    </row>
    <row r="50" spans="1:17" s="8" customFormat="1" ht="35.1" customHeight="1">
      <c r="A50" s="39" t="s">
        <v>36</v>
      </c>
      <c r="B50" s="36">
        <f>'програмна за 03 2025'!B50</f>
        <v>105197.9</v>
      </c>
      <c r="C50" s="36">
        <f>'програмна за 03 2025'!C50</f>
        <v>26700.799999999999</v>
      </c>
      <c r="D50" s="31">
        <v>15529.6</v>
      </c>
      <c r="E50" s="31">
        <v>3419.7</v>
      </c>
      <c r="F50" s="36">
        <v>644.20000000000005</v>
      </c>
      <c r="G50" s="31">
        <v>0</v>
      </c>
      <c r="H50" s="31">
        <v>676.3</v>
      </c>
      <c r="I50" s="36">
        <v>127.4</v>
      </c>
      <c r="J50" s="31">
        <v>0</v>
      </c>
      <c r="K50" s="36">
        <v>3896.7</v>
      </c>
      <c r="L50" s="31">
        <v>127.1</v>
      </c>
      <c r="M50" s="31">
        <v>0</v>
      </c>
      <c r="N50" s="36">
        <v>2037.2</v>
      </c>
      <c r="O50" s="31">
        <v>106.5</v>
      </c>
      <c r="P50" s="31">
        <v>58.9</v>
      </c>
      <c r="Q50" s="36">
        <v>77.2</v>
      </c>
    </row>
    <row r="51" spans="1:17" s="8" customFormat="1" ht="48.75" customHeight="1">
      <c r="A51" s="39" t="s">
        <v>37</v>
      </c>
      <c r="B51" s="36">
        <f>'програмна за 03 2025'!B51</f>
        <v>105446.3</v>
      </c>
      <c r="C51" s="36">
        <f>'програмна за 03 2025'!C51</f>
        <v>29795.5</v>
      </c>
      <c r="D51" s="31">
        <v>21405.4</v>
      </c>
      <c r="E51" s="31">
        <v>4760.7</v>
      </c>
      <c r="F51" s="36">
        <v>201.1</v>
      </c>
      <c r="G51" s="31">
        <v>0</v>
      </c>
      <c r="H51" s="31">
        <v>344.9</v>
      </c>
      <c r="I51" s="36">
        <v>73</v>
      </c>
      <c r="J51" s="31">
        <v>0</v>
      </c>
      <c r="K51" s="36">
        <v>1858.4</v>
      </c>
      <c r="L51" s="31">
        <v>0</v>
      </c>
      <c r="M51" s="31">
        <v>0</v>
      </c>
      <c r="N51" s="36">
        <v>437.5</v>
      </c>
      <c r="O51" s="31">
        <v>329.3</v>
      </c>
      <c r="P51" s="31">
        <v>0</v>
      </c>
      <c r="Q51" s="36">
        <v>385.2</v>
      </c>
    </row>
    <row r="52" spans="1:17" s="8" customFormat="1" ht="35.1" customHeight="1">
      <c r="A52" s="39" t="s">
        <v>38</v>
      </c>
      <c r="B52" s="36">
        <f>'програмна за 03 2025'!B52</f>
        <v>107994.2</v>
      </c>
      <c r="C52" s="36">
        <f>'програмна за 03 2025'!C52</f>
        <v>26009.200000000001</v>
      </c>
      <c r="D52" s="31">
        <v>19300.3</v>
      </c>
      <c r="E52" s="31">
        <v>4152.3999999999996</v>
      </c>
      <c r="F52" s="36">
        <v>14.6</v>
      </c>
      <c r="G52" s="31">
        <v>0</v>
      </c>
      <c r="H52" s="31">
        <v>311.7</v>
      </c>
      <c r="I52" s="36">
        <v>78.400000000000006</v>
      </c>
      <c r="J52" s="31">
        <v>0</v>
      </c>
      <c r="K52" s="36">
        <v>1243.3</v>
      </c>
      <c r="L52" s="31">
        <v>0</v>
      </c>
      <c r="M52" s="31">
        <v>0</v>
      </c>
      <c r="N52" s="36">
        <v>605.1</v>
      </c>
      <c r="O52" s="31">
        <v>303.39999999999998</v>
      </c>
      <c r="P52" s="31">
        <v>0</v>
      </c>
      <c r="Q52" s="36">
        <v>0</v>
      </c>
    </row>
    <row r="53" spans="1:17" s="8" customFormat="1" ht="35.1" customHeight="1">
      <c r="A53" s="39" t="s">
        <v>39</v>
      </c>
      <c r="B53" s="36">
        <f>'програмна за 03 2025'!B53</f>
        <v>179108.9</v>
      </c>
      <c r="C53" s="36">
        <f>'програмна за 03 2025'!C53</f>
        <v>45668.3</v>
      </c>
      <c r="D53" s="31">
        <v>34034.800000000003</v>
      </c>
      <c r="E53" s="31">
        <v>7372.9</v>
      </c>
      <c r="F53" s="36">
        <v>182.9</v>
      </c>
      <c r="G53" s="31">
        <v>0</v>
      </c>
      <c r="H53" s="31">
        <v>882.9</v>
      </c>
      <c r="I53" s="36">
        <v>96.1</v>
      </c>
      <c r="J53" s="31">
        <v>0</v>
      </c>
      <c r="K53" s="36">
        <v>1947.6</v>
      </c>
      <c r="L53" s="31">
        <v>0</v>
      </c>
      <c r="M53" s="31">
        <v>0</v>
      </c>
      <c r="N53" s="36">
        <v>617.9</v>
      </c>
      <c r="O53" s="31">
        <v>533.20000000000005</v>
      </c>
      <c r="P53" s="31">
        <v>0</v>
      </c>
      <c r="Q53" s="36">
        <v>0</v>
      </c>
    </row>
    <row r="54" spans="1:17" s="8" customFormat="1" ht="49.5" customHeight="1">
      <c r="A54" s="39" t="s">
        <v>40</v>
      </c>
      <c r="B54" s="36">
        <f>'програмна за 03 2025'!B54</f>
        <v>68095.100000000006</v>
      </c>
      <c r="C54" s="36">
        <f>'програмна за 03 2025'!C54</f>
        <v>19809.900000000001</v>
      </c>
      <c r="D54" s="31">
        <v>14233.6</v>
      </c>
      <c r="E54" s="31">
        <v>3076.3</v>
      </c>
      <c r="F54" s="36">
        <v>242.4</v>
      </c>
      <c r="G54" s="31">
        <v>0</v>
      </c>
      <c r="H54" s="31">
        <v>212.5</v>
      </c>
      <c r="I54" s="36">
        <v>67.3</v>
      </c>
      <c r="J54" s="31">
        <v>0</v>
      </c>
      <c r="K54" s="36">
        <v>881.6</v>
      </c>
      <c r="L54" s="31">
        <v>0</v>
      </c>
      <c r="M54" s="31">
        <v>0</v>
      </c>
      <c r="N54" s="36">
        <v>90.9</v>
      </c>
      <c r="O54" s="31">
        <v>5.3</v>
      </c>
      <c r="P54" s="31">
        <v>0</v>
      </c>
      <c r="Q54" s="36">
        <v>1000</v>
      </c>
    </row>
    <row r="55" spans="1:17" s="8" customFormat="1" ht="35.1" customHeight="1">
      <c r="A55" s="39" t="s">
        <v>41</v>
      </c>
      <c r="B55" s="36">
        <f>'програмна за 03 2025'!B55</f>
        <v>42126</v>
      </c>
      <c r="C55" s="36">
        <f>'програмна за 03 2025'!C55</f>
        <v>11616.3</v>
      </c>
      <c r="D55" s="31">
        <v>8073.7</v>
      </c>
      <c r="E55" s="31">
        <v>1805.2</v>
      </c>
      <c r="F55" s="36">
        <v>65.599999999999994</v>
      </c>
      <c r="G55" s="31">
        <v>0</v>
      </c>
      <c r="H55" s="31">
        <v>228</v>
      </c>
      <c r="I55" s="36">
        <v>55.1</v>
      </c>
      <c r="J55" s="31">
        <v>9</v>
      </c>
      <c r="K55" s="36">
        <v>993.9</v>
      </c>
      <c r="L55" s="31">
        <v>130.69999999999999</v>
      </c>
      <c r="M55" s="31">
        <v>0</v>
      </c>
      <c r="N55" s="36">
        <v>132.69999999999999</v>
      </c>
      <c r="O55" s="31">
        <v>92.4</v>
      </c>
      <c r="P55" s="31">
        <v>30</v>
      </c>
      <c r="Q55" s="36">
        <v>0</v>
      </c>
    </row>
    <row r="56" spans="1:17" s="8" customFormat="1" ht="35.1" customHeight="1">
      <c r="A56" s="39" t="s">
        <v>42</v>
      </c>
      <c r="B56" s="36">
        <f>'програмна за 03 2025'!B56</f>
        <v>124273.4</v>
      </c>
      <c r="C56" s="36">
        <f>'програмна за 03 2025'!C56</f>
        <v>29726.2</v>
      </c>
      <c r="D56" s="31">
        <v>15618.7</v>
      </c>
      <c r="E56" s="31">
        <v>3501.5</v>
      </c>
      <c r="F56" s="36">
        <v>165</v>
      </c>
      <c r="G56" s="31">
        <v>2.7</v>
      </c>
      <c r="H56" s="31">
        <v>276.39999999999998</v>
      </c>
      <c r="I56" s="36">
        <v>1483.5</v>
      </c>
      <c r="J56" s="31">
        <v>0</v>
      </c>
      <c r="K56" s="36">
        <v>2122.6999999999998</v>
      </c>
      <c r="L56" s="31">
        <v>0</v>
      </c>
      <c r="M56" s="31">
        <v>0</v>
      </c>
      <c r="N56" s="36">
        <v>3694.3</v>
      </c>
      <c r="O56" s="31">
        <v>732.7</v>
      </c>
      <c r="P56" s="31">
        <v>1.4</v>
      </c>
      <c r="Q56" s="36">
        <v>2127.3000000000002</v>
      </c>
    </row>
    <row r="57" spans="1:17" s="8" customFormat="1" ht="35.1" customHeight="1">
      <c r="A57" s="39" t="s">
        <v>43</v>
      </c>
      <c r="B57" s="36">
        <f>'програмна за 03 2025'!B57</f>
        <v>94430.8</v>
      </c>
      <c r="C57" s="36">
        <f>'програмна за 03 2025'!C57</f>
        <v>33198.800000000003</v>
      </c>
      <c r="D57" s="31">
        <v>18575</v>
      </c>
      <c r="E57" s="31">
        <v>3816.3</v>
      </c>
      <c r="F57" s="36">
        <v>644.6</v>
      </c>
      <c r="G57" s="31">
        <v>0</v>
      </c>
      <c r="H57" s="31">
        <v>46.4</v>
      </c>
      <c r="I57" s="36">
        <v>582.70000000000005</v>
      </c>
      <c r="J57" s="31">
        <v>0</v>
      </c>
      <c r="K57" s="36">
        <v>2962.1</v>
      </c>
      <c r="L57" s="31">
        <v>0</v>
      </c>
      <c r="M57" s="31">
        <v>0</v>
      </c>
      <c r="N57" s="36">
        <v>251</v>
      </c>
      <c r="O57" s="31">
        <v>129</v>
      </c>
      <c r="P57" s="31">
        <v>0</v>
      </c>
      <c r="Q57" s="36">
        <v>6191.7</v>
      </c>
    </row>
    <row r="58" spans="1:17" s="8" customFormat="1" ht="35.1" customHeight="1">
      <c r="A58" s="39" t="s">
        <v>44</v>
      </c>
      <c r="B58" s="36">
        <f>'програмна за 03 2025'!B58</f>
        <v>153187.6</v>
      </c>
      <c r="C58" s="36">
        <f>'програмна за 03 2025'!C58</f>
        <v>34831.599999999999</v>
      </c>
      <c r="D58" s="31">
        <v>17982.400000000001</v>
      </c>
      <c r="E58" s="31">
        <v>3940</v>
      </c>
      <c r="F58" s="36">
        <v>331.2</v>
      </c>
      <c r="G58" s="31">
        <v>36.299999999999997</v>
      </c>
      <c r="H58" s="31">
        <v>818.3</v>
      </c>
      <c r="I58" s="36">
        <v>261.60000000000002</v>
      </c>
      <c r="J58" s="31">
        <v>0</v>
      </c>
      <c r="K58" s="36">
        <v>1717.4</v>
      </c>
      <c r="L58" s="31">
        <v>10.3</v>
      </c>
      <c r="M58" s="31">
        <v>0</v>
      </c>
      <c r="N58" s="36">
        <v>3336.3</v>
      </c>
      <c r="O58" s="31">
        <v>673.8</v>
      </c>
      <c r="P58" s="31">
        <v>0</v>
      </c>
      <c r="Q58" s="36">
        <v>5724</v>
      </c>
    </row>
    <row r="59" spans="1:17" s="8" customFormat="1" ht="35.1" customHeight="1">
      <c r="A59" s="39" t="s">
        <v>45</v>
      </c>
      <c r="B59" s="36">
        <f>'програмна за 03 2025'!B59</f>
        <v>155923.79999999999</v>
      </c>
      <c r="C59" s="36">
        <f>'програмна за 03 2025'!C59</f>
        <v>41767.4</v>
      </c>
      <c r="D59" s="31">
        <v>28200.1</v>
      </c>
      <c r="E59" s="31">
        <v>5972.3</v>
      </c>
      <c r="F59" s="36">
        <v>267.39999999999998</v>
      </c>
      <c r="G59" s="31">
        <v>0</v>
      </c>
      <c r="H59" s="31">
        <v>1400.4</v>
      </c>
      <c r="I59" s="36">
        <v>1017.4</v>
      </c>
      <c r="J59" s="31">
        <v>15.3</v>
      </c>
      <c r="K59" s="36">
        <v>3667.9</v>
      </c>
      <c r="L59" s="31">
        <v>0</v>
      </c>
      <c r="M59" s="31">
        <v>0</v>
      </c>
      <c r="N59" s="36">
        <v>819.4</v>
      </c>
      <c r="O59" s="31">
        <v>308</v>
      </c>
      <c r="P59" s="31">
        <v>74.2</v>
      </c>
      <c r="Q59" s="36">
        <v>25</v>
      </c>
    </row>
    <row r="60" spans="1:17" s="8" customFormat="1" ht="35.1" customHeight="1">
      <c r="A60" s="39" t="s">
        <v>46</v>
      </c>
      <c r="B60" s="36">
        <f>'програмна за 03 2025'!B60</f>
        <v>54793.5</v>
      </c>
      <c r="C60" s="36">
        <f>'програмна за 03 2025'!C60</f>
        <v>13877.7</v>
      </c>
      <c r="D60" s="31">
        <v>9799</v>
      </c>
      <c r="E60" s="31">
        <v>2070.4</v>
      </c>
      <c r="F60" s="36">
        <v>310.8</v>
      </c>
      <c r="G60" s="31">
        <v>0</v>
      </c>
      <c r="H60" s="31">
        <v>184.7</v>
      </c>
      <c r="I60" s="36">
        <v>355.1</v>
      </c>
      <c r="J60" s="31">
        <v>13.2</v>
      </c>
      <c r="K60" s="36">
        <v>863.4</v>
      </c>
      <c r="L60" s="31">
        <v>0</v>
      </c>
      <c r="M60" s="31">
        <v>0</v>
      </c>
      <c r="N60" s="36">
        <v>8</v>
      </c>
      <c r="O60" s="31">
        <v>156.6</v>
      </c>
      <c r="P60" s="31">
        <v>1.9</v>
      </c>
      <c r="Q60" s="36">
        <v>114.6</v>
      </c>
    </row>
    <row r="61" spans="1:17" s="8" customFormat="1" ht="35.1" customHeight="1">
      <c r="A61" s="39" t="s">
        <v>47</v>
      </c>
      <c r="B61" s="36">
        <f>'програмна за 03 2025'!B61</f>
        <v>279922.90000000002</v>
      </c>
      <c r="C61" s="36">
        <f>'програмна за 03 2025'!C61</f>
        <v>72608.399999999994</v>
      </c>
      <c r="D61" s="31">
        <v>48418.2</v>
      </c>
      <c r="E61" s="31">
        <v>10409.4</v>
      </c>
      <c r="F61" s="36">
        <v>1300.7</v>
      </c>
      <c r="G61" s="31">
        <v>0</v>
      </c>
      <c r="H61" s="31">
        <v>2707.1</v>
      </c>
      <c r="I61" s="36">
        <v>548.4</v>
      </c>
      <c r="J61" s="31">
        <v>0</v>
      </c>
      <c r="K61" s="36">
        <v>3387.5</v>
      </c>
      <c r="L61" s="31">
        <v>1400.6</v>
      </c>
      <c r="M61" s="31">
        <v>0</v>
      </c>
      <c r="N61" s="36">
        <v>3428.6</v>
      </c>
      <c r="O61" s="31">
        <v>501.8</v>
      </c>
      <c r="P61" s="31">
        <v>154.19999999999999</v>
      </c>
      <c r="Q61" s="36">
        <v>351.9</v>
      </c>
    </row>
    <row r="62" spans="1:17" s="8" customFormat="1" ht="35.1" customHeight="1">
      <c r="A62" s="39" t="s">
        <v>48</v>
      </c>
      <c r="B62" s="36">
        <f>'програмна за 03 2025'!B62</f>
        <v>55165.2</v>
      </c>
      <c r="C62" s="36">
        <f>'програмна за 03 2025'!C62</f>
        <v>12876.7</v>
      </c>
      <c r="D62" s="31">
        <v>8130.5</v>
      </c>
      <c r="E62" s="31">
        <v>1686.8</v>
      </c>
      <c r="F62" s="36">
        <v>126.1</v>
      </c>
      <c r="G62" s="31">
        <v>0</v>
      </c>
      <c r="H62" s="31">
        <v>341.6</v>
      </c>
      <c r="I62" s="36">
        <v>134.80000000000001</v>
      </c>
      <c r="J62" s="31">
        <v>2.5</v>
      </c>
      <c r="K62" s="36">
        <v>932.5</v>
      </c>
      <c r="L62" s="31">
        <v>0</v>
      </c>
      <c r="M62" s="31">
        <v>0</v>
      </c>
      <c r="N62" s="36">
        <v>350</v>
      </c>
      <c r="O62" s="31">
        <v>171.9</v>
      </c>
      <c r="P62" s="31">
        <v>0</v>
      </c>
      <c r="Q62" s="36">
        <v>1000</v>
      </c>
    </row>
    <row r="63" spans="1:17" s="8" customFormat="1" ht="35.1" customHeight="1">
      <c r="A63" s="39" t="s">
        <v>49</v>
      </c>
      <c r="B63" s="36">
        <f>'програмна за 03 2025'!B63</f>
        <v>267068</v>
      </c>
      <c r="C63" s="36">
        <f>'програмна за 03 2025'!C63</f>
        <v>78513.2</v>
      </c>
      <c r="D63" s="31">
        <v>48865.9</v>
      </c>
      <c r="E63" s="31">
        <v>10590.2</v>
      </c>
      <c r="F63" s="36">
        <v>1316.2</v>
      </c>
      <c r="G63" s="31">
        <v>1</v>
      </c>
      <c r="H63" s="31">
        <v>2240</v>
      </c>
      <c r="I63" s="36">
        <v>409.9</v>
      </c>
      <c r="J63" s="31">
        <v>0</v>
      </c>
      <c r="K63" s="36">
        <v>3016.1</v>
      </c>
      <c r="L63" s="31">
        <v>0</v>
      </c>
      <c r="M63" s="31">
        <v>0</v>
      </c>
      <c r="N63" s="36">
        <v>2089.1</v>
      </c>
      <c r="O63" s="31">
        <v>324.60000000000002</v>
      </c>
      <c r="P63" s="31">
        <v>3</v>
      </c>
      <c r="Q63" s="36">
        <v>9657.2000000000007</v>
      </c>
    </row>
    <row r="64" spans="1:17" s="8" customFormat="1" ht="51.75" customHeight="1">
      <c r="A64" s="39" t="s">
        <v>50</v>
      </c>
      <c r="B64" s="36">
        <f>'програмна за 03 2025'!B64</f>
        <v>94923.8</v>
      </c>
      <c r="C64" s="36">
        <f>'програмна за 03 2025'!C64</f>
        <v>25611</v>
      </c>
      <c r="D64" s="31">
        <v>18156.2</v>
      </c>
      <c r="E64" s="31">
        <v>3925.7</v>
      </c>
      <c r="F64" s="36">
        <v>503.2</v>
      </c>
      <c r="G64" s="31">
        <v>35.700000000000003</v>
      </c>
      <c r="H64" s="31">
        <v>895.9</v>
      </c>
      <c r="I64" s="36">
        <v>147</v>
      </c>
      <c r="J64" s="31">
        <v>25.6</v>
      </c>
      <c r="K64" s="36">
        <v>1507.9</v>
      </c>
      <c r="L64" s="31">
        <v>8.1999999999999993</v>
      </c>
      <c r="M64" s="31">
        <v>0</v>
      </c>
      <c r="N64" s="36">
        <v>242.6</v>
      </c>
      <c r="O64" s="31">
        <v>163</v>
      </c>
      <c r="P64" s="31">
        <v>0</v>
      </c>
      <c r="Q64" s="36">
        <v>0</v>
      </c>
    </row>
    <row r="65" spans="1:17" s="8" customFormat="1" ht="48.75" customHeight="1">
      <c r="A65" s="39" t="s">
        <v>51</v>
      </c>
      <c r="B65" s="36">
        <f>'програмна за 03 2025'!B65</f>
        <v>148309.79999999999</v>
      </c>
      <c r="C65" s="36">
        <f>'програмна за 03 2025'!C65</f>
        <v>35556.800000000003</v>
      </c>
      <c r="D65" s="31">
        <v>23339.599999999999</v>
      </c>
      <c r="E65" s="31">
        <v>5050.8</v>
      </c>
      <c r="F65" s="36">
        <v>432.1</v>
      </c>
      <c r="G65" s="31">
        <v>0</v>
      </c>
      <c r="H65" s="31">
        <v>1461.4</v>
      </c>
      <c r="I65" s="36">
        <v>311.39999999999998</v>
      </c>
      <c r="J65" s="31">
        <v>0</v>
      </c>
      <c r="K65" s="36">
        <v>3423.8</v>
      </c>
      <c r="L65" s="31">
        <v>33.4</v>
      </c>
      <c r="M65" s="31">
        <v>0</v>
      </c>
      <c r="N65" s="36">
        <v>656.5</v>
      </c>
      <c r="O65" s="31">
        <v>147.80000000000001</v>
      </c>
      <c r="P65" s="31">
        <v>0</v>
      </c>
      <c r="Q65" s="36">
        <v>700</v>
      </c>
    </row>
    <row r="66" spans="1:17" s="8" customFormat="1" ht="35.1" customHeight="1">
      <c r="A66" s="39" t="s">
        <v>52</v>
      </c>
      <c r="B66" s="36">
        <f>'програмна за 03 2025'!B66</f>
        <v>70927.8</v>
      </c>
      <c r="C66" s="36">
        <f>'програмна за 03 2025'!C66</f>
        <v>19185.099999999999</v>
      </c>
      <c r="D66" s="31">
        <v>12484.8</v>
      </c>
      <c r="E66" s="31">
        <v>2744.8</v>
      </c>
      <c r="F66" s="36">
        <v>445</v>
      </c>
      <c r="G66" s="31">
        <v>0</v>
      </c>
      <c r="H66" s="31">
        <v>164</v>
      </c>
      <c r="I66" s="36">
        <v>152.6</v>
      </c>
      <c r="J66" s="31">
        <v>0</v>
      </c>
      <c r="K66" s="36">
        <v>2586.1999999999998</v>
      </c>
      <c r="L66" s="31">
        <v>0</v>
      </c>
      <c r="M66" s="31">
        <v>0</v>
      </c>
      <c r="N66" s="36">
        <v>219.6</v>
      </c>
      <c r="O66" s="31">
        <v>0</v>
      </c>
      <c r="P66" s="31">
        <v>33.1</v>
      </c>
      <c r="Q66" s="36">
        <v>355</v>
      </c>
    </row>
    <row r="67" spans="1:17" s="8" customFormat="1" ht="35.1" customHeight="1">
      <c r="A67" s="39" t="s">
        <v>53</v>
      </c>
      <c r="B67" s="36">
        <f>'програмна за 03 2025'!B67</f>
        <v>240555.4</v>
      </c>
      <c r="C67" s="36">
        <f>'програмна за 03 2025'!C67</f>
        <v>67113.399999999994</v>
      </c>
      <c r="D67" s="31">
        <v>37861.599999999999</v>
      </c>
      <c r="E67" s="31">
        <v>8279.7000000000007</v>
      </c>
      <c r="F67" s="36">
        <v>714.4</v>
      </c>
      <c r="G67" s="31">
        <v>0</v>
      </c>
      <c r="H67" s="31">
        <v>826.1</v>
      </c>
      <c r="I67" s="36">
        <v>655.5</v>
      </c>
      <c r="J67" s="31">
        <v>31</v>
      </c>
      <c r="K67" s="36">
        <v>5905.2</v>
      </c>
      <c r="L67" s="31">
        <v>0.9</v>
      </c>
      <c r="M67" s="31">
        <v>0</v>
      </c>
      <c r="N67" s="36">
        <v>8779.4</v>
      </c>
      <c r="O67" s="31">
        <v>115.6</v>
      </c>
      <c r="P67" s="31">
        <v>408.6</v>
      </c>
      <c r="Q67" s="36">
        <v>3535.4</v>
      </c>
    </row>
    <row r="68" spans="1:17" s="8" customFormat="1" ht="35.1" customHeight="1">
      <c r="A68" s="39" t="s">
        <v>54</v>
      </c>
      <c r="B68" s="36">
        <f>'програмна за 03 2025'!B68</f>
        <v>281050.5</v>
      </c>
      <c r="C68" s="36">
        <f>'програмна за 03 2025'!C68</f>
        <v>70412.800000000003</v>
      </c>
      <c r="D68" s="31">
        <v>42895.6</v>
      </c>
      <c r="E68" s="31">
        <v>9408.2999999999993</v>
      </c>
      <c r="F68" s="36">
        <v>597.70000000000005</v>
      </c>
      <c r="G68" s="31">
        <v>0</v>
      </c>
      <c r="H68" s="31">
        <v>3361.5</v>
      </c>
      <c r="I68" s="36">
        <v>254.6</v>
      </c>
      <c r="J68" s="31">
        <v>20.399999999999999</v>
      </c>
      <c r="K68" s="36">
        <v>5269.5</v>
      </c>
      <c r="L68" s="31">
        <v>446.3</v>
      </c>
      <c r="M68" s="31">
        <v>0</v>
      </c>
      <c r="N68" s="36">
        <v>6262.4</v>
      </c>
      <c r="O68" s="31">
        <v>1637.2</v>
      </c>
      <c r="P68" s="31">
        <v>24.6</v>
      </c>
      <c r="Q68" s="36">
        <v>234.7</v>
      </c>
    </row>
    <row r="69" spans="1:17" s="8" customFormat="1" ht="56.25" customHeight="1">
      <c r="A69" s="39" t="s">
        <v>55</v>
      </c>
      <c r="B69" s="36">
        <f>'програмна за 03 2025'!B69</f>
        <v>144392.1</v>
      </c>
      <c r="C69" s="36">
        <f>'програмна за 03 2025'!C69</f>
        <v>38254.699999999997</v>
      </c>
      <c r="D69" s="31">
        <v>25749.8</v>
      </c>
      <c r="E69" s="31">
        <v>5695.4</v>
      </c>
      <c r="F69" s="36">
        <v>755.4</v>
      </c>
      <c r="G69" s="31">
        <v>0</v>
      </c>
      <c r="H69" s="31">
        <v>871.2</v>
      </c>
      <c r="I69" s="36">
        <v>477.8</v>
      </c>
      <c r="J69" s="31">
        <v>0</v>
      </c>
      <c r="K69" s="36">
        <v>3756.5</v>
      </c>
      <c r="L69" s="31">
        <v>0</v>
      </c>
      <c r="M69" s="31">
        <v>0</v>
      </c>
      <c r="N69" s="36">
        <v>395.3</v>
      </c>
      <c r="O69" s="31">
        <v>278.89999999999998</v>
      </c>
      <c r="P69" s="31">
        <v>8</v>
      </c>
      <c r="Q69" s="36">
        <v>266.39999999999998</v>
      </c>
    </row>
    <row r="70" spans="1:17" s="8" customFormat="1" ht="35.1" customHeight="1">
      <c r="A70" s="39" t="s">
        <v>56</v>
      </c>
      <c r="B70" s="36">
        <f>'програмна за 03 2025'!B70</f>
        <v>68126.8</v>
      </c>
      <c r="C70" s="36">
        <f>'програмна за 03 2025'!C70</f>
        <v>17676.5</v>
      </c>
      <c r="D70" s="31">
        <v>12565.6</v>
      </c>
      <c r="E70" s="31">
        <v>2696</v>
      </c>
      <c r="F70" s="36">
        <v>119.2</v>
      </c>
      <c r="G70" s="31">
        <v>0</v>
      </c>
      <c r="H70" s="31">
        <v>0</v>
      </c>
      <c r="I70" s="36">
        <v>74.599999999999994</v>
      </c>
      <c r="J70" s="31">
        <v>0</v>
      </c>
      <c r="K70" s="36">
        <v>1003</v>
      </c>
      <c r="L70" s="31">
        <v>4.2</v>
      </c>
      <c r="M70" s="31">
        <v>0</v>
      </c>
      <c r="N70" s="36">
        <v>477.9</v>
      </c>
      <c r="O70" s="31">
        <v>731</v>
      </c>
      <c r="P70" s="31">
        <v>5</v>
      </c>
      <c r="Q70" s="36">
        <v>0</v>
      </c>
    </row>
    <row r="71" spans="1:17" s="8" customFormat="1" ht="48" customHeight="1">
      <c r="A71" s="39" t="s">
        <v>57</v>
      </c>
      <c r="B71" s="36">
        <f>'програмна за 03 2025'!B71</f>
        <v>336612.5</v>
      </c>
      <c r="C71" s="36">
        <f>'програмна за 03 2025'!C71</f>
        <v>61366.3</v>
      </c>
      <c r="D71" s="31">
        <v>40569.699999999997</v>
      </c>
      <c r="E71" s="31">
        <v>8884.2999999999993</v>
      </c>
      <c r="F71" s="36">
        <v>1204.3</v>
      </c>
      <c r="G71" s="31">
        <v>0</v>
      </c>
      <c r="H71" s="31">
        <v>997</v>
      </c>
      <c r="I71" s="36">
        <v>432.9</v>
      </c>
      <c r="J71" s="31">
        <v>71.8</v>
      </c>
      <c r="K71" s="36">
        <v>1929.6</v>
      </c>
      <c r="L71" s="31">
        <v>0</v>
      </c>
      <c r="M71" s="31">
        <v>0</v>
      </c>
      <c r="N71" s="36">
        <v>5276.7</v>
      </c>
      <c r="O71" s="31">
        <v>622</v>
      </c>
      <c r="P71" s="31">
        <v>0</v>
      </c>
      <c r="Q71" s="36">
        <v>1378</v>
      </c>
    </row>
    <row r="72" spans="1:17" s="9" customFormat="1" ht="35.1" customHeight="1">
      <c r="A72" s="39" t="s">
        <v>58</v>
      </c>
      <c r="B72" s="36">
        <f>'програмна за 03 2025'!B72</f>
        <v>76615.399999999994</v>
      </c>
      <c r="C72" s="36">
        <f>'програмна за 03 2025'!C72</f>
        <v>20368.599999999999</v>
      </c>
      <c r="D72" s="31">
        <v>13066.8</v>
      </c>
      <c r="E72" s="31">
        <v>2818.9</v>
      </c>
      <c r="F72" s="36">
        <v>791.2</v>
      </c>
      <c r="G72" s="31">
        <v>0</v>
      </c>
      <c r="H72" s="31">
        <v>93.1</v>
      </c>
      <c r="I72" s="36">
        <v>218.7</v>
      </c>
      <c r="J72" s="31">
        <v>27.6</v>
      </c>
      <c r="K72" s="36">
        <v>603.9</v>
      </c>
      <c r="L72" s="31">
        <v>0</v>
      </c>
      <c r="M72" s="31">
        <v>0</v>
      </c>
      <c r="N72" s="36">
        <v>725.9</v>
      </c>
      <c r="O72" s="31">
        <v>186.9</v>
      </c>
      <c r="P72" s="31">
        <v>0.4</v>
      </c>
      <c r="Q72" s="36">
        <v>1835.2</v>
      </c>
    </row>
    <row r="73" spans="1:17" s="9" customFormat="1" ht="35.1" customHeight="1">
      <c r="A73" s="39" t="s">
        <v>59</v>
      </c>
      <c r="B73" s="36">
        <f>'програмна за 03 2025'!B73</f>
        <v>90528.2</v>
      </c>
      <c r="C73" s="36">
        <f>'програмна за 03 2025'!C73</f>
        <v>23064.7</v>
      </c>
      <c r="D73" s="31">
        <v>14553.6</v>
      </c>
      <c r="E73" s="31">
        <v>3239.2</v>
      </c>
      <c r="F73" s="36">
        <v>520.79999999999995</v>
      </c>
      <c r="G73" s="31">
        <v>0</v>
      </c>
      <c r="H73" s="31">
        <v>527.20000000000005</v>
      </c>
      <c r="I73" s="36">
        <v>115.8</v>
      </c>
      <c r="J73" s="31">
        <v>0</v>
      </c>
      <c r="K73" s="36">
        <v>3495</v>
      </c>
      <c r="L73" s="31">
        <v>13.4</v>
      </c>
      <c r="M73" s="31">
        <v>0</v>
      </c>
      <c r="N73" s="36">
        <v>100</v>
      </c>
      <c r="O73" s="31">
        <v>149.80000000000001</v>
      </c>
      <c r="P73" s="31">
        <v>23.9</v>
      </c>
      <c r="Q73" s="36">
        <v>326</v>
      </c>
    </row>
    <row r="74" spans="1:17" s="8" customFormat="1" ht="45.75" customHeight="1">
      <c r="A74" s="39" t="s">
        <v>60</v>
      </c>
      <c r="B74" s="36">
        <f>'програмна за 03 2025'!B74</f>
        <v>130988.8</v>
      </c>
      <c r="C74" s="36">
        <f>'програмна за 03 2025'!C74</f>
        <v>31347.3</v>
      </c>
      <c r="D74" s="31">
        <v>22630.6</v>
      </c>
      <c r="E74" s="31">
        <v>5097.8999999999996</v>
      </c>
      <c r="F74" s="36">
        <v>186.5</v>
      </c>
      <c r="G74" s="31">
        <v>0</v>
      </c>
      <c r="H74" s="31">
        <v>778.5</v>
      </c>
      <c r="I74" s="36">
        <v>193.6</v>
      </c>
      <c r="J74" s="31">
        <v>2.2000000000000002</v>
      </c>
      <c r="K74" s="36">
        <v>1643.2</v>
      </c>
      <c r="L74" s="31">
        <v>0</v>
      </c>
      <c r="M74" s="31">
        <v>0</v>
      </c>
      <c r="N74" s="36">
        <v>650.70000000000005</v>
      </c>
      <c r="O74" s="31">
        <v>114.4</v>
      </c>
      <c r="P74" s="31">
        <v>0</v>
      </c>
      <c r="Q74" s="36">
        <v>49.7</v>
      </c>
    </row>
    <row r="75" spans="1:17" s="8" customFormat="1" ht="45" customHeight="1">
      <c r="A75" s="39" t="s">
        <v>61</v>
      </c>
      <c r="B75" s="36">
        <f>'програмна за 03 2025'!B75</f>
        <v>155684.79999999999</v>
      </c>
      <c r="C75" s="36">
        <f>'програмна за 03 2025'!C75</f>
        <v>41453.800000000003</v>
      </c>
      <c r="D75" s="31">
        <v>30273.7</v>
      </c>
      <c r="E75" s="31">
        <v>6668.7</v>
      </c>
      <c r="F75" s="36">
        <v>556.4</v>
      </c>
      <c r="G75" s="31">
        <v>108.7</v>
      </c>
      <c r="H75" s="31">
        <v>1252.5999999999999</v>
      </c>
      <c r="I75" s="36">
        <v>222.5</v>
      </c>
      <c r="J75" s="31">
        <v>0</v>
      </c>
      <c r="K75" s="36">
        <v>1335</v>
      </c>
      <c r="L75" s="31">
        <v>0</v>
      </c>
      <c r="M75" s="31">
        <v>0</v>
      </c>
      <c r="N75" s="36">
        <v>450.6</v>
      </c>
      <c r="O75" s="31">
        <v>438.1</v>
      </c>
      <c r="P75" s="31">
        <v>1.7</v>
      </c>
      <c r="Q75" s="36">
        <v>145.80000000000001</v>
      </c>
    </row>
    <row r="76" spans="1:17" s="8" customFormat="1" ht="35.1" customHeight="1">
      <c r="A76" s="39" t="s">
        <v>62</v>
      </c>
      <c r="B76" s="36">
        <f>'програмна за 03 2025'!B76</f>
        <v>100382.9</v>
      </c>
      <c r="C76" s="36">
        <f>'програмна за 03 2025'!C76</f>
        <v>25265.599999999999</v>
      </c>
      <c r="D76" s="31">
        <v>18678.400000000001</v>
      </c>
      <c r="E76" s="31">
        <v>4140.5</v>
      </c>
      <c r="F76" s="36">
        <v>245.2</v>
      </c>
      <c r="G76" s="31">
        <v>0</v>
      </c>
      <c r="H76" s="31">
        <v>392.6</v>
      </c>
      <c r="I76" s="36">
        <v>35.200000000000003</v>
      </c>
      <c r="J76" s="31">
        <v>0</v>
      </c>
      <c r="K76" s="36">
        <v>1192.9000000000001</v>
      </c>
      <c r="L76" s="31">
        <v>0</v>
      </c>
      <c r="M76" s="31">
        <v>0</v>
      </c>
      <c r="N76" s="36">
        <v>493.9</v>
      </c>
      <c r="O76" s="31">
        <v>65.7</v>
      </c>
      <c r="P76" s="31">
        <v>13.9</v>
      </c>
      <c r="Q76" s="36">
        <v>7.3</v>
      </c>
    </row>
    <row r="77" spans="1:17" s="8" customFormat="1" ht="35.1" customHeight="1">
      <c r="A77" s="39" t="s">
        <v>63</v>
      </c>
      <c r="B77" s="36">
        <f>'програмна за 03 2025'!B77</f>
        <v>2468497.7999999998</v>
      </c>
      <c r="C77" s="36">
        <f>'програмна за 03 2025'!C77</f>
        <v>539625.9</v>
      </c>
      <c r="D77" s="31">
        <v>248655</v>
      </c>
      <c r="E77" s="31">
        <v>54256.3</v>
      </c>
      <c r="F77" s="36">
        <v>5306.3</v>
      </c>
      <c r="G77" s="31">
        <v>20.399999999999999</v>
      </c>
      <c r="H77" s="31">
        <v>17254.2</v>
      </c>
      <c r="I77" s="36">
        <v>5501.1</v>
      </c>
      <c r="J77" s="31">
        <v>136.4</v>
      </c>
      <c r="K77" s="36">
        <v>32702.3</v>
      </c>
      <c r="L77" s="31">
        <v>901.9</v>
      </c>
      <c r="M77" s="31">
        <v>0</v>
      </c>
      <c r="N77" s="36">
        <v>105479.5</v>
      </c>
      <c r="O77" s="31">
        <v>25199.200000000001</v>
      </c>
      <c r="P77" s="31">
        <v>375.5</v>
      </c>
      <c r="Q77" s="36">
        <v>43837.8</v>
      </c>
    </row>
    <row r="78" spans="1:17" s="11" customFormat="1" ht="48.75" customHeight="1">
      <c r="A78" s="39" t="s">
        <v>64</v>
      </c>
      <c r="B78" s="36">
        <f>'програмна за 03 2025'!B78</f>
        <v>88080.3</v>
      </c>
      <c r="C78" s="36">
        <f>'програмна за 03 2025'!C78</f>
        <v>22783.599999999999</v>
      </c>
      <c r="D78" s="31">
        <v>17589.400000000001</v>
      </c>
      <c r="E78" s="31">
        <v>3924.3</v>
      </c>
      <c r="F78" s="36">
        <v>120</v>
      </c>
      <c r="G78" s="31">
        <v>56</v>
      </c>
      <c r="H78" s="31">
        <v>143.6</v>
      </c>
      <c r="I78" s="36">
        <v>43.9</v>
      </c>
      <c r="J78" s="31">
        <v>0</v>
      </c>
      <c r="K78" s="36">
        <v>484.7</v>
      </c>
      <c r="L78" s="31">
        <v>6.5</v>
      </c>
      <c r="M78" s="31">
        <v>0</v>
      </c>
      <c r="N78" s="36">
        <v>229</v>
      </c>
      <c r="O78" s="31">
        <v>170.3</v>
      </c>
      <c r="P78" s="31">
        <v>0</v>
      </c>
      <c r="Q78" s="36">
        <v>15.9</v>
      </c>
    </row>
    <row r="79" spans="1:17" s="8" customFormat="1" ht="35.1" customHeight="1">
      <c r="A79" s="39" t="s">
        <v>65</v>
      </c>
      <c r="B79" s="36">
        <f>'програмна за 03 2025'!B79</f>
        <v>818636.1</v>
      </c>
      <c r="C79" s="36">
        <f>'програмна за 03 2025'!C79</f>
        <v>191572.5</v>
      </c>
      <c r="D79" s="31">
        <v>125251.2</v>
      </c>
      <c r="E79" s="31">
        <v>26938.2</v>
      </c>
      <c r="F79" s="36">
        <v>268.60000000000002</v>
      </c>
      <c r="G79" s="31">
        <v>80</v>
      </c>
      <c r="H79" s="31">
        <v>3237</v>
      </c>
      <c r="I79" s="36">
        <v>1205.5</v>
      </c>
      <c r="J79" s="31">
        <v>121.2</v>
      </c>
      <c r="K79" s="36">
        <v>16739.900000000001</v>
      </c>
      <c r="L79" s="31">
        <v>32</v>
      </c>
      <c r="M79" s="31">
        <v>0</v>
      </c>
      <c r="N79" s="36">
        <v>16165.2</v>
      </c>
      <c r="O79" s="31">
        <v>1356</v>
      </c>
      <c r="P79" s="31">
        <v>113.2</v>
      </c>
      <c r="Q79" s="36">
        <v>64.5</v>
      </c>
    </row>
    <row r="80" spans="1:17" s="11" customFormat="1" ht="35.1" customHeight="1">
      <c r="A80" s="39" t="s">
        <v>66</v>
      </c>
      <c r="B80" s="36">
        <f>'програмна за 03 2025'!B80</f>
        <v>149273.20000000001</v>
      </c>
      <c r="C80" s="36">
        <f>'програмна за 03 2025'!C80</f>
        <v>35339.4</v>
      </c>
      <c r="D80" s="31">
        <v>20866.8</v>
      </c>
      <c r="E80" s="31">
        <v>4559.8</v>
      </c>
      <c r="F80" s="36">
        <v>0</v>
      </c>
      <c r="G80" s="31">
        <v>19.600000000000001</v>
      </c>
      <c r="H80" s="31">
        <v>901.6</v>
      </c>
      <c r="I80" s="36">
        <v>683.6</v>
      </c>
      <c r="J80" s="31">
        <v>0.3</v>
      </c>
      <c r="K80" s="36">
        <v>1918.1</v>
      </c>
      <c r="L80" s="31">
        <v>0</v>
      </c>
      <c r="M80" s="31">
        <v>0</v>
      </c>
      <c r="N80" s="36">
        <v>2445.3000000000002</v>
      </c>
      <c r="O80" s="31">
        <v>521.6</v>
      </c>
      <c r="P80" s="31">
        <v>2.7</v>
      </c>
      <c r="Q80" s="36">
        <v>3420</v>
      </c>
    </row>
    <row r="81" spans="1:17" s="11" customFormat="1" ht="35.1" customHeight="1">
      <c r="A81" s="39" t="s">
        <v>67</v>
      </c>
      <c r="B81" s="36">
        <f>'програмна за 03 2025'!B81</f>
        <v>301570.3</v>
      </c>
      <c r="C81" s="36">
        <f>'програмна за 03 2025'!C81</f>
        <v>54529.5</v>
      </c>
      <c r="D81" s="31">
        <v>24230</v>
      </c>
      <c r="E81" s="31">
        <v>5420.6</v>
      </c>
      <c r="F81" s="36">
        <v>301.7</v>
      </c>
      <c r="G81" s="31">
        <v>0</v>
      </c>
      <c r="H81" s="31">
        <v>861.6</v>
      </c>
      <c r="I81" s="36">
        <v>570.9</v>
      </c>
      <c r="J81" s="31">
        <v>0</v>
      </c>
      <c r="K81" s="36">
        <v>2725.8</v>
      </c>
      <c r="L81" s="31">
        <v>10.1</v>
      </c>
      <c r="M81" s="31">
        <v>0</v>
      </c>
      <c r="N81" s="36">
        <v>12185.2</v>
      </c>
      <c r="O81" s="31">
        <v>1643.1</v>
      </c>
      <c r="P81" s="31">
        <v>8.9</v>
      </c>
      <c r="Q81" s="36">
        <v>6571.6</v>
      </c>
    </row>
    <row r="82" spans="1:17" s="11" customFormat="1" ht="35.1" customHeight="1">
      <c r="A82" s="39" t="s">
        <v>68</v>
      </c>
      <c r="B82" s="36">
        <f>'програмна за 03 2025'!B82</f>
        <v>257627.6</v>
      </c>
      <c r="C82" s="36">
        <f>'програмна за 03 2025'!C82</f>
        <v>63712</v>
      </c>
      <c r="D82" s="31">
        <v>38582.400000000001</v>
      </c>
      <c r="E82" s="31">
        <v>8501.1</v>
      </c>
      <c r="F82" s="36">
        <v>1753.8</v>
      </c>
      <c r="G82" s="31">
        <v>50.7</v>
      </c>
      <c r="H82" s="31">
        <v>673.5</v>
      </c>
      <c r="I82" s="36">
        <v>325.5</v>
      </c>
      <c r="J82" s="31">
        <v>9.1</v>
      </c>
      <c r="K82" s="36">
        <v>5543</v>
      </c>
      <c r="L82" s="31">
        <v>26</v>
      </c>
      <c r="M82" s="31">
        <v>0</v>
      </c>
      <c r="N82" s="36">
        <v>6521.2</v>
      </c>
      <c r="O82" s="31">
        <v>505.5</v>
      </c>
      <c r="P82" s="31">
        <v>0</v>
      </c>
      <c r="Q82" s="36">
        <v>1220.2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03 2025</vt:lpstr>
      <vt:lpstr>економічна за 03 2025</vt:lpstr>
      <vt:lpstr>'економічна за 03 2025'!Заголовки_для_друку</vt:lpstr>
      <vt:lpstr>'програмна за 03 2025'!Заголовки_для_друку</vt:lpstr>
      <vt:lpstr>'економічна за 03 2025'!Область_друку</vt:lpstr>
      <vt:lpstr>'програмна за 03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Малик Анатолій Іванович</cp:lastModifiedBy>
  <cp:lastPrinted>2025-04-16T07:10:17Z</cp:lastPrinted>
  <dcterms:created xsi:type="dcterms:W3CDTF">2009-03-04T08:54:03Z</dcterms:created>
  <dcterms:modified xsi:type="dcterms:W3CDTF">2025-04-16T12:36:52Z</dcterms:modified>
</cp:coreProperties>
</file>