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web\2025\04_2025\"/>
    </mc:Choice>
  </mc:AlternateContent>
  <xr:revisionPtr revIDLastSave="0" documentId="8_{6F9FBBC8-AF1F-4B45-A346-BCBC8CC27C51}" xr6:coauthVersionLast="47" xr6:coauthVersionMax="47" xr10:uidLastSave="{00000000-0000-0000-0000-000000000000}"/>
  <bookViews>
    <workbookView xWindow="-120" yWindow="-120" windowWidth="29040" windowHeight="15990" tabRatio="846" xr2:uid="{38853879-9138-438D-938D-92F4F96225DF}"/>
  </bookViews>
  <sheets>
    <sheet name="01.04 (сайт)" sheetId="855" r:id="rId1"/>
  </sheets>
  <externalReferences>
    <externalReference r:id="rId2"/>
  </externalReferences>
  <definedNames>
    <definedName name="_xlnm.Database">#REF!</definedName>
    <definedName name="_xlnm.Print_Titles" localSheetId="0">'01.04 (сайт)'!$A:$B,'01.04 (сайт)'!$2:$6</definedName>
    <definedName name="_xlnm.Print_Area" localSheetId="0">'01.04 (сайт)'!$A$1:$L$78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855" l="1"/>
  <c r="L16" i="855"/>
  <c r="L17" i="855"/>
  <c r="L21" i="855"/>
  <c r="L22" i="855"/>
  <c r="L23" i="855"/>
  <c r="L24" i="855"/>
  <c r="L25" i="855"/>
  <c r="L26" i="855"/>
  <c r="L27" i="855"/>
  <c r="L30" i="855"/>
  <c r="L31" i="855"/>
  <c r="L32" i="855"/>
  <c r="L33" i="855"/>
  <c r="L34" i="855"/>
  <c r="L35" i="855"/>
  <c r="L36" i="855"/>
  <c r="L37" i="855"/>
  <c r="L38" i="855"/>
  <c r="L39" i="855"/>
  <c r="L40" i="855"/>
  <c r="L41" i="855"/>
  <c r="L42" i="855"/>
  <c r="L43" i="855"/>
  <c r="L44" i="855"/>
  <c r="L45" i="855"/>
  <c r="L46" i="855"/>
  <c r="L47" i="855"/>
  <c r="L48" i="855"/>
  <c r="L49" i="855"/>
  <c r="L50" i="855"/>
  <c r="L51" i="855"/>
  <c r="L52" i="855"/>
  <c r="L54" i="855"/>
  <c r="L55" i="855"/>
  <c r="L56" i="855"/>
  <c r="L57" i="855"/>
  <c r="L58" i="855"/>
  <c r="L59" i="855"/>
  <c r="L60" i="855"/>
  <c r="L61" i="855"/>
  <c r="L62" i="855"/>
  <c r="L63" i="855"/>
  <c r="L64" i="855"/>
  <c r="L65" i="855"/>
  <c r="L66" i="855"/>
  <c r="L67" i="855"/>
  <c r="L68" i="855"/>
  <c r="L69" i="855"/>
  <c r="L70" i="855"/>
  <c r="L71" i="855"/>
  <c r="L73" i="855"/>
  <c r="L74" i="855"/>
  <c r="L75" i="855"/>
  <c r="L77" i="855"/>
  <c r="L78" i="855"/>
  <c r="L7" i="855"/>
  <c r="J78" i="855"/>
  <c r="K78" i="855"/>
  <c r="E78" i="855"/>
  <c r="D78" i="855"/>
  <c r="H78" i="855"/>
  <c r="C78" i="855"/>
  <c r="I77" i="855"/>
  <c r="H77" i="855"/>
  <c r="G77" i="855"/>
  <c r="F77" i="855"/>
  <c r="I76" i="855"/>
  <c r="H76" i="855"/>
  <c r="G76" i="855"/>
  <c r="F76" i="855"/>
  <c r="I75" i="855"/>
  <c r="H75" i="855"/>
  <c r="G75" i="855"/>
  <c r="F75" i="855"/>
  <c r="I74" i="855"/>
  <c r="H74" i="855"/>
  <c r="G74" i="855"/>
  <c r="F74" i="855"/>
  <c r="I73" i="855"/>
  <c r="H73" i="855"/>
  <c r="G73" i="855"/>
  <c r="F73" i="855"/>
  <c r="I72" i="855"/>
  <c r="H72" i="855"/>
  <c r="G72" i="855"/>
  <c r="F72" i="855"/>
  <c r="I71" i="855"/>
  <c r="H71" i="855"/>
  <c r="G71" i="855"/>
  <c r="F71" i="855"/>
  <c r="I70" i="855"/>
  <c r="H70" i="855"/>
  <c r="G70" i="855"/>
  <c r="F70" i="855"/>
  <c r="I69" i="855"/>
  <c r="H69" i="855"/>
  <c r="G69" i="855"/>
  <c r="F69" i="855"/>
  <c r="I68" i="855"/>
  <c r="H68" i="855"/>
  <c r="G68" i="855"/>
  <c r="F68" i="855"/>
  <c r="I67" i="855"/>
  <c r="H67" i="855"/>
  <c r="G67" i="855"/>
  <c r="F67" i="855"/>
  <c r="I66" i="855"/>
  <c r="H66" i="855"/>
  <c r="G66" i="855"/>
  <c r="F66" i="855"/>
  <c r="I65" i="855"/>
  <c r="H65" i="855"/>
  <c r="G65" i="855"/>
  <c r="F65" i="855"/>
  <c r="I64" i="855"/>
  <c r="H64" i="855"/>
  <c r="G64" i="855"/>
  <c r="F64" i="855"/>
  <c r="I63" i="855"/>
  <c r="H63" i="855"/>
  <c r="G63" i="855"/>
  <c r="F63" i="855"/>
  <c r="I62" i="855"/>
  <c r="H62" i="855"/>
  <c r="G62" i="855"/>
  <c r="F62" i="855"/>
  <c r="I61" i="855"/>
  <c r="H61" i="855"/>
  <c r="G61" i="855"/>
  <c r="F61" i="855"/>
  <c r="I60" i="855"/>
  <c r="H60" i="855"/>
  <c r="G60" i="855"/>
  <c r="F60" i="855"/>
  <c r="I59" i="855"/>
  <c r="H59" i="855"/>
  <c r="G59" i="855"/>
  <c r="F59" i="855"/>
  <c r="I58" i="855"/>
  <c r="H58" i="855"/>
  <c r="G58" i="855"/>
  <c r="F58" i="855"/>
  <c r="I57" i="855"/>
  <c r="H57" i="855"/>
  <c r="G57" i="855"/>
  <c r="F57" i="855"/>
  <c r="I56" i="855"/>
  <c r="H56" i="855"/>
  <c r="G56" i="855"/>
  <c r="F56" i="855"/>
  <c r="I55" i="855"/>
  <c r="H55" i="855"/>
  <c r="G55" i="855"/>
  <c r="F55" i="855"/>
  <c r="I54" i="855"/>
  <c r="H54" i="855"/>
  <c r="G54" i="855"/>
  <c r="F54" i="855"/>
  <c r="I53" i="855"/>
  <c r="H53" i="855"/>
  <c r="G53" i="855"/>
  <c r="F53" i="855"/>
  <c r="I52" i="855"/>
  <c r="H52" i="855"/>
  <c r="G52" i="855"/>
  <c r="F52" i="855"/>
  <c r="I51" i="855"/>
  <c r="H51" i="855"/>
  <c r="G51" i="855"/>
  <c r="F51" i="855"/>
  <c r="I50" i="855"/>
  <c r="H50" i="855"/>
  <c r="G50" i="855"/>
  <c r="F50" i="855"/>
  <c r="I49" i="855"/>
  <c r="H49" i="855"/>
  <c r="G49" i="855"/>
  <c r="F49" i="855"/>
  <c r="I48" i="855"/>
  <c r="H48" i="855"/>
  <c r="G48" i="855"/>
  <c r="F48" i="855"/>
  <c r="I47" i="855"/>
  <c r="H47" i="855"/>
  <c r="G47" i="855"/>
  <c r="F47" i="855"/>
  <c r="I46" i="855"/>
  <c r="H46" i="855"/>
  <c r="G46" i="855"/>
  <c r="F46" i="855"/>
  <c r="I45" i="855"/>
  <c r="H45" i="855"/>
  <c r="G45" i="855"/>
  <c r="F45" i="855"/>
  <c r="I44" i="855"/>
  <c r="H44" i="855"/>
  <c r="G44" i="855"/>
  <c r="F44" i="855"/>
  <c r="I43" i="855"/>
  <c r="H43" i="855"/>
  <c r="G43" i="855"/>
  <c r="F43" i="855"/>
  <c r="I42" i="855"/>
  <c r="H42" i="855"/>
  <c r="G42" i="855"/>
  <c r="F42" i="855"/>
  <c r="I41" i="855"/>
  <c r="H41" i="855"/>
  <c r="G41" i="855"/>
  <c r="F41" i="855"/>
  <c r="I40" i="855"/>
  <c r="H40" i="855"/>
  <c r="G40" i="855"/>
  <c r="F40" i="855"/>
  <c r="I39" i="855"/>
  <c r="H39" i="855"/>
  <c r="G39" i="855"/>
  <c r="F39" i="855"/>
  <c r="I38" i="855"/>
  <c r="H38" i="855"/>
  <c r="G38" i="855"/>
  <c r="F38" i="855"/>
  <c r="I37" i="855"/>
  <c r="H37" i="855"/>
  <c r="G37" i="855"/>
  <c r="F37" i="855"/>
  <c r="I36" i="855"/>
  <c r="H36" i="855"/>
  <c r="G36" i="855"/>
  <c r="F36" i="855"/>
  <c r="I35" i="855"/>
  <c r="H35" i="855"/>
  <c r="G35" i="855"/>
  <c r="F35" i="855"/>
  <c r="I34" i="855"/>
  <c r="H34" i="855"/>
  <c r="G34" i="855"/>
  <c r="F34" i="855"/>
  <c r="I33" i="855"/>
  <c r="H33" i="855"/>
  <c r="G33" i="855"/>
  <c r="F33" i="855"/>
  <c r="I32" i="855"/>
  <c r="H32" i="855"/>
  <c r="G32" i="855"/>
  <c r="F32" i="855"/>
  <c r="I31" i="855"/>
  <c r="H31" i="855"/>
  <c r="G31" i="855"/>
  <c r="F31" i="855"/>
  <c r="I30" i="855"/>
  <c r="H30" i="855"/>
  <c r="G30" i="855"/>
  <c r="F30" i="855"/>
  <c r="I29" i="855"/>
  <c r="H29" i="855"/>
  <c r="G29" i="855"/>
  <c r="F29" i="855"/>
  <c r="I28" i="855"/>
  <c r="H28" i="855"/>
  <c r="G28" i="855"/>
  <c r="F28" i="855"/>
  <c r="I27" i="855"/>
  <c r="H27" i="855"/>
  <c r="G27" i="855"/>
  <c r="F27" i="855"/>
  <c r="I26" i="855"/>
  <c r="H26" i="855"/>
  <c r="G26" i="855"/>
  <c r="F26" i="855"/>
  <c r="I25" i="855"/>
  <c r="H25" i="855"/>
  <c r="G25" i="855"/>
  <c r="F25" i="855"/>
  <c r="I24" i="855"/>
  <c r="H24" i="855"/>
  <c r="G24" i="855"/>
  <c r="F24" i="855"/>
  <c r="I23" i="855"/>
  <c r="H23" i="855"/>
  <c r="G23" i="855"/>
  <c r="F23" i="855"/>
  <c r="I22" i="855"/>
  <c r="H22" i="855"/>
  <c r="G22" i="855"/>
  <c r="F22" i="855"/>
  <c r="I21" i="855"/>
  <c r="H21" i="855"/>
  <c r="G21" i="855"/>
  <c r="F21" i="855"/>
  <c r="I20" i="855"/>
  <c r="H20" i="855"/>
  <c r="G20" i="855"/>
  <c r="F20" i="855"/>
  <c r="I19" i="855"/>
  <c r="H19" i="855"/>
  <c r="G19" i="855"/>
  <c r="F19" i="855"/>
  <c r="I18" i="855"/>
  <c r="H18" i="855"/>
  <c r="G18" i="855"/>
  <c r="F18" i="855"/>
  <c r="I17" i="855"/>
  <c r="H17" i="855"/>
  <c r="G17" i="855"/>
  <c r="F17" i="855"/>
  <c r="I16" i="855"/>
  <c r="H16" i="855"/>
  <c r="G16" i="855"/>
  <c r="F16" i="855"/>
  <c r="I15" i="855"/>
  <c r="H15" i="855"/>
  <c r="G15" i="855"/>
  <c r="F15" i="855"/>
  <c r="I14" i="855"/>
  <c r="H14" i="855"/>
  <c r="G14" i="855"/>
  <c r="F14" i="855"/>
  <c r="I13" i="855"/>
  <c r="H13" i="855"/>
  <c r="G13" i="855"/>
  <c r="F13" i="855"/>
  <c r="I12" i="855"/>
  <c r="H12" i="855"/>
  <c r="G12" i="855"/>
  <c r="F12" i="855"/>
  <c r="I11" i="855"/>
  <c r="H11" i="855"/>
  <c r="G11" i="855"/>
  <c r="F11" i="855"/>
  <c r="I10" i="855"/>
  <c r="H10" i="855"/>
  <c r="G10" i="855"/>
  <c r="F10" i="855"/>
  <c r="I9" i="855"/>
  <c r="H9" i="855"/>
  <c r="G9" i="855"/>
  <c r="F9" i="855"/>
  <c r="I8" i="855"/>
  <c r="H8" i="855"/>
  <c r="G8" i="855"/>
  <c r="F8" i="855"/>
  <c r="I7" i="855"/>
  <c r="H7" i="855"/>
  <c r="G7" i="855"/>
  <c r="F7" i="855"/>
  <c r="I78" i="855"/>
  <c r="F78" i="855"/>
  <c r="G78" i="855"/>
</calcChain>
</file>

<file path=xl/sharedStrings.xml><?xml version="1.0" encoding="utf-8"?>
<sst xmlns="http://schemas.openxmlformats.org/spreadsheetml/2006/main" count="92" uniqueCount="90">
  <si>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</si>
  <si>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</si>
  <si>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</si>
  <si>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</si>
  <si>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</si>
  <si>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</si>
  <si>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</si>
  <si>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</si>
  <si>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</si>
  <si>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</si>
  <si>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</si>
  <si>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</si>
  <si>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</si>
  <si>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</si>
  <si>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</si>
  <si>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</si>
  <si>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</si>
  <si>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</si>
  <si>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</si>
  <si>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</si>
  <si>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</si>
  <si>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</si>
  <si>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</si>
  <si>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</si>
  <si>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</si>
  <si>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</si>
  <si>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</si>
  <si>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</si>
  <si>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</si>
  <si>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</si>
  <si>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</si>
  <si>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</si>
  <si>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</si>
  <si>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</si>
  <si>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</si>
  <si>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</si>
  <si>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</si>
  <si>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</si>
  <si>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</si>
  <si>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</si>
  <si>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</si>
  <si>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</si>
  <si>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</si>
  <si>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</si>
  <si>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</si>
  <si>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</si>
  <si>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</si>
  <si>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</si>
  <si>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</si>
  <si>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</si>
  <si>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</si>
  <si>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</si>
  <si>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</si>
  <si>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</si>
  <si>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</si>
  <si>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</si>
  <si>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</si>
  <si>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</si>
  <si>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</si>
  <si>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</si>
  <si>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</si>
  <si>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</si>
  <si>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</si>
  <si>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</si>
  <si>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</si>
  <si>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</si>
  <si>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</si>
  <si>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</si>
  <si>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</si>
  <si>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</si>
  <si>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</si>
  <si>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</si>
  <si>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</si>
  <si>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</si>
  <si>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</si>
  <si>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</si>
  <si>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</si>
  <si>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</si>
  <si>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</si>
  <si>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</si>
  <si>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</si>
  <si>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 xml:space="preserve">Базова дотація з Державного бюджету </t>
  </si>
  <si>
    <t>Відхилення, %</t>
  </si>
  <si>
    <t>Фактично надійшло за січень-березень 2024 р.</t>
  </si>
  <si>
    <t>фактичних надходжень за січень-березень 2024 р.</t>
  </si>
  <si>
    <t>Планові показники на січень-березень                 2025 р.</t>
  </si>
  <si>
    <t>Оперативна інформація про надходження  доходів загального фонду місцевих бюджетів
станом на 01 квітня 2025 року</t>
  </si>
  <si>
    <t>Фактично надійшло за січень-березень                2025 р.</t>
  </si>
  <si>
    <t>Обсяг асигнувань на січень-лютий                  2025 р.</t>
  </si>
  <si>
    <t>Фактично надійшло за січень-лютий                   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</si>
</sst>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8" formatCode="00"/>
    <numFmt numFmtId="189" formatCode="#,##0.0"/>
    <numFmt numFmtId="193" formatCode="0.0"/>
  </numFmts>
  <fonts count="34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3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8" fontId="10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 applyBorder="1" applyAlignment="1" applyProtection="1">
      <alignment horizontal="left" vertical="center"/>
    </xf>
    <xf numFmtId="189" fontId="10" fillId="0" borderId="0" xfId="0" applyNumberFormat="1" applyFont="1" applyFill="1" applyBorder="1" applyAlignment="1" applyProtection="1">
      <alignment vertical="center"/>
    </xf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9" fontId="3" fillId="0" borderId="0" xfId="0" applyNumberFormat="1" applyFont="1" applyFill="1" applyBorder="1" applyAlignment="1" applyProtection="1">
      <alignment horizontal="left" vertical="center" wrapText="1"/>
    </xf>
    <xf numFmtId="189" fontId="3" fillId="0" borderId="0" xfId="0" applyNumberFormat="1" applyFont="1" applyFill="1" applyBorder="1" applyAlignment="1" applyProtection="1">
      <alignment horizontal="right" wrapText="1"/>
    </xf>
    <xf numFmtId="189" fontId="3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189" fontId="11" fillId="0" borderId="10" xfId="0" applyNumberFormat="1" applyFont="1" applyFill="1" applyBorder="1"/>
    <xf numFmtId="189" fontId="3" fillId="0" borderId="10" xfId="0" applyNumberFormat="1" applyFont="1" applyFill="1" applyBorder="1"/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189" fontId="3" fillId="0" borderId="10" xfId="0" applyNumberFormat="1" applyFont="1" applyFill="1" applyBorder="1" applyAlignment="1" applyProtection="1">
      <alignment horizontal="left" vertical="center" wrapText="1"/>
    </xf>
    <xf numFmtId="189" fontId="3" fillId="0" borderId="0" xfId="97" applyNumberFormat="1" applyFont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24" borderId="10" xfId="0" applyFont="1" applyFill="1" applyBorder="1" applyAlignment="1" applyProtection="1">
      <alignment horizontal="center" vertical="center" wrapText="1"/>
    </xf>
  </cellXfs>
  <cellStyles count="108">
    <cellStyle name="20% - Акцент1" xfId="1" xr:uid="{5E8B4EE4-BF50-4551-9F1F-0D9D1928C48A}"/>
    <cellStyle name="20% — акцент1" xfId="2" xr:uid="{42053686-D28B-401F-83A6-A44636113E63}"/>
    <cellStyle name="20% - Акцент1_Додаток 1 " xfId="3" xr:uid="{0FE0BFDC-427D-4093-8B36-527FC62A5773}"/>
    <cellStyle name="20% - Акцент2" xfId="4" xr:uid="{0A2320A8-ABBF-448B-9D21-D01E2DB48E51}"/>
    <cellStyle name="20% — акцент2" xfId="5" xr:uid="{CDEBA642-5ABE-4066-967D-A9A05FFB2005}"/>
    <cellStyle name="20% - Акцент2_Додаток 1 " xfId="6" xr:uid="{B8526CDD-DCD8-450A-95EF-C02009ECE763}"/>
    <cellStyle name="20% - Акцент3" xfId="7" xr:uid="{FC512611-2DCA-41B4-9E27-A4678F4DE970}"/>
    <cellStyle name="20% — акцент3" xfId="8" xr:uid="{0E03495E-0ADC-4C43-B455-DCDE652F3999}"/>
    <cellStyle name="20% - Акцент3_Додаток 1 " xfId="9" xr:uid="{93E22B5D-9E81-4E9F-8321-5AB0776810E5}"/>
    <cellStyle name="20% - Акцент4" xfId="10" xr:uid="{BC3B90D5-17F1-4459-B58E-5F90F642F8CA}"/>
    <cellStyle name="20% — акцент4" xfId="11" xr:uid="{B8452A64-8C07-42D1-87A9-65D8855FB984}"/>
    <cellStyle name="20% - Акцент4_Додаток 1 " xfId="12" xr:uid="{8760F54F-C590-426E-BE4C-EC001E162D97}"/>
    <cellStyle name="20% - Акцент5" xfId="13" xr:uid="{D08CCC27-F1C3-4D02-9D2F-668D135B5A7D}"/>
    <cellStyle name="20% — акцент5" xfId="14" xr:uid="{6BEFA799-10F5-4569-A681-9CA14B8802FB}"/>
    <cellStyle name="20% - Акцент5_Додаток 1 " xfId="15" xr:uid="{9901F1BC-D4CE-48C6-B8FF-5D98ACD6DE04}"/>
    <cellStyle name="20% - Акцент6" xfId="16" xr:uid="{8E1F1274-D2CD-446A-AE37-0F96D9CD1DAB}"/>
    <cellStyle name="20% — акцент6" xfId="17" xr:uid="{51EA86CC-B060-4D00-AE3A-6D0D973F0164}"/>
    <cellStyle name="20% - Акцент6_Додаток 1 " xfId="18" xr:uid="{BD842A7B-0829-42C6-9E0F-C5A3BC8E15EC}"/>
    <cellStyle name="20% – Акцентування1" xfId="19" xr:uid="{F73EF5FE-0E08-4FE8-B0B8-37BE313D58E0}"/>
    <cellStyle name="20% – Акцентування2" xfId="20" xr:uid="{C4CF8B6A-F054-475F-A83A-5E894FC91778}"/>
    <cellStyle name="20% – Акцентування3" xfId="21" xr:uid="{C62E53FB-08C0-4F8E-972D-BD24450A55C6}"/>
    <cellStyle name="20% – Акцентування4" xfId="22" xr:uid="{37F1F931-B1EF-4776-BC45-E5E976ACF3D0}"/>
    <cellStyle name="20% – Акцентування5" xfId="23" xr:uid="{7ECB5B33-5051-4156-8C20-9A74C51E09A7}"/>
    <cellStyle name="20% – Акцентування6" xfId="24" xr:uid="{D92EA661-568D-42E7-B509-9FFE878D8A85}"/>
    <cellStyle name="40% - Акцент1" xfId="25" xr:uid="{B595EFDB-F959-4E83-BB42-4D4A5EC80D49}"/>
    <cellStyle name="40% — акцент1" xfId="26" xr:uid="{35B22611-1BDF-4F1E-BB88-0EC2A36B756F}"/>
    <cellStyle name="40% - Акцент1_Додаток 1 " xfId="27" xr:uid="{8EAB964E-3BF8-4D08-B745-EB7126C8D7E1}"/>
    <cellStyle name="40% - Акцент2" xfId="28" xr:uid="{A2F58F4E-B8D3-405C-BDA9-8AEB85E4CE67}"/>
    <cellStyle name="40% — акцент2" xfId="29" xr:uid="{63239DFA-3FCE-4285-9DDA-E62131D241D9}"/>
    <cellStyle name="40% - Акцент2_Додаток 1 " xfId="30" xr:uid="{705B29C9-C6E8-4A13-AC5C-359701A48D54}"/>
    <cellStyle name="40% - Акцент3" xfId="31" xr:uid="{A72C7B8F-9E55-486F-BB9A-A9C396F8F85C}"/>
    <cellStyle name="40% — акцент3" xfId="32" xr:uid="{0758E053-EB56-4956-B996-DBBAA9562A54}"/>
    <cellStyle name="40% - Акцент3_Додаток 1 " xfId="33" xr:uid="{CDCE5C04-B92C-43DD-9FC0-00AE79695036}"/>
    <cellStyle name="40% - Акцент4" xfId="34" xr:uid="{82113226-DC21-4CE5-AD56-BA15C2B19BA5}"/>
    <cellStyle name="40% — акцент4" xfId="35" xr:uid="{57FABC67-471D-458C-B7F6-F972F00FBCE6}"/>
    <cellStyle name="40% - Акцент4_Додаток 1 " xfId="36" xr:uid="{3E2020D6-E215-44DE-BCBC-D407B9720C18}"/>
    <cellStyle name="40% - Акцент5" xfId="37" xr:uid="{49F5A72C-3A35-4045-B3B6-68771D23BEFE}"/>
    <cellStyle name="40% — акцент5" xfId="38" xr:uid="{AF49CA85-2243-43A4-831C-E7B4416AC366}"/>
    <cellStyle name="40% - Акцент5_Додаток 1 " xfId="39" xr:uid="{49B08D9D-C872-4D76-BBED-1C46D22A2D4A}"/>
    <cellStyle name="40% - Акцент6" xfId="40" xr:uid="{2C136CE3-C981-4756-8AEA-B61BCF264351}"/>
    <cellStyle name="40% — акцент6" xfId="41" xr:uid="{52C0EC3D-6F88-4A0C-831E-E4D992DE5CB8}"/>
    <cellStyle name="40% - Акцент6_Додаток 1 " xfId="42" xr:uid="{4BCD3C38-9877-43EA-8E84-B246DF5C99A7}"/>
    <cellStyle name="40% – Акцентування1" xfId="43" xr:uid="{22699632-EDCD-4A15-BD66-F907781CE7ED}"/>
    <cellStyle name="40% – Акцентування2" xfId="44" xr:uid="{DDC57228-8074-4A1E-BB6D-6D6C1A97E5F3}"/>
    <cellStyle name="40% – Акцентування3" xfId="45" xr:uid="{584B7AFF-C2D8-444B-813F-5C584057FE64}"/>
    <cellStyle name="40% – Акцентування4" xfId="46" xr:uid="{B403E33F-2D79-4097-A405-6AD273BCED1B}"/>
    <cellStyle name="40% – Акцентування5" xfId="47" xr:uid="{83EB7BFC-3EFF-4DC3-B361-BCFEA4636190}"/>
    <cellStyle name="40% – Акцентування6" xfId="48" xr:uid="{FB0EE39B-2DB6-485C-B138-3140C58C688A}"/>
    <cellStyle name="60% - Акцент1" xfId="49" xr:uid="{96D2770F-75A5-4443-AA8C-3F6AC33EBF01}"/>
    <cellStyle name="60% — акцент1" xfId="50" xr:uid="{C24BB05A-9383-45F1-A5C0-F21E99E63716}"/>
    <cellStyle name="60% - Акцент2" xfId="51" xr:uid="{0364B5A6-6F12-436E-B475-6A655191E27E}"/>
    <cellStyle name="60% — акцент2" xfId="52" xr:uid="{DA23F415-17F6-45C0-A906-F3FB1CFC9485}"/>
    <cellStyle name="60% - Акцент3" xfId="53" xr:uid="{22604419-13A0-435E-B101-8B1CEB76D593}"/>
    <cellStyle name="60% — акцент3" xfId="54" xr:uid="{DE377E46-2A88-4A97-A8D2-7AEE056F88F4}"/>
    <cellStyle name="60% - Акцент4" xfId="55" xr:uid="{FC669EB9-BB8F-4C33-87F4-C721E6853BDA}"/>
    <cellStyle name="60% — акцент4" xfId="56" xr:uid="{E5E91E1F-03C9-48A7-9E03-5A9B4EDEC83D}"/>
    <cellStyle name="60% - Акцент5" xfId="57" xr:uid="{43281E83-B58E-4CA1-B871-4F084D1BC25D}"/>
    <cellStyle name="60% — акцент5" xfId="58" xr:uid="{95ECBF54-6D9F-4AA1-A98A-C66F4CECD975}"/>
    <cellStyle name="60% - Акцент6" xfId="59" xr:uid="{04D59954-1F60-4860-A2AE-8EE5F4A58DAE}"/>
    <cellStyle name="60% — акцент6" xfId="60" xr:uid="{C158E16B-0142-427F-A964-CC2114F170A2}"/>
    <cellStyle name="60% – Акцентування1" xfId="61" xr:uid="{1C05B2BF-A87A-444B-AAC0-3246C66BB231}"/>
    <cellStyle name="60% – Акцентування2" xfId="62" xr:uid="{35B0DC8B-C422-4362-A081-0CB7193F4AB1}"/>
    <cellStyle name="60% – Акцентування3" xfId="63" xr:uid="{9BE6741B-3B1C-4DC9-9D4D-D51CB0B87CDD}"/>
    <cellStyle name="60% – Акцентування4" xfId="64" xr:uid="{AEFBB594-469C-4167-9CF0-5E76A3C50DE8}"/>
    <cellStyle name="60% – Акцентування5" xfId="65" xr:uid="{5D3592B0-3E57-4054-8B2E-295AFCCB29B6}"/>
    <cellStyle name="60% – Акцентування6" xfId="66" xr:uid="{A2BB1A1B-B1E7-40FB-9EA7-D9F15DFD4289}"/>
    <cellStyle name="Normal" xfId="67" xr:uid="{7F861237-F5C0-4061-B514-9C06F4B0BB83}"/>
    <cellStyle name="Акцент1" xfId="68" xr:uid="{B4456AEA-3A8C-4455-86FD-09392328C9AE}"/>
    <cellStyle name="Акцент2" xfId="69" xr:uid="{5B6BC67F-448F-4CEF-BD25-75E96DF26092}"/>
    <cellStyle name="Акцент3" xfId="70" xr:uid="{936ECFEE-2568-4199-88E8-A2740431BA93}"/>
    <cellStyle name="Акцент4" xfId="71" xr:uid="{99F90663-D6EC-4647-A111-76F966F19DA7}"/>
    <cellStyle name="Акцент5" xfId="72" xr:uid="{30B252C2-7C0F-47D5-AD2E-9E4854CA41B2}"/>
    <cellStyle name="Акцент6" xfId="73" xr:uid="{5C3DD9C6-28AA-4B97-978B-604456B463E2}"/>
    <cellStyle name="Акцентування1" xfId="74" xr:uid="{FC087576-99DE-4E0A-A4E2-E32E8268413C}"/>
    <cellStyle name="Акцентування2" xfId="75" xr:uid="{54744091-D2D7-4416-BA92-BDE3987C47DA}"/>
    <cellStyle name="Акцентування3" xfId="76" xr:uid="{66916A70-6F6F-4825-8172-B7D82BA29061}"/>
    <cellStyle name="Акцентування4" xfId="77" xr:uid="{21C850A9-BC76-4442-A496-62DDD30DB345}"/>
    <cellStyle name="Акцентування5" xfId="78" xr:uid="{E5850937-E7F2-467E-BF80-A19C5DC96F9C}"/>
    <cellStyle name="Акцентування6" xfId="79" xr:uid="{C88D6DA1-CA97-4E75-94CE-5F20FF0A5764}"/>
    <cellStyle name="Ввод " xfId="80" xr:uid="{9A92FECF-A90E-4B5D-AE24-C008189E2ED4}"/>
    <cellStyle name="Вывод" xfId="81" xr:uid="{94BA8CD0-1B66-4452-9ACD-8813A67683BD}"/>
    <cellStyle name="Вычисление" xfId="82" xr:uid="{5589317A-C5C2-42FF-B700-2D8DF073BE69}"/>
    <cellStyle name="Добре" xfId="83" xr:uid="{8D51BB04-FBFC-4595-A71E-CC7F08B58D0C}"/>
    <cellStyle name="Заголовок 1 2" xfId="84" xr:uid="{3CC0383D-56DB-4B12-805C-EA3467654FB2}"/>
    <cellStyle name="Заголовок 2 2" xfId="85" xr:uid="{CDA31250-599F-4C8D-9605-99943096D53F}"/>
    <cellStyle name="Заголовок 3 2" xfId="86" xr:uid="{F37BC2ED-9B3B-437A-A16A-8B3431927A8C}"/>
    <cellStyle name="Заголовок 4 2" xfId="87" xr:uid="{E4799CEA-CCC9-47A0-B53E-6BDA430C303B}"/>
    <cellStyle name="Звичайний" xfId="0" builtinId="0"/>
    <cellStyle name="Звичайний 2" xfId="88" xr:uid="{C1C30EEE-2260-4CE1-B5EA-51DA9034DD5A}"/>
    <cellStyle name="Звичайний 3" xfId="89" xr:uid="{24C32E07-8C0D-4E0D-9EB0-8FCFEDDDABD8}"/>
    <cellStyle name="Итог" xfId="90" xr:uid="{4399B81B-7470-42B8-8197-A1733E8E16D7}"/>
    <cellStyle name="Контрольная ячейка" xfId="91" xr:uid="{3DBF5471-7380-42CC-811F-65B4B992ADC2}"/>
    <cellStyle name="Название" xfId="92" xr:uid="{8DB73774-5172-4E73-B6B1-B39010E3B1CD}"/>
    <cellStyle name="Нейтральный" xfId="93" xr:uid="{A7290F07-9A9C-4B70-8DD3-AEAC1491528E}"/>
    <cellStyle name="Обычный 2" xfId="94" xr:uid="{76808D93-4E0E-402C-9783-5C2D98B1FEA2}"/>
    <cellStyle name="Обычный 3" xfId="95" xr:uid="{11617367-AE73-44AF-9C1C-BFEF5E159F77}"/>
    <cellStyle name="Обычный_01.02.24" xfId="96" xr:uid="{7FB75989-7B6B-46B2-97E8-67B2E5151282}"/>
    <cellStyle name="Обычный_28.11" xfId="97" xr:uid="{1B72AA98-1326-4765-9FFD-1949499C9B27}"/>
    <cellStyle name="Плохой" xfId="98" xr:uid="{AE00717D-44D9-4755-A399-E872131FD692}"/>
    <cellStyle name="Пояснение" xfId="99" xr:uid="{6546A7AD-4E4D-40C7-8CD4-C34517F3A70E}"/>
    <cellStyle name="Примечание" xfId="100" xr:uid="{799D1F3F-1B4F-4873-903C-91877A2D884B}"/>
    <cellStyle name="Примечание 2" xfId="101" xr:uid="{4A56A556-2C89-4830-BBE2-80782AFDA932}"/>
    <cellStyle name="Примечание_Xl0000003_1" xfId="102" xr:uid="{3AC084C0-7F88-4A89-8281-42DF30B1A64F}"/>
    <cellStyle name="Связанная ячейка" xfId="103" xr:uid="{4BEE5F8A-3155-4AAA-AA03-C3DC3E4738D9}"/>
    <cellStyle name="Середній" xfId="104" xr:uid="{1C07ACB9-ADEC-4701-8FC1-C5AC3D7DC823}"/>
    <cellStyle name="Стиль 1" xfId="105" xr:uid="{8D44A198-D0AB-4F1A-B294-8603F4988539}"/>
    <cellStyle name="Текст предупреждения" xfId="106" xr:uid="{CBB7E489-643F-499B-B389-EBAD4DAC588E}"/>
    <cellStyle name="Хороший" xfId="107" xr:uid="{072874A0-9C46-4957-A1EC-AD054034712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84C9-5736-4FCE-9487-0EF2AECA3D6E}">
  <dimension ref="A1:L780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H10" sqref="H10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2.77734375" style="1" customWidth="1"/>
    <col min="4" max="5" width="13.21875" style="1" customWidth="1"/>
    <col min="6" max="6" width="9.77734375" style="1" customWidth="1"/>
    <col min="7" max="7" width="11.77734375" style="1" customWidth="1"/>
    <col min="8" max="8" width="8.21875" style="1" customWidth="1"/>
    <col min="9" max="12" width="11.88671875" style="1" customWidth="1"/>
    <col min="13" max="16384" width="9" style="1"/>
  </cols>
  <sheetData>
    <row r="1" spans="1:12" s="2" customFormat="1" ht="38.25" customHeight="1">
      <c r="A1" s="40" t="s">
        <v>86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7.25" customHeight="1">
      <c r="A2" s="3"/>
      <c r="B2" s="4"/>
      <c r="C2" s="6"/>
      <c r="D2" s="4"/>
      <c r="E2" s="4"/>
      <c r="F2" s="4"/>
      <c r="G2" s="4"/>
      <c r="H2" s="5"/>
      <c r="L2" s="33" t="s">
        <v>79</v>
      </c>
    </row>
    <row r="3" spans="1:12" ht="30.75" customHeight="1">
      <c r="A3" s="41" t="s">
        <v>0</v>
      </c>
      <c r="B3" s="42" t="s">
        <v>80</v>
      </c>
      <c r="C3" s="43" t="s">
        <v>4</v>
      </c>
      <c r="D3" s="43"/>
      <c r="E3" s="43"/>
      <c r="F3" s="43"/>
      <c r="G3" s="43"/>
      <c r="H3" s="43"/>
      <c r="I3" s="43"/>
      <c r="J3" s="36" t="s">
        <v>81</v>
      </c>
      <c r="K3" s="36"/>
      <c r="L3" s="36"/>
    </row>
    <row r="4" spans="1:12" ht="21.75" customHeight="1">
      <c r="A4" s="41"/>
      <c r="B4" s="42"/>
      <c r="C4" s="42" t="s">
        <v>83</v>
      </c>
      <c r="D4" s="42" t="s">
        <v>85</v>
      </c>
      <c r="E4" s="44" t="s">
        <v>87</v>
      </c>
      <c r="F4" s="42" t="s">
        <v>3</v>
      </c>
      <c r="G4" s="42"/>
      <c r="H4" s="42"/>
      <c r="I4" s="42"/>
      <c r="J4" s="37" t="s">
        <v>88</v>
      </c>
      <c r="K4" s="37" t="s">
        <v>89</v>
      </c>
      <c r="L4" s="37" t="s">
        <v>82</v>
      </c>
    </row>
    <row r="5" spans="1:12" ht="62.25" customHeight="1">
      <c r="A5" s="41"/>
      <c r="B5" s="42"/>
      <c r="C5" s="42"/>
      <c r="D5" s="42"/>
      <c r="E5" s="44"/>
      <c r="F5" s="42" t="s">
        <v>84</v>
      </c>
      <c r="G5" s="42"/>
      <c r="H5" s="42" t="s">
        <v>5</v>
      </c>
      <c r="I5" s="42"/>
      <c r="J5" s="37"/>
      <c r="K5" s="37"/>
      <c r="L5" s="37"/>
    </row>
    <row r="6" spans="1:12" ht="26.25" customHeight="1">
      <c r="A6" s="41"/>
      <c r="B6" s="42"/>
      <c r="C6" s="42"/>
      <c r="D6" s="42"/>
      <c r="E6" s="44"/>
      <c r="F6" s="9" t="s">
        <v>14</v>
      </c>
      <c r="G6" s="10" t="s">
        <v>2</v>
      </c>
      <c r="H6" s="9" t="s">
        <v>14</v>
      </c>
      <c r="I6" s="10" t="s">
        <v>2</v>
      </c>
      <c r="J6" s="37"/>
      <c r="K6" s="37"/>
      <c r="L6" s="37"/>
    </row>
    <row r="7" spans="1:12" s="7" customFormat="1" ht="20.25" customHeight="1">
      <c r="A7" s="11">
        <v>1</v>
      </c>
      <c r="B7" s="28" t="s">
        <v>13</v>
      </c>
      <c r="C7" s="22">
        <v>321012.34064000007</v>
      </c>
      <c r="D7" s="22">
        <v>355527</v>
      </c>
      <c r="E7" s="22">
        <v>429998.63183000003</v>
      </c>
      <c r="F7" s="22">
        <f t="shared" ref="F7:F70" si="0">E7/C7*100</f>
        <v>133.95081041828945</v>
      </c>
      <c r="G7" s="22">
        <f t="shared" ref="G7:G70" si="1">E7-C7</f>
        <v>108986.29118999996</v>
      </c>
      <c r="H7" s="23">
        <f t="shared" ref="H7:H70" si="2">E7/D7*100</f>
        <v>120.94682874437103</v>
      </c>
      <c r="I7" s="23">
        <f t="shared" ref="I7:I70" si="3">E7-D7</f>
        <v>74471.631830000028</v>
      </c>
      <c r="J7" s="34">
        <v>45904.5</v>
      </c>
      <c r="K7" s="34">
        <v>45904.5</v>
      </c>
      <c r="L7" s="34">
        <f>K7/J7*100</f>
        <v>100</v>
      </c>
    </row>
    <row r="8" spans="1:12" s="7" customFormat="1" ht="18.75">
      <c r="A8" s="11">
        <v>2</v>
      </c>
      <c r="B8" s="28" t="s">
        <v>7</v>
      </c>
      <c r="C8" s="22">
        <v>180.833</v>
      </c>
      <c r="D8" s="22">
        <v>142.30000000000001</v>
      </c>
      <c r="E8" s="22">
        <v>306.63123999999999</v>
      </c>
      <c r="F8" s="22">
        <f t="shared" si="0"/>
        <v>169.56597523682072</v>
      </c>
      <c r="G8" s="22">
        <f t="shared" si="1"/>
        <v>125.79823999999999</v>
      </c>
      <c r="H8" s="23">
        <f t="shared" si="2"/>
        <v>215.48224877020377</v>
      </c>
      <c r="I8" s="23">
        <f t="shared" si="3"/>
        <v>164.33123999999998</v>
      </c>
      <c r="J8" s="34">
        <v>0</v>
      </c>
      <c r="K8" s="34">
        <v>0</v>
      </c>
      <c r="L8" s="34"/>
    </row>
    <row r="9" spans="1:12" s="7" customFormat="1" ht="18.75">
      <c r="A9" s="11">
        <v>3</v>
      </c>
      <c r="B9" s="28" t="s">
        <v>8</v>
      </c>
      <c r="C9" s="22">
        <v>166.20264</v>
      </c>
      <c r="D9" s="22">
        <v>24.9</v>
      </c>
      <c r="E9" s="22">
        <v>80.501009999999994</v>
      </c>
      <c r="F9" s="22">
        <f t="shared" si="0"/>
        <v>48.435458064926038</v>
      </c>
      <c r="G9" s="22">
        <f t="shared" si="1"/>
        <v>-85.701630000000009</v>
      </c>
      <c r="H9" s="23">
        <f t="shared" si="2"/>
        <v>323.29722891566263</v>
      </c>
      <c r="I9" s="23">
        <f t="shared" si="3"/>
        <v>55.601009999999995</v>
      </c>
      <c r="J9" s="34">
        <v>0</v>
      </c>
      <c r="K9" s="34">
        <v>0</v>
      </c>
      <c r="L9" s="34"/>
    </row>
    <row r="10" spans="1:12" s="7" customFormat="1" ht="18.75">
      <c r="A10" s="11">
        <v>4</v>
      </c>
      <c r="B10" s="28" t="s">
        <v>9</v>
      </c>
      <c r="C10" s="22">
        <v>115.98397</v>
      </c>
      <c r="D10" s="22">
        <v>106</v>
      </c>
      <c r="E10" s="22">
        <v>107.76027000000001</v>
      </c>
      <c r="F10" s="22">
        <f t="shared" si="0"/>
        <v>92.909623631610472</v>
      </c>
      <c r="G10" s="22">
        <f t="shared" si="1"/>
        <v>-8.2236999999999938</v>
      </c>
      <c r="H10" s="23">
        <f t="shared" si="2"/>
        <v>101.66063207547171</v>
      </c>
      <c r="I10" s="23">
        <f t="shared" si="3"/>
        <v>1.7602700000000056</v>
      </c>
      <c r="J10" s="34">
        <v>0</v>
      </c>
      <c r="K10" s="34">
        <v>0</v>
      </c>
      <c r="L10" s="34"/>
    </row>
    <row r="11" spans="1:12" s="7" customFormat="1" ht="18.75">
      <c r="A11" s="11">
        <v>5</v>
      </c>
      <c r="B11" s="28" t="s">
        <v>10</v>
      </c>
      <c r="C11" s="22">
        <v>195.31632000000002</v>
      </c>
      <c r="D11" s="22">
        <v>190</v>
      </c>
      <c r="E11" s="22">
        <v>207.95833999999999</v>
      </c>
      <c r="F11" s="22">
        <f t="shared" si="0"/>
        <v>106.47258764654175</v>
      </c>
      <c r="G11" s="22">
        <f t="shared" si="1"/>
        <v>12.642019999999974</v>
      </c>
      <c r="H11" s="23">
        <f t="shared" si="2"/>
        <v>109.45175789473684</v>
      </c>
      <c r="I11" s="23">
        <f t="shared" si="3"/>
        <v>17.958339999999993</v>
      </c>
      <c r="J11" s="34">
        <v>0</v>
      </c>
      <c r="K11" s="34">
        <v>0</v>
      </c>
      <c r="L11" s="34"/>
    </row>
    <row r="12" spans="1:12" s="7" customFormat="1" ht="22.5" customHeight="1">
      <c r="A12" s="11">
        <v>6</v>
      </c>
      <c r="B12" s="28" t="s">
        <v>11</v>
      </c>
      <c r="C12" s="22">
        <v>270.26465999999999</v>
      </c>
      <c r="D12" s="22">
        <v>304</v>
      </c>
      <c r="E12" s="22">
        <v>291.93218000000002</v>
      </c>
      <c r="F12" s="22">
        <f t="shared" si="0"/>
        <v>108.01714881997522</v>
      </c>
      <c r="G12" s="22">
        <f t="shared" si="1"/>
        <v>21.667520000000025</v>
      </c>
      <c r="H12" s="23">
        <f t="shared" si="2"/>
        <v>96.030322368421068</v>
      </c>
      <c r="I12" s="23">
        <f t="shared" si="3"/>
        <v>-12.067819999999983</v>
      </c>
      <c r="J12" s="34">
        <v>0</v>
      </c>
      <c r="K12" s="34">
        <v>0</v>
      </c>
      <c r="L12" s="34"/>
    </row>
    <row r="13" spans="1:12" s="7" customFormat="1" ht="18.75">
      <c r="A13" s="11">
        <v>7</v>
      </c>
      <c r="B13" s="28" t="s">
        <v>12</v>
      </c>
      <c r="C13" s="22">
        <v>719.79289000000006</v>
      </c>
      <c r="D13" s="22">
        <v>158.6</v>
      </c>
      <c r="E13" s="22">
        <v>331.85969</v>
      </c>
      <c r="F13" s="22">
        <f t="shared" si="0"/>
        <v>46.104885809583365</v>
      </c>
      <c r="G13" s="22">
        <f t="shared" si="1"/>
        <v>-387.93320000000006</v>
      </c>
      <c r="H13" s="26">
        <f t="shared" si="2"/>
        <v>209.24318411097101</v>
      </c>
      <c r="I13" s="23">
        <f t="shared" si="3"/>
        <v>173.25969000000001</v>
      </c>
      <c r="J13" s="34">
        <v>0</v>
      </c>
      <c r="K13" s="34">
        <v>0</v>
      </c>
      <c r="L13" s="34"/>
    </row>
    <row r="14" spans="1:12" s="7" customFormat="1" ht="21" customHeight="1">
      <c r="A14" s="11">
        <v>8</v>
      </c>
      <c r="B14" s="27" t="s">
        <v>15</v>
      </c>
      <c r="C14" s="22">
        <v>7381.0930399999997</v>
      </c>
      <c r="D14" s="22">
        <v>7990.24</v>
      </c>
      <c r="E14" s="22">
        <v>7539.6318299999984</v>
      </c>
      <c r="F14" s="22">
        <f t="shared" si="0"/>
        <v>102.14790396409906</v>
      </c>
      <c r="G14" s="22">
        <f t="shared" si="1"/>
        <v>158.5387899999987</v>
      </c>
      <c r="H14" s="23">
        <f t="shared" si="2"/>
        <v>94.360517706602039</v>
      </c>
      <c r="I14" s="23">
        <f t="shared" si="3"/>
        <v>-450.60817000000134</v>
      </c>
      <c r="J14" s="34">
        <v>6853.8</v>
      </c>
      <c r="K14" s="34">
        <v>6853.8</v>
      </c>
      <c r="L14" s="34">
        <f t="shared" ref="L14:L71" si="4">K14/J14*100</f>
        <v>100</v>
      </c>
    </row>
    <row r="15" spans="1:12" s="7" customFormat="1" ht="18.75">
      <c r="A15" s="11">
        <v>9</v>
      </c>
      <c r="B15" s="27" t="s">
        <v>16</v>
      </c>
      <c r="C15" s="22">
        <v>47462.258590000012</v>
      </c>
      <c r="D15" s="22">
        <v>45765.5</v>
      </c>
      <c r="E15" s="22">
        <v>54719.096510000003</v>
      </c>
      <c r="F15" s="22">
        <f t="shared" si="0"/>
        <v>115.28970204028377</v>
      </c>
      <c r="G15" s="22">
        <f t="shared" si="1"/>
        <v>7256.8379199999908</v>
      </c>
      <c r="H15" s="23">
        <f t="shared" si="2"/>
        <v>119.56407448842469</v>
      </c>
      <c r="I15" s="23">
        <f t="shared" si="3"/>
        <v>8953.596510000003</v>
      </c>
      <c r="J15" s="34">
        <v>0</v>
      </c>
      <c r="K15" s="34">
        <v>0</v>
      </c>
      <c r="L15" s="34"/>
    </row>
    <row r="16" spans="1:12" s="7" customFormat="1" ht="18.75">
      <c r="A16" s="11">
        <v>10</v>
      </c>
      <c r="B16" s="27" t="s">
        <v>17</v>
      </c>
      <c r="C16" s="22">
        <v>23808.77</v>
      </c>
      <c r="D16" s="22">
        <v>24816.1</v>
      </c>
      <c r="E16" s="22">
        <v>29136.71903</v>
      </c>
      <c r="F16" s="22">
        <f t="shared" si="0"/>
        <v>122.37809441646922</v>
      </c>
      <c r="G16" s="22">
        <f t="shared" si="1"/>
        <v>5327.9490299999998</v>
      </c>
      <c r="H16" s="23">
        <f t="shared" si="2"/>
        <v>117.41054811191123</v>
      </c>
      <c r="I16" s="23">
        <f t="shared" si="3"/>
        <v>4320.6190300000017</v>
      </c>
      <c r="J16" s="34">
        <v>3547.2</v>
      </c>
      <c r="K16" s="34">
        <v>3547.2</v>
      </c>
      <c r="L16" s="34">
        <f t="shared" si="4"/>
        <v>100</v>
      </c>
    </row>
    <row r="17" spans="1:12" s="7" customFormat="1" ht="18.75">
      <c r="A17" s="11">
        <v>11</v>
      </c>
      <c r="B17" s="27" t="s">
        <v>18</v>
      </c>
      <c r="C17" s="22">
        <v>47082.102919999983</v>
      </c>
      <c r="D17" s="22">
        <v>48500</v>
      </c>
      <c r="E17" s="22">
        <v>54964.579450000019</v>
      </c>
      <c r="F17" s="22">
        <f t="shared" si="0"/>
        <v>116.74198058526319</v>
      </c>
      <c r="G17" s="22">
        <f t="shared" si="1"/>
        <v>7882.4765300000363</v>
      </c>
      <c r="H17" s="23">
        <f t="shared" si="2"/>
        <v>113.32902979381447</v>
      </c>
      <c r="I17" s="23">
        <f t="shared" si="3"/>
        <v>6464.5794500000193</v>
      </c>
      <c r="J17" s="34">
        <v>8611.7999999999993</v>
      </c>
      <c r="K17" s="34">
        <v>8611.7999999999993</v>
      </c>
      <c r="L17" s="34">
        <f t="shared" si="4"/>
        <v>100</v>
      </c>
    </row>
    <row r="18" spans="1:12" s="7" customFormat="1" ht="18.75">
      <c r="A18" s="11">
        <v>12</v>
      </c>
      <c r="B18" s="27" t="s">
        <v>19</v>
      </c>
      <c r="C18" s="22">
        <v>39943.685059999996</v>
      </c>
      <c r="D18" s="22">
        <v>46251.99</v>
      </c>
      <c r="E18" s="22">
        <v>53485.648890000004</v>
      </c>
      <c r="F18" s="22">
        <f t="shared" si="0"/>
        <v>133.90264020372288</v>
      </c>
      <c r="G18" s="22">
        <f t="shared" si="1"/>
        <v>13541.963830000008</v>
      </c>
      <c r="H18" s="23">
        <f t="shared" si="2"/>
        <v>115.6396706174156</v>
      </c>
      <c r="I18" s="23">
        <f t="shared" si="3"/>
        <v>7233.6588900000061</v>
      </c>
      <c r="J18" s="34">
        <v>0</v>
      </c>
      <c r="K18" s="34">
        <v>0</v>
      </c>
      <c r="L18" s="34"/>
    </row>
    <row r="19" spans="1:12" s="7" customFormat="1" ht="18.75">
      <c r="A19" s="11">
        <v>13</v>
      </c>
      <c r="B19" s="27" t="s">
        <v>20</v>
      </c>
      <c r="C19" s="22">
        <v>37452.123690000015</v>
      </c>
      <c r="D19" s="22">
        <v>39694.9</v>
      </c>
      <c r="E19" s="22">
        <v>47769.676439999996</v>
      </c>
      <c r="F19" s="22">
        <f t="shared" si="0"/>
        <v>127.54864539965951</v>
      </c>
      <c r="G19" s="22">
        <f t="shared" si="1"/>
        <v>10317.552749999981</v>
      </c>
      <c r="H19" s="23">
        <f t="shared" si="2"/>
        <v>120.34210047134518</v>
      </c>
      <c r="I19" s="23">
        <f t="shared" si="3"/>
        <v>8074.7764399999942</v>
      </c>
      <c r="J19" s="34">
        <v>0</v>
      </c>
      <c r="K19" s="34">
        <v>0</v>
      </c>
      <c r="L19" s="34"/>
    </row>
    <row r="20" spans="1:12" s="7" customFormat="1" ht="24" customHeight="1">
      <c r="A20" s="11">
        <v>14</v>
      </c>
      <c r="B20" s="27" t="s">
        <v>21</v>
      </c>
      <c r="C20" s="22">
        <v>265111.01274000003</v>
      </c>
      <c r="D20" s="22">
        <v>281089.95</v>
      </c>
      <c r="E20" s="22">
        <v>302772.37900000002</v>
      </c>
      <c r="F20" s="22">
        <f t="shared" si="0"/>
        <v>114.20588525190212</v>
      </c>
      <c r="G20" s="22">
        <f t="shared" si="1"/>
        <v>37661.366259999981</v>
      </c>
      <c r="H20" s="23">
        <f t="shared" si="2"/>
        <v>107.71369769712507</v>
      </c>
      <c r="I20" s="23">
        <f t="shared" si="3"/>
        <v>21682.429000000004</v>
      </c>
      <c r="J20" s="34">
        <v>0</v>
      </c>
      <c r="K20" s="34">
        <v>0</v>
      </c>
      <c r="L20" s="34"/>
    </row>
    <row r="21" spans="1:12" s="7" customFormat="1" ht="18.600000000000001" customHeight="1">
      <c r="A21" s="11">
        <v>15</v>
      </c>
      <c r="B21" s="27" t="s">
        <v>22</v>
      </c>
      <c r="C21" s="22">
        <v>21220.552369999998</v>
      </c>
      <c r="D21" s="22">
        <v>18222.599999999999</v>
      </c>
      <c r="E21" s="22">
        <v>13715.84367</v>
      </c>
      <c r="F21" s="22">
        <f t="shared" si="0"/>
        <v>64.634715585398311</v>
      </c>
      <c r="G21" s="22">
        <f t="shared" si="1"/>
        <v>-7504.7086999999974</v>
      </c>
      <c r="H21" s="23">
        <f t="shared" si="2"/>
        <v>75.268313358137704</v>
      </c>
      <c r="I21" s="23">
        <f t="shared" si="3"/>
        <v>-4506.7563299999983</v>
      </c>
      <c r="J21" s="34">
        <v>1659.3</v>
      </c>
      <c r="K21" s="34">
        <v>1659.3</v>
      </c>
      <c r="L21" s="34">
        <f t="shared" si="4"/>
        <v>100</v>
      </c>
    </row>
    <row r="22" spans="1:12" s="7" customFormat="1" ht="18.75">
      <c r="A22" s="11">
        <v>16</v>
      </c>
      <c r="B22" s="27" t="s">
        <v>23</v>
      </c>
      <c r="C22" s="22">
        <v>5773.5858299999991</v>
      </c>
      <c r="D22" s="22">
        <v>6074.7</v>
      </c>
      <c r="E22" s="22">
        <v>6763.1887600000009</v>
      </c>
      <c r="F22" s="22">
        <f t="shared" si="0"/>
        <v>117.14017872321129</v>
      </c>
      <c r="G22" s="22">
        <f t="shared" si="1"/>
        <v>989.60293000000183</v>
      </c>
      <c r="H22" s="23">
        <f t="shared" si="2"/>
        <v>111.33370800204128</v>
      </c>
      <c r="I22" s="23">
        <f t="shared" si="3"/>
        <v>688.48876000000109</v>
      </c>
      <c r="J22" s="34">
        <v>5403.6</v>
      </c>
      <c r="K22" s="34">
        <v>5403.6</v>
      </c>
      <c r="L22" s="34">
        <f t="shared" si="4"/>
        <v>100</v>
      </c>
    </row>
    <row r="23" spans="1:12" s="7" customFormat="1" ht="18.75">
      <c r="A23" s="11">
        <v>17</v>
      </c>
      <c r="B23" s="27" t="s">
        <v>24</v>
      </c>
      <c r="C23" s="22">
        <v>8944.0141899999999</v>
      </c>
      <c r="D23" s="22">
        <v>10611.08</v>
      </c>
      <c r="E23" s="22">
        <v>9996.9479100000008</v>
      </c>
      <c r="F23" s="22">
        <f t="shared" si="0"/>
        <v>111.77249608097949</v>
      </c>
      <c r="G23" s="22">
        <f t="shared" si="1"/>
        <v>1052.9337200000009</v>
      </c>
      <c r="H23" s="23">
        <f t="shared" si="2"/>
        <v>94.212350769195979</v>
      </c>
      <c r="I23" s="23">
        <f t="shared" si="3"/>
        <v>-614.13208999999915</v>
      </c>
      <c r="J23" s="34">
        <v>9782.7000000000007</v>
      </c>
      <c r="K23" s="34">
        <v>9782.7000000000007</v>
      </c>
      <c r="L23" s="34">
        <f t="shared" si="4"/>
        <v>100</v>
      </c>
    </row>
    <row r="24" spans="1:12" s="7" customFormat="1" ht="18.75">
      <c r="A24" s="11">
        <v>18</v>
      </c>
      <c r="B24" s="27" t="s">
        <v>25</v>
      </c>
      <c r="C24" s="22">
        <v>16146.048980000003</v>
      </c>
      <c r="D24" s="22">
        <v>12647</v>
      </c>
      <c r="E24" s="22">
        <v>17610.3511</v>
      </c>
      <c r="F24" s="22">
        <f t="shared" si="0"/>
        <v>109.06910490494496</v>
      </c>
      <c r="G24" s="22">
        <f t="shared" si="1"/>
        <v>1464.3021199999966</v>
      </c>
      <c r="H24" s="23">
        <f t="shared" si="2"/>
        <v>139.24528425713606</v>
      </c>
      <c r="I24" s="23">
        <f t="shared" si="3"/>
        <v>4963.3510999999999</v>
      </c>
      <c r="J24" s="34">
        <v>2230.8000000000002</v>
      </c>
      <c r="K24" s="34">
        <v>2230.8000000000002</v>
      </c>
      <c r="L24" s="34">
        <f t="shared" si="4"/>
        <v>100</v>
      </c>
    </row>
    <row r="25" spans="1:12" s="7" customFormat="1" ht="18.75">
      <c r="A25" s="11">
        <v>19</v>
      </c>
      <c r="B25" s="27" t="s">
        <v>26</v>
      </c>
      <c r="C25" s="22">
        <v>8247.5959399999992</v>
      </c>
      <c r="D25" s="22">
        <v>8426.0249999999996</v>
      </c>
      <c r="E25" s="22">
        <v>12380.026760000001</v>
      </c>
      <c r="F25" s="22">
        <f t="shared" si="0"/>
        <v>150.10467110734817</v>
      </c>
      <c r="G25" s="22">
        <f t="shared" si="1"/>
        <v>4132.4308200000014</v>
      </c>
      <c r="H25" s="23">
        <f t="shared" si="2"/>
        <v>146.92606252651757</v>
      </c>
      <c r="I25" s="23">
        <f t="shared" si="3"/>
        <v>3954.001760000001</v>
      </c>
      <c r="J25" s="34">
        <v>4707.3</v>
      </c>
      <c r="K25" s="34">
        <v>4707.3</v>
      </c>
      <c r="L25" s="34">
        <f t="shared" si="4"/>
        <v>100</v>
      </c>
    </row>
    <row r="26" spans="1:12" s="7" customFormat="1" ht="18.75">
      <c r="A26" s="11">
        <v>20</v>
      </c>
      <c r="B26" s="27" t="s">
        <v>27</v>
      </c>
      <c r="C26" s="22">
        <v>6450.0523000000012</v>
      </c>
      <c r="D26" s="22">
        <v>5272.9</v>
      </c>
      <c r="E26" s="22">
        <v>6581.9185100000004</v>
      </c>
      <c r="F26" s="22">
        <f t="shared" si="0"/>
        <v>102.04442078709965</v>
      </c>
      <c r="G26" s="22">
        <f t="shared" si="1"/>
        <v>131.86620999999923</v>
      </c>
      <c r="H26" s="23">
        <f t="shared" si="2"/>
        <v>124.8253998748317</v>
      </c>
      <c r="I26" s="23">
        <f t="shared" si="3"/>
        <v>1309.0185100000008</v>
      </c>
      <c r="J26" s="34">
        <v>9504</v>
      </c>
      <c r="K26" s="34">
        <v>9504</v>
      </c>
      <c r="L26" s="34">
        <f t="shared" si="4"/>
        <v>100</v>
      </c>
    </row>
    <row r="27" spans="1:12" s="7" customFormat="1" ht="18.75">
      <c r="A27" s="11">
        <v>21</v>
      </c>
      <c r="B27" s="27" t="s">
        <v>28</v>
      </c>
      <c r="C27" s="22">
        <v>5598.73207</v>
      </c>
      <c r="D27" s="22">
        <v>5002.7809999999999</v>
      </c>
      <c r="E27" s="22">
        <v>7250.1244400000005</v>
      </c>
      <c r="F27" s="22">
        <f t="shared" si="0"/>
        <v>129.49582779373833</v>
      </c>
      <c r="G27" s="22">
        <f t="shared" si="1"/>
        <v>1651.3923700000005</v>
      </c>
      <c r="H27" s="23">
        <f t="shared" si="2"/>
        <v>144.92188324853717</v>
      </c>
      <c r="I27" s="23">
        <f t="shared" si="3"/>
        <v>2247.3434400000006</v>
      </c>
      <c r="J27" s="34">
        <v>3375.9</v>
      </c>
      <c r="K27" s="34">
        <v>3375.9</v>
      </c>
      <c r="L27" s="34">
        <f t="shared" si="4"/>
        <v>100</v>
      </c>
    </row>
    <row r="28" spans="1:12" s="7" customFormat="1" ht="18.75">
      <c r="A28" s="11">
        <v>22</v>
      </c>
      <c r="B28" s="27" t="s">
        <v>29</v>
      </c>
      <c r="C28" s="22">
        <v>65054.999859999996</v>
      </c>
      <c r="D28" s="22">
        <v>29631.7</v>
      </c>
      <c r="E28" s="22">
        <v>43758.840039999981</v>
      </c>
      <c r="F28" s="22">
        <f t="shared" si="0"/>
        <v>67.264376503220518</v>
      </c>
      <c r="G28" s="22">
        <f t="shared" si="1"/>
        <v>-21296.159820000015</v>
      </c>
      <c r="H28" s="23">
        <f t="shared" si="2"/>
        <v>147.67576629083038</v>
      </c>
      <c r="I28" s="23">
        <f t="shared" si="3"/>
        <v>14127.14003999998</v>
      </c>
      <c r="J28" s="34">
        <v>0</v>
      </c>
      <c r="K28" s="34">
        <v>0</v>
      </c>
      <c r="L28" s="34"/>
    </row>
    <row r="29" spans="1:12" s="7" customFormat="1" ht="18.75">
      <c r="A29" s="11">
        <v>23</v>
      </c>
      <c r="B29" s="27" t="s">
        <v>30</v>
      </c>
      <c r="C29" s="22">
        <v>79873.013390000022</v>
      </c>
      <c r="D29" s="22">
        <v>75899.42</v>
      </c>
      <c r="E29" s="22">
        <v>88977.537819999969</v>
      </c>
      <c r="F29" s="22">
        <f t="shared" si="0"/>
        <v>111.39874914390025</v>
      </c>
      <c r="G29" s="22">
        <f t="shared" si="1"/>
        <v>9104.5244299999467</v>
      </c>
      <c r="H29" s="23">
        <f t="shared" si="2"/>
        <v>117.23085343735167</v>
      </c>
      <c r="I29" s="23">
        <f t="shared" si="3"/>
        <v>13078.11781999997</v>
      </c>
      <c r="J29" s="34">
        <v>0</v>
      </c>
      <c r="K29" s="34">
        <v>0</v>
      </c>
      <c r="L29" s="34"/>
    </row>
    <row r="30" spans="1:12" s="7" customFormat="1" ht="18.75">
      <c r="A30" s="11">
        <v>24</v>
      </c>
      <c r="B30" s="27" t="s">
        <v>31</v>
      </c>
      <c r="C30" s="22">
        <v>64110.397160000008</v>
      </c>
      <c r="D30" s="22">
        <v>77615.149999999994</v>
      </c>
      <c r="E30" s="22">
        <v>73796.616759999975</v>
      </c>
      <c r="F30" s="22">
        <f t="shared" si="0"/>
        <v>115.10865636322004</v>
      </c>
      <c r="G30" s="22">
        <f t="shared" si="1"/>
        <v>9686.2195999999676</v>
      </c>
      <c r="H30" s="23">
        <f t="shared" si="2"/>
        <v>95.080170250266832</v>
      </c>
      <c r="I30" s="23">
        <f t="shared" si="3"/>
        <v>-3818.5332400000188</v>
      </c>
      <c r="J30" s="34">
        <v>5281.2</v>
      </c>
      <c r="K30" s="34">
        <v>5281.2</v>
      </c>
      <c r="L30" s="34">
        <f t="shared" si="4"/>
        <v>100</v>
      </c>
    </row>
    <row r="31" spans="1:12" s="7" customFormat="1" ht="18.75">
      <c r="A31" s="11">
        <v>25</v>
      </c>
      <c r="B31" s="27" t="s">
        <v>32</v>
      </c>
      <c r="C31" s="22">
        <v>12913.336220000001</v>
      </c>
      <c r="D31" s="22">
        <v>15137.83</v>
      </c>
      <c r="E31" s="22">
        <v>15017.442779999996</v>
      </c>
      <c r="F31" s="22">
        <f t="shared" si="0"/>
        <v>116.29405851557696</v>
      </c>
      <c r="G31" s="22">
        <f t="shared" si="1"/>
        <v>2104.1065599999947</v>
      </c>
      <c r="H31" s="23">
        <f t="shared" si="2"/>
        <v>99.204726040654407</v>
      </c>
      <c r="I31" s="23">
        <f t="shared" si="3"/>
        <v>-120.38722000000416</v>
      </c>
      <c r="J31" s="34">
        <v>4764.3</v>
      </c>
      <c r="K31" s="34">
        <v>4764.3</v>
      </c>
      <c r="L31" s="34">
        <f t="shared" si="4"/>
        <v>100</v>
      </c>
    </row>
    <row r="32" spans="1:12" s="7" customFormat="1" ht="18.75">
      <c r="A32" s="11">
        <v>26</v>
      </c>
      <c r="B32" s="27" t="s">
        <v>33</v>
      </c>
      <c r="C32" s="22">
        <v>5120.4870899999996</v>
      </c>
      <c r="D32" s="22">
        <v>6800.1620000000003</v>
      </c>
      <c r="E32" s="22">
        <v>5876.0358200000001</v>
      </c>
      <c r="F32" s="22">
        <f t="shared" si="0"/>
        <v>114.75540738058965</v>
      </c>
      <c r="G32" s="22">
        <f t="shared" si="1"/>
        <v>755.54873000000043</v>
      </c>
      <c r="H32" s="23">
        <f t="shared" si="2"/>
        <v>86.41023287386389</v>
      </c>
      <c r="I32" s="23">
        <f t="shared" si="3"/>
        <v>-924.1261800000002</v>
      </c>
      <c r="J32" s="34">
        <v>3527.7</v>
      </c>
      <c r="K32" s="34">
        <v>3527.7</v>
      </c>
      <c r="L32" s="34">
        <f t="shared" si="4"/>
        <v>100</v>
      </c>
    </row>
    <row r="33" spans="1:12" s="7" customFormat="1" ht="18.75">
      <c r="A33" s="11">
        <v>27</v>
      </c>
      <c r="B33" s="27" t="s">
        <v>34</v>
      </c>
      <c r="C33" s="22">
        <v>12313.72128</v>
      </c>
      <c r="D33" s="22">
        <v>14892.455</v>
      </c>
      <c r="E33" s="22">
        <v>13729.048110000002</v>
      </c>
      <c r="F33" s="22">
        <f t="shared" si="0"/>
        <v>111.49390016078064</v>
      </c>
      <c r="G33" s="22">
        <f t="shared" si="1"/>
        <v>1415.3268300000018</v>
      </c>
      <c r="H33" s="23">
        <f t="shared" si="2"/>
        <v>92.18794423082025</v>
      </c>
      <c r="I33" s="23">
        <f t="shared" si="3"/>
        <v>-1163.4068899999984</v>
      </c>
      <c r="J33" s="34">
        <v>11396.4</v>
      </c>
      <c r="K33" s="34">
        <v>11396.4</v>
      </c>
      <c r="L33" s="34">
        <f t="shared" si="4"/>
        <v>100</v>
      </c>
    </row>
    <row r="34" spans="1:12" s="7" customFormat="1" ht="18.75">
      <c r="A34" s="11">
        <v>28</v>
      </c>
      <c r="B34" s="27" t="s">
        <v>35</v>
      </c>
      <c r="C34" s="22">
        <v>14033.468870000001</v>
      </c>
      <c r="D34" s="22">
        <v>11362</v>
      </c>
      <c r="E34" s="22">
        <v>18057.221439999998</v>
      </c>
      <c r="F34" s="22">
        <f t="shared" si="0"/>
        <v>128.67254423887852</v>
      </c>
      <c r="G34" s="22">
        <f t="shared" si="1"/>
        <v>4023.7525699999969</v>
      </c>
      <c r="H34" s="23">
        <f t="shared" si="2"/>
        <v>158.92643407850727</v>
      </c>
      <c r="I34" s="23">
        <f t="shared" si="3"/>
        <v>6695.2214399999975</v>
      </c>
      <c r="J34" s="34">
        <v>5388.6</v>
      </c>
      <c r="K34" s="34">
        <v>5388.6</v>
      </c>
      <c r="L34" s="34">
        <f t="shared" si="4"/>
        <v>100</v>
      </c>
    </row>
    <row r="35" spans="1:12" s="7" customFormat="1" ht="18.75">
      <c r="A35" s="11">
        <v>29</v>
      </c>
      <c r="B35" s="27" t="s">
        <v>36</v>
      </c>
      <c r="C35" s="22">
        <v>15621.573990000004</v>
      </c>
      <c r="D35" s="22">
        <v>18662.91</v>
      </c>
      <c r="E35" s="22">
        <v>16474.539720000004</v>
      </c>
      <c r="F35" s="22">
        <f t="shared" si="0"/>
        <v>105.46017789594069</v>
      </c>
      <c r="G35" s="22">
        <f t="shared" si="1"/>
        <v>852.96572999999989</v>
      </c>
      <c r="H35" s="23">
        <f t="shared" si="2"/>
        <v>88.274227974094103</v>
      </c>
      <c r="I35" s="23">
        <f t="shared" si="3"/>
        <v>-2188.3702799999955</v>
      </c>
      <c r="J35" s="34">
        <v>15242.7</v>
      </c>
      <c r="K35" s="34">
        <v>15242.7</v>
      </c>
      <c r="L35" s="34">
        <f t="shared" si="4"/>
        <v>100</v>
      </c>
    </row>
    <row r="36" spans="1:12" s="7" customFormat="1" ht="18.75">
      <c r="A36" s="11">
        <v>30</v>
      </c>
      <c r="B36" s="27" t="s">
        <v>37</v>
      </c>
      <c r="C36" s="22">
        <v>4454.3487100000011</v>
      </c>
      <c r="D36" s="22">
        <v>4338.3500000000004</v>
      </c>
      <c r="E36" s="22">
        <v>5571.162769999999</v>
      </c>
      <c r="F36" s="22">
        <f t="shared" si="0"/>
        <v>125.07244341900655</v>
      </c>
      <c r="G36" s="22">
        <f t="shared" si="1"/>
        <v>1116.8140599999979</v>
      </c>
      <c r="H36" s="23">
        <f t="shared" si="2"/>
        <v>128.41662775018148</v>
      </c>
      <c r="I36" s="23">
        <f t="shared" si="3"/>
        <v>1232.8127699999986</v>
      </c>
      <c r="J36" s="34">
        <v>2626.8</v>
      </c>
      <c r="K36" s="34">
        <v>2626.8</v>
      </c>
      <c r="L36" s="34">
        <f t="shared" si="4"/>
        <v>100</v>
      </c>
    </row>
    <row r="37" spans="1:12" s="7" customFormat="1" ht="24.75" customHeight="1">
      <c r="A37" s="11">
        <v>31</v>
      </c>
      <c r="B37" s="27" t="s">
        <v>38</v>
      </c>
      <c r="C37" s="22">
        <v>5506.8434699999989</v>
      </c>
      <c r="D37" s="22">
        <v>5537.4</v>
      </c>
      <c r="E37" s="22">
        <v>6152.1232400000008</v>
      </c>
      <c r="F37" s="22">
        <f t="shared" si="0"/>
        <v>111.71777940512267</v>
      </c>
      <c r="G37" s="22">
        <f t="shared" si="1"/>
        <v>645.27977000000192</v>
      </c>
      <c r="H37" s="23">
        <f t="shared" si="2"/>
        <v>111.10129735977176</v>
      </c>
      <c r="I37" s="23">
        <f t="shared" si="3"/>
        <v>614.72324000000117</v>
      </c>
      <c r="J37" s="34">
        <v>3729</v>
      </c>
      <c r="K37" s="34">
        <v>3729</v>
      </c>
      <c r="L37" s="34">
        <f t="shared" si="4"/>
        <v>100</v>
      </c>
    </row>
    <row r="38" spans="1:12" s="7" customFormat="1" ht="22.5" customHeight="1">
      <c r="A38" s="11">
        <v>32</v>
      </c>
      <c r="B38" s="27" t="s">
        <v>39</v>
      </c>
      <c r="C38" s="22">
        <v>18624.462390000001</v>
      </c>
      <c r="D38" s="22">
        <v>23043.45</v>
      </c>
      <c r="E38" s="22">
        <v>21852.60079</v>
      </c>
      <c r="F38" s="22">
        <f t="shared" si="0"/>
        <v>117.33278702172514</v>
      </c>
      <c r="G38" s="22">
        <f t="shared" si="1"/>
        <v>3228.1383999999998</v>
      </c>
      <c r="H38" s="23">
        <f t="shared" si="2"/>
        <v>94.832157467740288</v>
      </c>
      <c r="I38" s="23">
        <f t="shared" si="3"/>
        <v>-1190.8492100000003</v>
      </c>
      <c r="J38" s="34">
        <v>16095.3</v>
      </c>
      <c r="K38" s="34">
        <v>16095.3</v>
      </c>
      <c r="L38" s="34">
        <f t="shared" si="4"/>
        <v>100</v>
      </c>
    </row>
    <row r="39" spans="1:12" s="7" customFormat="1" ht="24" customHeight="1">
      <c r="A39" s="11">
        <v>33</v>
      </c>
      <c r="B39" s="27" t="s">
        <v>40</v>
      </c>
      <c r="C39" s="22">
        <v>7372.9502300000004</v>
      </c>
      <c r="D39" s="22">
        <v>11662.05</v>
      </c>
      <c r="E39" s="22">
        <v>8278.5387900000005</v>
      </c>
      <c r="F39" s="22">
        <f t="shared" si="0"/>
        <v>112.28258067327278</v>
      </c>
      <c r="G39" s="22">
        <f t="shared" si="1"/>
        <v>905.58856000000014</v>
      </c>
      <c r="H39" s="23">
        <f t="shared" si="2"/>
        <v>70.986994482102219</v>
      </c>
      <c r="I39" s="23">
        <f t="shared" si="3"/>
        <v>-3383.5112099999988</v>
      </c>
      <c r="J39" s="34">
        <v>5468.1</v>
      </c>
      <c r="K39" s="34">
        <v>5468.1</v>
      </c>
      <c r="L39" s="34">
        <f t="shared" si="4"/>
        <v>100</v>
      </c>
    </row>
    <row r="40" spans="1:12" s="7" customFormat="1" ht="27.4" customHeight="1">
      <c r="A40" s="11">
        <v>34</v>
      </c>
      <c r="B40" s="27" t="s">
        <v>41</v>
      </c>
      <c r="C40" s="22">
        <v>21343.850589999995</v>
      </c>
      <c r="D40" s="22">
        <v>18869.7</v>
      </c>
      <c r="E40" s="22">
        <v>19659.021480000003</v>
      </c>
      <c r="F40" s="22">
        <f t="shared" si="0"/>
        <v>92.106255134725473</v>
      </c>
      <c r="G40" s="22">
        <f t="shared" si="1"/>
        <v>-1684.8291099999915</v>
      </c>
      <c r="H40" s="23">
        <f t="shared" si="2"/>
        <v>104.18301022273806</v>
      </c>
      <c r="I40" s="23">
        <f t="shared" si="3"/>
        <v>789.32148000000234</v>
      </c>
      <c r="J40" s="34">
        <v>5443.2</v>
      </c>
      <c r="K40" s="34">
        <v>5443.2</v>
      </c>
      <c r="L40" s="34">
        <f t="shared" si="4"/>
        <v>100</v>
      </c>
    </row>
    <row r="41" spans="1:12" s="7" customFormat="1" ht="24.75" customHeight="1">
      <c r="A41" s="11">
        <v>35</v>
      </c>
      <c r="B41" s="27" t="s">
        <v>42</v>
      </c>
      <c r="C41" s="22">
        <v>8310.2945</v>
      </c>
      <c r="D41" s="22">
        <v>8982.2199999999993</v>
      </c>
      <c r="E41" s="22">
        <v>10380.916569999999</v>
      </c>
      <c r="F41" s="22">
        <f t="shared" si="0"/>
        <v>124.91635007640222</v>
      </c>
      <c r="G41" s="22">
        <f t="shared" si="1"/>
        <v>2070.6220699999994</v>
      </c>
      <c r="H41" s="23">
        <f t="shared" si="2"/>
        <v>115.57183602717369</v>
      </c>
      <c r="I41" s="23">
        <f t="shared" si="3"/>
        <v>1398.6965700000001</v>
      </c>
      <c r="J41" s="34">
        <v>2142</v>
      </c>
      <c r="K41" s="34">
        <v>2142</v>
      </c>
      <c r="L41" s="34">
        <f t="shared" si="4"/>
        <v>100</v>
      </c>
    </row>
    <row r="42" spans="1:12" s="7" customFormat="1" ht="18.75">
      <c r="A42" s="11">
        <v>36</v>
      </c>
      <c r="B42" s="27" t="s">
        <v>43</v>
      </c>
      <c r="C42" s="22">
        <v>8189.4737000000014</v>
      </c>
      <c r="D42" s="22">
        <v>8592.83</v>
      </c>
      <c r="E42" s="22">
        <v>10606.107529999999</v>
      </c>
      <c r="F42" s="22">
        <f t="shared" si="0"/>
        <v>129.50902485955839</v>
      </c>
      <c r="G42" s="22">
        <f t="shared" si="1"/>
        <v>2416.6338299999979</v>
      </c>
      <c r="H42" s="23">
        <f t="shared" si="2"/>
        <v>123.42973769991958</v>
      </c>
      <c r="I42" s="23">
        <f t="shared" si="3"/>
        <v>2013.2775299999994</v>
      </c>
      <c r="J42" s="34">
        <v>8124</v>
      </c>
      <c r="K42" s="34">
        <v>8124</v>
      </c>
      <c r="L42" s="34">
        <f t="shared" si="4"/>
        <v>100</v>
      </c>
    </row>
    <row r="43" spans="1:12" s="7" customFormat="1" ht="18.75">
      <c r="A43" s="11">
        <v>37</v>
      </c>
      <c r="B43" s="27" t="s">
        <v>44</v>
      </c>
      <c r="C43" s="22">
        <v>103803.68108999998</v>
      </c>
      <c r="D43" s="22">
        <v>82479.100000000006</v>
      </c>
      <c r="E43" s="22">
        <v>102415.68943999999</v>
      </c>
      <c r="F43" s="22">
        <f t="shared" si="0"/>
        <v>98.662868565521705</v>
      </c>
      <c r="G43" s="22">
        <f t="shared" si="1"/>
        <v>-1387.9916499999963</v>
      </c>
      <c r="H43" s="23">
        <f t="shared" si="2"/>
        <v>124.17168645147679</v>
      </c>
      <c r="I43" s="23">
        <f t="shared" si="3"/>
        <v>19936.589439999982</v>
      </c>
      <c r="J43" s="34">
        <v>7288.2</v>
      </c>
      <c r="K43" s="34">
        <v>7288.2</v>
      </c>
      <c r="L43" s="34">
        <f t="shared" si="4"/>
        <v>100</v>
      </c>
    </row>
    <row r="44" spans="1:12" s="7" customFormat="1" ht="18.75">
      <c r="A44" s="11">
        <v>38</v>
      </c>
      <c r="B44" s="27" t="s">
        <v>45</v>
      </c>
      <c r="C44" s="22">
        <v>9761.6947500000006</v>
      </c>
      <c r="D44" s="22">
        <v>10681.012000000001</v>
      </c>
      <c r="E44" s="22">
        <v>13115.294640000002</v>
      </c>
      <c r="F44" s="22">
        <f t="shared" si="0"/>
        <v>134.35468917935589</v>
      </c>
      <c r="G44" s="22">
        <f t="shared" si="1"/>
        <v>3353.5998900000013</v>
      </c>
      <c r="H44" s="23">
        <f t="shared" si="2"/>
        <v>122.79074904138298</v>
      </c>
      <c r="I44" s="23">
        <f t="shared" si="3"/>
        <v>2434.2826400000013</v>
      </c>
      <c r="J44" s="34">
        <v>9908.1</v>
      </c>
      <c r="K44" s="34">
        <v>9908.1</v>
      </c>
      <c r="L44" s="34">
        <f t="shared" si="4"/>
        <v>100</v>
      </c>
    </row>
    <row r="45" spans="1:12" s="7" customFormat="1" ht="18.75">
      <c r="A45" s="11">
        <v>39</v>
      </c>
      <c r="B45" s="27" t="s">
        <v>46</v>
      </c>
      <c r="C45" s="22">
        <v>13279.345010000001</v>
      </c>
      <c r="D45" s="22">
        <v>15188.6</v>
      </c>
      <c r="E45" s="22">
        <v>16288.641139999998</v>
      </c>
      <c r="F45" s="22">
        <f t="shared" si="0"/>
        <v>122.66148012370979</v>
      </c>
      <c r="G45" s="22">
        <f t="shared" si="1"/>
        <v>3009.296129999997</v>
      </c>
      <c r="H45" s="23">
        <f t="shared" si="2"/>
        <v>107.24254467166163</v>
      </c>
      <c r="I45" s="23">
        <f t="shared" si="3"/>
        <v>1100.0411399999975</v>
      </c>
      <c r="J45" s="34">
        <v>2355.3000000000002</v>
      </c>
      <c r="K45" s="34">
        <v>2355.3000000000002</v>
      </c>
      <c r="L45" s="34">
        <f t="shared" si="4"/>
        <v>100</v>
      </c>
    </row>
    <row r="46" spans="1:12" s="7" customFormat="1" ht="18.75">
      <c r="A46" s="11">
        <v>40</v>
      </c>
      <c r="B46" s="27" t="s">
        <v>47</v>
      </c>
      <c r="C46" s="22">
        <v>5593.4466900000016</v>
      </c>
      <c r="D46" s="22">
        <v>5658.45</v>
      </c>
      <c r="E46" s="22">
        <v>6256.537299999999</v>
      </c>
      <c r="F46" s="22">
        <f t="shared" si="0"/>
        <v>111.85477661180671</v>
      </c>
      <c r="G46" s="22">
        <f t="shared" si="1"/>
        <v>663.09060999999747</v>
      </c>
      <c r="H46" s="23">
        <f t="shared" si="2"/>
        <v>110.56980798628598</v>
      </c>
      <c r="I46" s="23">
        <f t="shared" si="3"/>
        <v>598.08729999999923</v>
      </c>
      <c r="J46" s="34">
        <v>7177.5</v>
      </c>
      <c r="K46" s="34">
        <v>7177.5</v>
      </c>
      <c r="L46" s="34">
        <f t="shared" si="4"/>
        <v>100</v>
      </c>
    </row>
    <row r="47" spans="1:12" s="7" customFormat="1" ht="18.75">
      <c r="A47" s="11">
        <v>41</v>
      </c>
      <c r="B47" s="27" t="s">
        <v>48</v>
      </c>
      <c r="C47" s="22">
        <v>5482.6461000000008</v>
      </c>
      <c r="D47" s="22">
        <v>6711.2659999999996</v>
      </c>
      <c r="E47" s="22">
        <v>6082.6347399999995</v>
      </c>
      <c r="F47" s="22">
        <f t="shared" si="0"/>
        <v>110.94341361920111</v>
      </c>
      <c r="G47" s="22">
        <f t="shared" si="1"/>
        <v>599.98863999999867</v>
      </c>
      <c r="H47" s="23">
        <f t="shared" si="2"/>
        <v>90.633194094825029</v>
      </c>
      <c r="I47" s="23">
        <f t="shared" si="3"/>
        <v>-628.63126000000011</v>
      </c>
      <c r="J47" s="34">
        <v>7982.4</v>
      </c>
      <c r="K47" s="34">
        <v>7982.4</v>
      </c>
      <c r="L47" s="34">
        <f t="shared" si="4"/>
        <v>100</v>
      </c>
    </row>
    <row r="48" spans="1:12" s="7" customFormat="1" ht="18.75">
      <c r="A48" s="11">
        <v>42</v>
      </c>
      <c r="B48" s="27" t="s">
        <v>49</v>
      </c>
      <c r="C48" s="22">
        <v>16991.539860000001</v>
      </c>
      <c r="D48" s="22">
        <v>14099.508</v>
      </c>
      <c r="E48" s="22">
        <v>13101.295700000001</v>
      </c>
      <c r="F48" s="22">
        <f t="shared" si="0"/>
        <v>77.104816914457103</v>
      </c>
      <c r="G48" s="22">
        <f t="shared" si="1"/>
        <v>-3890.2441600000002</v>
      </c>
      <c r="H48" s="23">
        <f t="shared" si="2"/>
        <v>92.920233103169281</v>
      </c>
      <c r="I48" s="23">
        <f t="shared" si="3"/>
        <v>-998.21229999999923</v>
      </c>
      <c r="J48" s="34">
        <v>10743</v>
      </c>
      <c r="K48" s="34">
        <v>10743</v>
      </c>
      <c r="L48" s="34">
        <f t="shared" si="4"/>
        <v>100</v>
      </c>
    </row>
    <row r="49" spans="1:12" s="7" customFormat="1" ht="40.5" customHeight="1">
      <c r="A49" s="11">
        <v>43</v>
      </c>
      <c r="B49" s="27" t="s">
        <v>50</v>
      </c>
      <c r="C49" s="22">
        <v>8161.3964299999998</v>
      </c>
      <c r="D49" s="22">
        <v>13983.5</v>
      </c>
      <c r="E49" s="22">
        <v>9209.5064600000005</v>
      </c>
      <c r="F49" s="22">
        <f t="shared" si="0"/>
        <v>112.84228794654938</v>
      </c>
      <c r="G49" s="22">
        <f t="shared" si="1"/>
        <v>1048.1100300000007</v>
      </c>
      <c r="H49" s="23">
        <f t="shared" si="2"/>
        <v>65.859809489755776</v>
      </c>
      <c r="I49" s="23">
        <f t="shared" si="3"/>
        <v>-4773.9935399999995</v>
      </c>
      <c r="J49" s="34">
        <v>2217</v>
      </c>
      <c r="K49" s="34">
        <v>2217</v>
      </c>
      <c r="L49" s="34">
        <f t="shared" si="4"/>
        <v>100</v>
      </c>
    </row>
    <row r="50" spans="1:12" s="7" customFormat="1" ht="18.75">
      <c r="A50" s="11">
        <v>44</v>
      </c>
      <c r="B50" s="27" t="s">
        <v>51</v>
      </c>
      <c r="C50" s="22">
        <v>3138.4205899999997</v>
      </c>
      <c r="D50" s="22">
        <v>3417.3</v>
      </c>
      <c r="E50" s="22">
        <v>4087.8144200000015</v>
      </c>
      <c r="F50" s="22">
        <f t="shared" si="0"/>
        <v>130.25068829286525</v>
      </c>
      <c r="G50" s="22">
        <f t="shared" si="1"/>
        <v>949.3938300000018</v>
      </c>
      <c r="H50" s="23">
        <f t="shared" si="2"/>
        <v>119.62117519679283</v>
      </c>
      <c r="I50" s="23">
        <f t="shared" si="3"/>
        <v>670.51442000000134</v>
      </c>
      <c r="J50" s="34">
        <v>2521.1999999999998</v>
      </c>
      <c r="K50" s="34">
        <v>2521.1999999999998</v>
      </c>
      <c r="L50" s="34">
        <f t="shared" si="4"/>
        <v>100</v>
      </c>
    </row>
    <row r="51" spans="1:12" s="7" customFormat="1" ht="18.75">
      <c r="A51" s="11">
        <v>45</v>
      </c>
      <c r="B51" s="27" t="s">
        <v>52</v>
      </c>
      <c r="C51" s="22">
        <v>17389.985499999995</v>
      </c>
      <c r="D51" s="22">
        <v>17446.87</v>
      </c>
      <c r="E51" s="22">
        <v>21079.136849999999</v>
      </c>
      <c r="F51" s="22">
        <f t="shared" si="0"/>
        <v>121.21422901703976</v>
      </c>
      <c r="G51" s="22">
        <f t="shared" si="1"/>
        <v>3689.1513500000037</v>
      </c>
      <c r="H51" s="23">
        <f t="shared" si="2"/>
        <v>120.81901710736653</v>
      </c>
      <c r="I51" s="23">
        <f t="shared" si="3"/>
        <v>3632.26685</v>
      </c>
      <c r="J51" s="34">
        <v>1969.5</v>
      </c>
      <c r="K51" s="34">
        <v>1969.5</v>
      </c>
      <c r="L51" s="34">
        <f t="shared" si="4"/>
        <v>100</v>
      </c>
    </row>
    <row r="52" spans="1:12" s="7" customFormat="1" ht="18.75">
      <c r="A52" s="11">
        <v>46</v>
      </c>
      <c r="B52" s="27" t="s">
        <v>53</v>
      </c>
      <c r="C52" s="22">
        <v>4754.6970500000007</v>
      </c>
      <c r="D52" s="22">
        <v>7191.14</v>
      </c>
      <c r="E52" s="22">
        <v>6928.5849999999991</v>
      </c>
      <c r="F52" s="22">
        <f t="shared" si="0"/>
        <v>145.72085092151136</v>
      </c>
      <c r="G52" s="22">
        <f t="shared" si="1"/>
        <v>2173.8879499999985</v>
      </c>
      <c r="H52" s="23">
        <f t="shared" si="2"/>
        <v>96.34890990858193</v>
      </c>
      <c r="I52" s="23">
        <f t="shared" si="3"/>
        <v>-262.5550000000012</v>
      </c>
      <c r="J52" s="34">
        <v>5006.1000000000004</v>
      </c>
      <c r="K52" s="34">
        <v>5006.1000000000004</v>
      </c>
      <c r="L52" s="34">
        <f t="shared" si="4"/>
        <v>100</v>
      </c>
    </row>
    <row r="53" spans="1:12" s="7" customFormat="1" ht="18.75">
      <c r="A53" s="11">
        <v>47</v>
      </c>
      <c r="B53" s="27" t="s">
        <v>54</v>
      </c>
      <c r="C53" s="22">
        <v>49266.334099999993</v>
      </c>
      <c r="D53" s="22">
        <v>39472.5</v>
      </c>
      <c r="E53" s="22">
        <v>45611.344450000004</v>
      </c>
      <c r="F53" s="22">
        <f t="shared" si="0"/>
        <v>92.58116172682719</v>
      </c>
      <c r="G53" s="22">
        <f t="shared" si="1"/>
        <v>-3654.9896499999886</v>
      </c>
      <c r="H53" s="23">
        <f t="shared" si="2"/>
        <v>115.55220583950853</v>
      </c>
      <c r="I53" s="23">
        <f t="shared" si="3"/>
        <v>6138.8444500000041</v>
      </c>
      <c r="J53" s="34">
        <v>0</v>
      </c>
      <c r="K53" s="34">
        <v>0</v>
      </c>
      <c r="L53" s="34"/>
    </row>
    <row r="54" spans="1:12" s="7" customFormat="1" ht="18.75">
      <c r="A54" s="11">
        <v>48</v>
      </c>
      <c r="B54" s="27" t="s">
        <v>55</v>
      </c>
      <c r="C54" s="22">
        <v>9459.4673600000006</v>
      </c>
      <c r="D54" s="22">
        <v>11070.1</v>
      </c>
      <c r="E54" s="22">
        <v>12979.462079999999</v>
      </c>
      <c r="F54" s="22">
        <f t="shared" si="0"/>
        <v>137.21134167537312</v>
      </c>
      <c r="G54" s="22">
        <f t="shared" si="1"/>
        <v>3519.9947199999988</v>
      </c>
      <c r="H54" s="23">
        <f t="shared" si="2"/>
        <v>117.24792079565675</v>
      </c>
      <c r="I54" s="23">
        <f t="shared" si="3"/>
        <v>1909.362079999999</v>
      </c>
      <c r="J54" s="34">
        <v>13721.4</v>
      </c>
      <c r="K54" s="34">
        <v>13721.4</v>
      </c>
      <c r="L54" s="34">
        <f t="shared" si="4"/>
        <v>100</v>
      </c>
    </row>
    <row r="55" spans="1:12" s="7" customFormat="1" ht="18.75">
      <c r="A55" s="11">
        <v>49</v>
      </c>
      <c r="B55" s="27" t="s">
        <v>56</v>
      </c>
      <c r="C55" s="22">
        <v>5667.7959499999979</v>
      </c>
      <c r="D55" s="22">
        <v>3227.2</v>
      </c>
      <c r="E55" s="22">
        <v>3911.9602400000003</v>
      </c>
      <c r="F55" s="22">
        <f t="shared" si="0"/>
        <v>69.020837632660388</v>
      </c>
      <c r="G55" s="22">
        <f t="shared" si="1"/>
        <v>-1755.8357099999976</v>
      </c>
      <c r="H55" s="23">
        <f t="shared" si="2"/>
        <v>121.21840109072883</v>
      </c>
      <c r="I55" s="23">
        <f t="shared" si="3"/>
        <v>684.76024000000052</v>
      </c>
      <c r="J55" s="34">
        <v>2324.6999999999998</v>
      </c>
      <c r="K55" s="34">
        <v>2324.6999999999998</v>
      </c>
      <c r="L55" s="34">
        <f t="shared" si="4"/>
        <v>100</v>
      </c>
    </row>
    <row r="56" spans="1:12" s="7" customFormat="1" ht="18.75">
      <c r="A56" s="11">
        <v>50</v>
      </c>
      <c r="B56" s="27" t="s">
        <v>57</v>
      </c>
      <c r="C56" s="22">
        <v>27112.244280000006</v>
      </c>
      <c r="D56" s="22">
        <v>35980.042000000001</v>
      </c>
      <c r="E56" s="22">
        <v>29828.311029999997</v>
      </c>
      <c r="F56" s="22">
        <f t="shared" si="0"/>
        <v>110.01786027726064</v>
      </c>
      <c r="G56" s="22">
        <f t="shared" si="1"/>
        <v>2716.0667499999909</v>
      </c>
      <c r="H56" s="23">
        <f t="shared" si="2"/>
        <v>82.902379685938101</v>
      </c>
      <c r="I56" s="23">
        <f t="shared" si="3"/>
        <v>-6151.7309700000042</v>
      </c>
      <c r="J56" s="34">
        <v>8671.2000000000007</v>
      </c>
      <c r="K56" s="34">
        <v>8671.2000000000007</v>
      </c>
      <c r="L56" s="34">
        <f t="shared" si="4"/>
        <v>100</v>
      </c>
    </row>
    <row r="57" spans="1:12" s="7" customFormat="1" ht="18.75">
      <c r="A57" s="11">
        <v>51</v>
      </c>
      <c r="B57" s="27" t="s">
        <v>58</v>
      </c>
      <c r="C57" s="22">
        <v>7535.6451699999998</v>
      </c>
      <c r="D57" s="22">
        <v>8926.5849999999991</v>
      </c>
      <c r="E57" s="22">
        <v>5616.1183500000006</v>
      </c>
      <c r="F57" s="22">
        <f t="shared" si="0"/>
        <v>74.527372551433459</v>
      </c>
      <c r="G57" s="22">
        <f t="shared" si="1"/>
        <v>-1919.5268199999991</v>
      </c>
      <c r="H57" s="23">
        <f t="shared" si="2"/>
        <v>62.914522743019887</v>
      </c>
      <c r="I57" s="23">
        <f t="shared" si="3"/>
        <v>-3310.4666499999985</v>
      </c>
      <c r="J57" s="34">
        <v>78.599999999999994</v>
      </c>
      <c r="K57" s="34">
        <v>78.599999999999994</v>
      </c>
      <c r="L57" s="34">
        <f t="shared" si="4"/>
        <v>100</v>
      </c>
    </row>
    <row r="58" spans="1:12" s="7" customFormat="1" ht="18.75">
      <c r="A58" s="11">
        <v>52</v>
      </c>
      <c r="B58" s="27" t="s">
        <v>59</v>
      </c>
      <c r="C58" s="22">
        <v>21606.834030000005</v>
      </c>
      <c r="D58" s="22">
        <v>25822.170999999998</v>
      </c>
      <c r="E58" s="22">
        <v>20182.549199999998</v>
      </c>
      <c r="F58" s="22">
        <f t="shared" si="0"/>
        <v>93.408174339551735</v>
      </c>
      <c r="G58" s="22">
        <f t="shared" si="1"/>
        <v>-1424.2848300000078</v>
      </c>
      <c r="H58" s="23">
        <f t="shared" si="2"/>
        <v>78.159768983018509</v>
      </c>
      <c r="I58" s="23">
        <f t="shared" si="3"/>
        <v>-5639.6218000000008</v>
      </c>
      <c r="J58" s="34">
        <v>17175.3</v>
      </c>
      <c r="K58" s="34">
        <v>17175.3</v>
      </c>
      <c r="L58" s="34">
        <f t="shared" si="4"/>
        <v>100</v>
      </c>
    </row>
    <row r="59" spans="1:12" s="7" customFormat="1" ht="18.75">
      <c r="A59" s="11">
        <v>53</v>
      </c>
      <c r="B59" s="27" t="s">
        <v>60</v>
      </c>
      <c r="C59" s="22">
        <v>6244.7864099999979</v>
      </c>
      <c r="D59" s="22">
        <v>9630.6</v>
      </c>
      <c r="E59" s="22">
        <v>8225.1366799999996</v>
      </c>
      <c r="F59" s="22">
        <f t="shared" si="0"/>
        <v>131.71205770671031</v>
      </c>
      <c r="G59" s="22">
        <f t="shared" si="1"/>
        <v>1980.3502700000017</v>
      </c>
      <c r="H59" s="23">
        <f t="shared" si="2"/>
        <v>85.406274583099702</v>
      </c>
      <c r="I59" s="23">
        <f t="shared" si="3"/>
        <v>-1405.4633200000007</v>
      </c>
      <c r="J59" s="34">
        <v>5574.9</v>
      </c>
      <c r="K59" s="34">
        <v>5574.9</v>
      </c>
      <c r="L59" s="34">
        <f t="shared" si="4"/>
        <v>100</v>
      </c>
    </row>
    <row r="60" spans="1:12" s="7" customFormat="1" ht="18.75">
      <c r="A60" s="11">
        <v>54</v>
      </c>
      <c r="B60" s="29" t="s">
        <v>61</v>
      </c>
      <c r="C60" s="22">
        <v>10762.63421</v>
      </c>
      <c r="D60" s="22">
        <v>9426.73</v>
      </c>
      <c r="E60" s="22">
        <v>10899.942879999997</v>
      </c>
      <c r="F60" s="22">
        <f t="shared" si="0"/>
        <v>101.27579054830665</v>
      </c>
      <c r="G60" s="22">
        <f t="shared" si="1"/>
        <v>137.30866999999671</v>
      </c>
      <c r="H60" s="23">
        <f t="shared" si="2"/>
        <v>115.62803729395026</v>
      </c>
      <c r="I60" s="23">
        <f t="shared" si="3"/>
        <v>1473.2128799999973</v>
      </c>
      <c r="J60" s="34">
        <v>10734.6</v>
      </c>
      <c r="K60" s="34">
        <v>10734.6</v>
      </c>
      <c r="L60" s="34">
        <f t="shared" si="4"/>
        <v>100</v>
      </c>
    </row>
    <row r="61" spans="1:12" s="7" customFormat="1" ht="18.75">
      <c r="A61" s="11">
        <v>55</v>
      </c>
      <c r="B61" s="27" t="s">
        <v>62</v>
      </c>
      <c r="C61" s="22">
        <v>4743.1211700000003</v>
      </c>
      <c r="D61" s="22">
        <v>5575.7</v>
      </c>
      <c r="E61" s="22">
        <v>5939.7525699999987</v>
      </c>
      <c r="F61" s="22">
        <f t="shared" si="0"/>
        <v>125.22877567557479</v>
      </c>
      <c r="G61" s="22">
        <f t="shared" si="1"/>
        <v>1196.6313999999984</v>
      </c>
      <c r="H61" s="23">
        <f t="shared" si="2"/>
        <v>106.52927112290831</v>
      </c>
      <c r="I61" s="23">
        <f t="shared" si="3"/>
        <v>364.05256999999892</v>
      </c>
      <c r="J61" s="34">
        <v>4503.8999999999996</v>
      </c>
      <c r="K61" s="34">
        <v>4503.8999999999996</v>
      </c>
      <c r="L61" s="34">
        <f t="shared" si="4"/>
        <v>100</v>
      </c>
    </row>
    <row r="62" spans="1:12" s="7" customFormat="1" ht="18.75">
      <c r="A62" s="11">
        <v>56</v>
      </c>
      <c r="B62" s="27" t="s">
        <v>63</v>
      </c>
      <c r="C62" s="22">
        <v>26050.613660000003</v>
      </c>
      <c r="D62" s="22">
        <v>27802.9</v>
      </c>
      <c r="E62" s="22">
        <v>34605.366399999992</v>
      </c>
      <c r="F62" s="22">
        <f t="shared" si="0"/>
        <v>132.83896821645925</v>
      </c>
      <c r="G62" s="22">
        <f t="shared" si="1"/>
        <v>8554.752739999989</v>
      </c>
      <c r="H62" s="23">
        <f t="shared" si="2"/>
        <v>124.46675131011509</v>
      </c>
      <c r="I62" s="23">
        <f t="shared" si="3"/>
        <v>6802.4663999999902</v>
      </c>
      <c r="J62" s="34">
        <v>6289.5</v>
      </c>
      <c r="K62" s="34">
        <v>6289.5</v>
      </c>
      <c r="L62" s="34">
        <f t="shared" si="4"/>
        <v>100</v>
      </c>
    </row>
    <row r="63" spans="1:12" s="7" customFormat="1" ht="18.75">
      <c r="A63" s="11">
        <v>57</v>
      </c>
      <c r="B63" s="27" t="s">
        <v>64</v>
      </c>
      <c r="C63" s="22">
        <v>38578.91189000001</v>
      </c>
      <c r="D63" s="22">
        <v>38733.31</v>
      </c>
      <c r="E63" s="22">
        <v>40385.165970000002</v>
      </c>
      <c r="F63" s="22">
        <f t="shared" si="0"/>
        <v>104.68197258945551</v>
      </c>
      <c r="G63" s="22">
        <f t="shared" si="1"/>
        <v>1806.2540799999915</v>
      </c>
      <c r="H63" s="23">
        <f t="shared" si="2"/>
        <v>104.26469095979662</v>
      </c>
      <c r="I63" s="23">
        <f t="shared" si="3"/>
        <v>1651.8559700000042</v>
      </c>
      <c r="J63" s="34">
        <v>6532.8</v>
      </c>
      <c r="K63" s="34">
        <v>6532.8</v>
      </c>
      <c r="L63" s="34">
        <f t="shared" si="4"/>
        <v>100</v>
      </c>
    </row>
    <row r="64" spans="1:12" s="7" customFormat="1" ht="18.75">
      <c r="A64" s="11">
        <v>58</v>
      </c>
      <c r="B64" s="27" t="s">
        <v>65</v>
      </c>
      <c r="C64" s="22">
        <v>15207.735879999997</v>
      </c>
      <c r="D64" s="22">
        <v>15632</v>
      </c>
      <c r="E64" s="22">
        <v>16765.005459999997</v>
      </c>
      <c r="F64" s="22">
        <f t="shared" si="0"/>
        <v>110.23998307366712</v>
      </c>
      <c r="G64" s="22">
        <f t="shared" si="1"/>
        <v>1557.2695800000001</v>
      </c>
      <c r="H64" s="23">
        <f t="shared" si="2"/>
        <v>107.24798784544522</v>
      </c>
      <c r="I64" s="23">
        <f t="shared" si="3"/>
        <v>1133.0054599999967</v>
      </c>
      <c r="J64" s="34">
        <v>5740.2</v>
      </c>
      <c r="K64" s="34">
        <v>5740.2</v>
      </c>
      <c r="L64" s="34">
        <f t="shared" si="4"/>
        <v>100</v>
      </c>
    </row>
    <row r="65" spans="1:12" s="7" customFormat="1" ht="18.75">
      <c r="A65" s="11">
        <v>59</v>
      </c>
      <c r="B65" s="27" t="s">
        <v>66</v>
      </c>
      <c r="C65" s="22">
        <v>4092.5569100000002</v>
      </c>
      <c r="D65" s="22">
        <v>5598.5</v>
      </c>
      <c r="E65" s="22">
        <v>9974.1484499999988</v>
      </c>
      <c r="F65" s="22">
        <f t="shared" si="0"/>
        <v>243.71434947254036</v>
      </c>
      <c r="G65" s="22">
        <f t="shared" si="1"/>
        <v>5881.5915399999985</v>
      </c>
      <c r="H65" s="23">
        <f t="shared" si="2"/>
        <v>178.15751451281591</v>
      </c>
      <c r="I65" s="23">
        <f t="shared" si="3"/>
        <v>4375.6484499999988</v>
      </c>
      <c r="J65" s="34">
        <v>3255.3</v>
      </c>
      <c r="K65" s="34">
        <v>3255.3</v>
      </c>
      <c r="L65" s="34">
        <f t="shared" si="4"/>
        <v>100</v>
      </c>
    </row>
    <row r="66" spans="1:12" s="7" customFormat="1" ht="18.75">
      <c r="A66" s="11">
        <v>60</v>
      </c>
      <c r="B66" s="27" t="s">
        <v>67</v>
      </c>
      <c r="C66" s="22">
        <v>18139.142590000007</v>
      </c>
      <c r="D66" s="22">
        <v>22088.82</v>
      </c>
      <c r="E66" s="22">
        <v>20400.334999999999</v>
      </c>
      <c r="F66" s="22">
        <f t="shared" si="0"/>
        <v>112.46581749264473</v>
      </c>
      <c r="G66" s="22">
        <f t="shared" si="1"/>
        <v>2261.1924099999924</v>
      </c>
      <c r="H66" s="23">
        <f t="shared" si="2"/>
        <v>92.355929379659031</v>
      </c>
      <c r="I66" s="23">
        <f t="shared" si="3"/>
        <v>-1688.4850000000006</v>
      </c>
      <c r="J66" s="34">
        <v>22211.1</v>
      </c>
      <c r="K66" s="34">
        <v>22211.1</v>
      </c>
      <c r="L66" s="34">
        <f t="shared" si="4"/>
        <v>100</v>
      </c>
    </row>
    <row r="67" spans="1:12" s="7" customFormat="1" ht="18.75">
      <c r="A67" s="11">
        <v>61</v>
      </c>
      <c r="B67" s="27" t="s">
        <v>68</v>
      </c>
      <c r="C67" s="22">
        <v>5175.6844199999996</v>
      </c>
      <c r="D67" s="22">
        <v>7356.51</v>
      </c>
      <c r="E67" s="22">
        <v>7432.8302000000003</v>
      </c>
      <c r="F67" s="22">
        <f t="shared" si="0"/>
        <v>143.61057585500936</v>
      </c>
      <c r="G67" s="22">
        <f t="shared" si="1"/>
        <v>2257.1457800000007</v>
      </c>
      <c r="H67" s="23">
        <f t="shared" si="2"/>
        <v>101.03745118269396</v>
      </c>
      <c r="I67" s="23">
        <f t="shared" si="3"/>
        <v>76.320200000000114</v>
      </c>
      <c r="J67" s="34">
        <v>2690.1</v>
      </c>
      <c r="K67" s="34">
        <v>2690.1</v>
      </c>
      <c r="L67" s="34">
        <f t="shared" si="4"/>
        <v>100</v>
      </c>
    </row>
    <row r="68" spans="1:12" s="7" customFormat="1" ht="18.75">
      <c r="A68" s="11">
        <v>62</v>
      </c>
      <c r="B68" s="27" t="s">
        <v>69</v>
      </c>
      <c r="C68" s="22">
        <v>13740.074569999999</v>
      </c>
      <c r="D68" s="22">
        <v>15360.1</v>
      </c>
      <c r="E68" s="22">
        <v>15252.038989999999</v>
      </c>
      <c r="F68" s="22">
        <f t="shared" si="0"/>
        <v>111.00404813887413</v>
      </c>
      <c r="G68" s="22">
        <f t="shared" si="1"/>
        <v>1511.9644200000002</v>
      </c>
      <c r="H68" s="23">
        <f t="shared" si="2"/>
        <v>99.296482379672</v>
      </c>
      <c r="I68" s="23">
        <f t="shared" si="3"/>
        <v>-108.06101000000126</v>
      </c>
      <c r="J68" s="34">
        <v>1336.5</v>
      </c>
      <c r="K68" s="34">
        <v>1336.5</v>
      </c>
      <c r="L68" s="34">
        <f t="shared" si="4"/>
        <v>100</v>
      </c>
    </row>
    <row r="69" spans="1:12" s="7" customFormat="1" ht="18.75">
      <c r="A69" s="11">
        <v>63</v>
      </c>
      <c r="B69" s="27" t="s">
        <v>70</v>
      </c>
      <c r="C69" s="22">
        <v>9842.0337200000013</v>
      </c>
      <c r="D69" s="22">
        <v>11110.763000000001</v>
      </c>
      <c r="E69" s="22">
        <v>11056.193389999999</v>
      </c>
      <c r="F69" s="22">
        <f t="shared" si="0"/>
        <v>112.33647134872848</v>
      </c>
      <c r="G69" s="22">
        <f t="shared" si="1"/>
        <v>1214.1596699999973</v>
      </c>
      <c r="H69" s="23">
        <f t="shared" si="2"/>
        <v>99.508858122524956</v>
      </c>
      <c r="I69" s="23">
        <f t="shared" si="3"/>
        <v>-54.569610000002285</v>
      </c>
      <c r="J69" s="34">
        <v>9413.1</v>
      </c>
      <c r="K69" s="34">
        <v>9413.1</v>
      </c>
      <c r="L69" s="34">
        <f t="shared" si="4"/>
        <v>100</v>
      </c>
    </row>
    <row r="70" spans="1:12" s="7" customFormat="1" ht="18.75">
      <c r="A70" s="11">
        <v>64</v>
      </c>
      <c r="B70" s="27" t="s">
        <v>71</v>
      </c>
      <c r="C70" s="22">
        <v>10506.634179999999</v>
      </c>
      <c r="D70" s="22">
        <v>13856.28</v>
      </c>
      <c r="E70" s="22">
        <v>12145.794879999999</v>
      </c>
      <c r="F70" s="22">
        <f t="shared" si="0"/>
        <v>115.60119703339666</v>
      </c>
      <c r="G70" s="22">
        <f t="shared" si="1"/>
        <v>1639.1607000000004</v>
      </c>
      <c r="H70" s="23">
        <f t="shared" si="2"/>
        <v>87.655524282130543</v>
      </c>
      <c r="I70" s="23">
        <f t="shared" si="3"/>
        <v>-1710.4851200000012</v>
      </c>
      <c r="J70" s="34">
        <v>7840.2</v>
      </c>
      <c r="K70" s="34">
        <v>7840.2</v>
      </c>
      <c r="L70" s="34">
        <f t="shared" si="4"/>
        <v>100</v>
      </c>
    </row>
    <row r="71" spans="1:12" s="7" customFormat="1" ht="18.75">
      <c r="A71" s="11">
        <v>65</v>
      </c>
      <c r="B71" s="27" t="s">
        <v>72</v>
      </c>
      <c r="C71" s="22">
        <v>4802.0143799999996</v>
      </c>
      <c r="D71" s="22">
        <v>6588.25</v>
      </c>
      <c r="E71" s="22">
        <v>6731.7560600000006</v>
      </c>
      <c r="F71" s="22">
        <f t="shared" ref="F71:F78" si="5">E71/C71*100</f>
        <v>140.18608707290045</v>
      </c>
      <c r="G71" s="22">
        <f t="shared" ref="G71:G78" si="6">E71-C71</f>
        <v>1929.741680000001</v>
      </c>
      <c r="H71" s="23">
        <f t="shared" ref="H71:H78" si="7">E71/D71*100</f>
        <v>102.17821212006224</v>
      </c>
      <c r="I71" s="23">
        <f t="shared" ref="I71:I78" si="8">E71-D71</f>
        <v>143.50606000000062</v>
      </c>
      <c r="J71" s="34">
        <v>6066.3</v>
      </c>
      <c r="K71" s="34">
        <v>6066.3</v>
      </c>
      <c r="L71" s="34">
        <f t="shared" si="4"/>
        <v>100</v>
      </c>
    </row>
    <row r="72" spans="1:12" s="7" customFormat="1" ht="18.75">
      <c r="A72" s="11">
        <v>66</v>
      </c>
      <c r="B72" s="27" t="s">
        <v>73</v>
      </c>
      <c r="C72" s="22">
        <v>412614.02023000002</v>
      </c>
      <c r="D72" s="22">
        <v>534114.85</v>
      </c>
      <c r="E72" s="22">
        <v>515925.07956999989</v>
      </c>
      <c r="F72" s="22">
        <f t="shared" si="5"/>
        <v>125.0381844229171</v>
      </c>
      <c r="G72" s="22">
        <f t="shared" si="6"/>
        <v>103311.05933999986</v>
      </c>
      <c r="H72" s="23">
        <f t="shared" si="7"/>
        <v>96.594408406731233</v>
      </c>
      <c r="I72" s="23">
        <f t="shared" si="8"/>
        <v>-18189.770430000091</v>
      </c>
      <c r="J72" s="34">
        <v>0</v>
      </c>
      <c r="K72" s="34">
        <v>0</v>
      </c>
      <c r="L72" s="34"/>
    </row>
    <row r="73" spans="1:12" s="7" customFormat="1" ht="18.75">
      <c r="A73" s="11">
        <v>67</v>
      </c>
      <c r="B73" s="27" t="s">
        <v>74</v>
      </c>
      <c r="C73" s="22">
        <v>8542.3714500000006</v>
      </c>
      <c r="D73" s="22">
        <v>9541.9500000000007</v>
      </c>
      <c r="E73" s="22">
        <v>8383.5738100000017</v>
      </c>
      <c r="F73" s="22">
        <f t="shared" si="5"/>
        <v>98.14105906153263</v>
      </c>
      <c r="G73" s="22">
        <f t="shared" si="6"/>
        <v>-158.79763999999886</v>
      </c>
      <c r="H73" s="23">
        <f t="shared" si="7"/>
        <v>87.860173339830965</v>
      </c>
      <c r="I73" s="23">
        <f t="shared" si="8"/>
        <v>-1158.376189999999</v>
      </c>
      <c r="J73" s="34">
        <v>2032.8</v>
      </c>
      <c r="K73" s="34">
        <v>2032.8</v>
      </c>
      <c r="L73" s="34">
        <f t="shared" ref="L73:L78" si="9">K73/J73*100</f>
        <v>100</v>
      </c>
    </row>
    <row r="74" spans="1:12" s="7" customFormat="1" ht="18.75">
      <c r="A74" s="11">
        <v>68</v>
      </c>
      <c r="B74" s="27" t="s">
        <v>75</v>
      </c>
      <c r="C74" s="22">
        <v>93346.41614999999</v>
      </c>
      <c r="D74" s="22">
        <v>102982.3</v>
      </c>
      <c r="E74" s="22">
        <v>102786.96780999997</v>
      </c>
      <c r="F74" s="22">
        <f t="shared" si="5"/>
        <v>110.11345914430157</v>
      </c>
      <c r="G74" s="22">
        <f t="shared" si="6"/>
        <v>9440.5516599999828</v>
      </c>
      <c r="H74" s="23">
        <f t="shared" si="7"/>
        <v>99.810324502365916</v>
      </c>
      <c r="I74" s="23">
        <f t="shared" si="8"/>
        <v>-195.3321900000301</v>
      </c>
      <c r="J74" s="34">
        <v>24908.1</v>
      </c>
      <c r="K74" s="34">
        <v>24908.1</v>
      </c>
      <c r="L74" s="34">
        <f t="shared" si="9"/>
        <v>100</v>
      </c>
    </row>
    <row r="75" spans="1:12" s="7" customFormat="1" ht="18.75">
      <c r="A75" s="11">
        <v>69</v>
      </c>
      <c r="B75" s="27" t="s">
        <v>76</v>
      </c>
      <c r="C75" s="22">
        <v>16137.63134</v>
      </c>
      <c r="D75" s="22">
        <v>14073.7</v>
      </c>
      <c r="E75" s="22">
        <v>17896.384099999999</v>
      </c>
      <c r="F75" s="22">
        <f t="shared" si="5"/>
        <v>110.89845667524092</v>
      </c>
      <c r="G75" s="22">
        <f t="shared" si="6"/>
        <v>1758.7527599999994</v>
      </c>
      <c r="H75" s="23">
        <f t="shared" si="7"/>
        <v>127.16189843466891</v>
      </c>
      <c r="I75" s="23">
        <f t="shared" si="8"/>
        <v>3822.6840999999986</v>
      </c>
      <c r="J75" s="34">
        <v>7218</v>
      </c>
      <c r="K75" s="34">
        <v>7218</v>
      </c>
      <c r="L75" s="34">
        <f t="shared" si="9"/>
        <v>100</v>
      </c>
    </row>
    <row r="76" spans="1:12" s="7" customFormat="1" ht="18.75">
      <c r="A76" s="11">
        <v>70</v>
      </c>
      <c r="B76" s="27" t="s">
        <v>77</v>
      </c>
      <c r="C76" s="22">
        <v>34505.068570000003</v>
      </c>
      <c r="D76" s="22">
        <v>42409.7</v>
      </c>
      <c r="E76" s="22">
        <v>40003.719910000014</v>
      </c>
      <c r="F76" s="22">
        <f t="shared" si="5"/>
        <v>115.93577862001626</v>
      </c>
      <c r="G76" s="22">
        <f t="shared" si="6"/>
        <v>5498.6513400000113</v>
      </c>
      <c r="H76" s="23">
        <f t="shared" si="7"/>
        <v>94.326816530180636</v>
      </c>
      <c r="I76" s="23">
        <f t="shared" si="8"/>
        <v>-2405.9800899999827</v>
      </c>
      <c r="J76" s="34">
        <v>0</v>
      </c>
      <c r="K76" s="22">
        <v>0</v>
      </c>
      <c r="L76" s="34"/>
    </row>
    <row r="77" spans="1:12" s="7" customFormat="1" ht="18.75">
      <c r="A77" s="11">
        <v>71</v>
      </c>
      <c r="B77" s="27" t="s">
        <v>78</v>
      </c>
      <c r="C77" s="22">
        <v>23843.324509999995</v>
      </c>
      <c r="D77" s="22">
        <v>25312.94</v>
      </c>
      <c r="E77" s="22">
        <v>31006.023520000002</v>
      </c>
      <c r="F77" s="22">
        <f t="shared" si="5"/>
        <v>130.04068919582056</v>
      </c>
      <c r="G77" s="22">
        <f t="shared" si="6"/>
        <v>7162.6990100000075</v>
      </c>
      <c r="H77" s="23">
        <f t="shared" si="7"/>
        <v>122.49080320184065</v>
      </c>
      <c r="I77" s="23">
        <f t="shared" si="8"/>
        <v>5693.0835200000038</v>
      </c>
      <c r="J77" s="22">
        <v>7741.5</v>
      </c>
      <c r="K77" s="34">
        <v>7741.5</v>
      </c>
      <c r="L77" s="34">
        <f t="shared" si="9"/>
        <v>100</v>
      </c>
    </row>
    <row r="78" spans="1:12" s="8" customFormat="1" ht="27.4" customHeight="1">
      <c r="A78" s="38" t="s">
        <v>1</v>
      </c>
      <c r="B78" s="38"/>
      <c r="C78" s="24">
        <f>SUM(C7:C77)</f>
        <v>2272005.5334899998</v>
      </c>
      <c r="D78" s="24">
        <f>SUM(D7:D77)</f>
        <v>2466397.4400000009</v>
      </c>
      <c r="E78" s="24">
        <f>SUM(E7:E77)</f>
        <v>2646709.2572099981</v>
      </c>
      <c r="F78" s="24">
        <f t="shared" si="5"/>
        <v>116.49220119391262</v>
      </c>
      <c r="G78" s="24">
        <f t="shared" si="6"/>
        <v>374703.72371999826</v>
      </c>
      <c r="H78" s="25">
        <f t="shared" si="7"/>
        <v>107.31073647278831</v>
      </c>
      <c r="I78" s="25">
        <f t="shared" si="8"/>
        <v>180311.81720999721</v>
      </c>
      <c r="J78" s="24">
        <f>SUM(J7:J77)</f>
        <v>424038.59999999992</v>
      </c>
      <c r="K78" s="24">
        <f>SUM(K7:K77)</f>
        <v>424038.59999999992</v>
      </c>
      <c r="L78" s="35">
        <f t="shared" si="9"/>
        <v>100</v>
      </c>
    </row>
    <row r="79" spans="1:12" s="8" customFormat="1" ht="27" customHeight="1">
      <c r="A79" s="30"/>
      <c r="B79" s="30"/>
      <c r="C79" s="31"/>
      <c r="D79" s="31"/>
      <c r="E79" s="31"/>
      <c r="F79" s="31"/>
      <c r="G79" s="31"/>
      <c r="H79" s="32"/>
      <c r="I79" s="32"/>
    </row>
    <row r="80" spans="1:12" ht="18.75">
      <c r="A80" s="13"/>
      <c r="B80" s="14"/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1:9" ht="18.75">
      <c r="A81" s="13"/>
      <c r="B81" s="14"/>
      <c r="C81" s="16"/>
      <c r="D81" s="16"/>
      <c r="E81" s="17"/>
      <c r="F81" s="17"/>
      <c r="G81" s="17"/>
      <c r="H81" s="15"/>
      <c r="I81" s="15"/>
    </row>
    <row r="82" spans="1:9" ht="18.75">
      <c r="A82" s="15"/>
      <c r="B82" s="15"/>
      <c r="C82" s="19"/>
      <c r="D82" s="19"/>
      <c r="E82" s="21"/>
      <c r="F82" s="21"/>
      <c r="G82" s="21"/>
      <c r="H82" s="21"/>
      <c r="I82" s="15"/>
    </row>
    <row r="83" spans="1:9" ht="18.75">
      <c r="A83" s="12"/>
      <c r="B83" s="12"/>
      <c r="C83" s="18"/>
      <c r="D83" s="19"/>
      <c r="E83" s="19"/>
      <c r="F83" s="15"/>
      <c r="G83" s="15"/>
      <c r="H83" s="15"/>
      <c r="I83" s="15"/>
    </row>
    <row r="84" spans="1:9" ht="18.75">
      <c r="A84" s="12"/>
      <c r="B84" s="12"/>
      <c r="C84" s="18"/>
      <c r="D84" s="15"/>
      <c r="E84" s="15"/>
      <c r="F84" s="15"/>
      <c r="G84" s="15"/>
      <c r="H84" s="15"/>
      <c r="I84" s="15"/>
    </row>
    <row r="85" spans="1:9" ht="18.75">
      <c r="A85" s="12"/>
      <c r="B85" s="12"/>
      <c r="C85" s="18"/>
      <c r="D85" s="19"/>
      <c r="E85" s="20" t="s">
        <v>6</v>
      </c>
      <c r="F85" s="15"/>
      <c r="G85" s="15"/>
      <c r="H85" s="15"/>
      <c r="I85" s="15"/>
    </row>
    <row r="86" spans="1:9" ht="18.75">
      <c r="A86" s="12"/>
      <c r="B86" s="12"/>
      <c r="C86" s="12"/>
      <c r="D86" s="15"/>
      <c r="E86" s="15"/>
      <c r="F86" s="15"/>
      <c r="G86" s="15"/>
      <c r="H86" s="15"/>
      <c r="I86" s="15"/>
    </row>
    <row r="87" spans="1:9" ht="18.75">
      <c r="A87" s="12"/>
      <c r="B87" s="12"/>
      <c r="C87" s="14"/>
      <c r="D87" s="18"/>
      <c r="E87" s="12"/>
      <c r="F87" s="12"/>
      <c r="G87" s="12"/>
      <c r="H87" s="12"/>
      <c r="I87" s="12"/>
    </row>
    <row r="88" spans="1:9" ht="18.75">
      <c r="A88" s="12"/>
      <c r="B88" s="12"/>
      <c r="C88" s="15"/>
      <c r="D88" s="12"/>
      <c r="E88" s="12"/>
      <c r="F88" s="12"/>
      <c r="G88" s="12"/>
      <c r="H88" s="12"/>
      <c r="I88" s="12"/>
    </row>
    <row r="89" spans="1:9" ht="18.75">
      <c r="A89" s="12"/>
      <c r="B89" s="12"/>
      <c r="C89" s="15"/>
      <c r="D89" s="12"/>
      <c r="E89" s="12"/>
      <c r="F89" s="12"/>
      <c r="G89" s="12"/>
      <c r="H89" s="12"/>
      <c r="I89" s="12"/>
    </row>
    <row r="90" spans="1:9" ht="18.75">
      <c r="A90" s="12"/>
      <c r="B90" s="12"/>
      <c r="C90" s="14"/>
      <c r="D90" s="18"/>
      <c r="E90" s="12"/>
      <c r="F90" s="12"/>
      <c r="G90" s="12"/>
      <c r="H90" s="12"/>
      <c r="I90" s="12"/>
    </row>
    <row r="91" spans="1:9" ht="18.75">
      <c r="A91" s="12"/>
      <c r="B91" s="12"/>
      <c r="C91" s="12"/>
      <c r="D91" s="12"/>
      <c r="E91" s="12"/>
      <c r="F91" s="12"/>
      <c r="G91" s="12"/>
      <c r="H91" s="12"/>
      <c r="I91" s="12"/>
    </row>
    <row r="92" spans="1:9" ht="18.75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8.75">
      <c r="A93" s="12"/>
      <c r="B93" s="12"/>
      <c r="C93" s="12"/>
      <c r="D93" s="12"/>
      <c r="E93" s="18"/>
      <c r="F93" s="12"/>
      <c r="G93" s="12"/>
      <c r="H93" s="12"/>
      <c r="I93" s="12"/>
    </row>
    <row r="94" spans="1:9" ht="18.75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8.75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8.7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8.75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8.75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8.75">
      <c r="A99" s="12"/>
      <c r="B99" s="12"/>
      <c r="C99" s="12"/>
      <c r="D99" s="12"/>
      <c r="E99" s="12"/>
      <c r="F99" s="12"/>
      <c r="G99" s="12"/>
      <c r="H99" s="12"/>
      <c r="I99" s="12"/>
    </row>
    <row r="100" spans="1:9" ht="18.7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ht="18.7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ht="18.7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ht="18.7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ht="18.7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ht="18.7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ht="18.7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ht="18.7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ht="18.7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ht="18.7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ht="18.7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ht="18.7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ht="18.7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ht="18.75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ht="18.75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ht="18.75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ht="18.75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ht="18.75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ht="18.75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ht="18.75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ht="18.75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ht="18.75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ht="18.75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ht="18.75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ht="18.75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ht="18.75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ht="18.75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ht="18.75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ht="18.75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ht="18.75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ht="18.7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ht="18.75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ht="18.75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ht="18.75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ht="18.7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ht="18.75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ht="18.75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ht="18.75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ht="18.7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ht="18.7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ht="18.7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ht="18.7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ht="18.7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ht="18.7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ht="18.7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ht="18.7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ht="18.7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ht="18.7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ht="18.75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ht="18.75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ht="18.75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ht="18.75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ht="18.75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ht="18.75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ht="18.7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ht="18.7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ht="18.7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ht="18.7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ht="18.7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ht="18.75">
      <c r="A159" s="12"/>
      <c r="B159" s="12"/>
      <c r="C159" s="12"/>
      <c r="D159" s="12"/>
      <c r="E159" s="12"/>
      <c r="F159" s="12"/>
      <c r="G159" s="12"/>
      <c r="H159" s="12"/>
      <c r="I159" s="12"/>
    </row>
    <row r="160" spans="1:9" ht="18.75">
      <c r="A160" s="12"/>
      <c r="B160" s="12"/>
      <c r="C160" s="12"/>
      <c r="D160" s="12"/>
      <c r="E160" s="12"/>
      <c r="F160" s="12"/>
      <c r="G160" s="12"/>
      <c r="H160" s="12"/>
      <c r="I160" s="12"/>
    </row>
    <row r="161" spans="1:9" ht="18.75">
      <c r="A161" s="12"/>
      <c r="B161" s="12"/>
      <c r="C161" s="12"/>
      <c r="D161" s="12"/>
      <c r="E161" s="12"/>
      <c r="F161" s="12"/>
      <c r="G161" s="12"/>
      <c r="H161" s="12"/>
      <c r="I161" s="12"/>
    </row>
    <row r="162" spans="1:9" ht="18.75">
      <c r="A162" s="12"/>
      <c r="B162" s="12"/>
      <c r="C162" s="12"/>
      <c r="D162" s="12"/>
      <c r="E162" s="12"/>
      <c r="F162" s="12"/>
      <c r="G162" s="12"/>
      <c r="H162" s="12"/>
      <c r="I162" s="12"/>
    </row>
    <row r="163" spans="1:9" ht="18.75">
      <c r="A163" s="12"/>
      <c r="B163" s="12"/>
      <c r="C163" s="12"/>
      <c r="D163" s="12"/>
      <c r="E163" s="12"/>
      <c r="F163" s="12"/>
      <c r="G163" s="12"/>
      <c r="H163" s="12"/>
      <c r="I163" s="12"/>
    </row>
    <row r="164" spans="1:9" ht="18.75">
      <c r="A164" s="12"/>
      <c r="B164" s="12"/>
      <c r="C164" s="12"/>
      <c r="D164" s="12"/>
      <c r="E164" s="12"/>
      <c r="F164" s="12"/>
      <c r="G164" s="12"/>
      <c r="H164" s="12"/>
      <c r="I164" s="12"/>
    </row>
    <row r="165" spans="1:9" ht="18.75">
      <c r="A165" s="12"/>
      <c r="B165" s="12"/>
      <c r="C165" s="12"/>
      <c r="D165" s="12"/>
      <c r="E165" s="12"/>
      <c r="F165" s="12"/>
      <c r="G165" s="12"/>
      <c r="H165" s="12"/>
      <c r="I165" s="12"/>
    </row>
    <row r="166" spans="1:9" ht="18.75">
      <c r="A166" s="12"/>
      <c r="B166" s="12"/>
      <c r="C166" s="12"/>
      <c r="D166" s="12"/>
      <c r="E166" s="12"/>
      <c r="F166" s="12"/>
      <c r="G166" s="12"/>
      <c r="H166" s="12"/>
      <c r="I166" s="12"/>
    </row>
    <row r="167" spans="1:9" ht="18.75">
      <c r="A167" s="12"/>
      <c r="B167" s="12"/>
      <c r="C167" s="12"/>
      <c r="D167" s="12"/>
      <c r="E167" s="12"/>
      <c r="F167" s="12"/>
      <c r="G167" s="12"/>
      <c r="H167" s="12"/>
      <c r="I167" s="12"/>
    </row>
    <row r="168" spans="1:9" ht="18.75">
      <c r="A168" s="12"/>
      <c r="B168" s="12"/>
      <c r="C168" s="12"/>
      <c r="D168" s="12"/>
      <c r="E168" s="12"/>
      <c r="F168" s="12"/>
      <c r="G168" s="12"/>
      <c r="H168" s="12"/>
      <c r="I168" s="12"/>
    </row>
    <row r="169" spans="1:9" ht="18.75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9" ht="18.75">
      <c r="A170" s="12"/>
      <c r="B170" s="12"/>
      <c r="C170" s="12"/>
      <c r="D170" s="12"/>
      <c r="E170" s="12"/>
      <c r="F170" s="12"/>
      <c r="G170" s="12"/>
      <c r="H170" s="12"/>
      <c r="I170" s="12"/>
    </row>
    <row r="171" spans="1:9" ht="18.75">
      <c r="A171" s="12"/>
      <c r="B171" s="12"/>
      <c r="C171" s="12"/>
      <c r="D171" s="12"/>
      <c r="E171" s="12"/>
      <c r="F171" s="12"/>
      <c r="G171" s="12"/>
      <c r="H171" s="12"/>
      <c r="I171" s="12"/>
    </row>
    <row r="172" spans="1:9" ht="18.75">
      <c r="A172" s="12"/>
      <c r="B172" s="12"/>
      <c r="C172" s="12"/>
      <c r="D172" s="12"/>
      <c r="E172" s="12"/>
      <c r="F172" s="12"/>
      <c r="G172" s="12"/>
      <c r="H172" s="12"/>
      <c r="I172" s="12"/>
    </row>
    <row r="173" spans="1:9" ht="18.75">
      <c r="A173" s="12"/>
      <c r="B173" s="12"/>
      <c r="C173" s="12"/>
      <c r="D173" s="12"/>
      <c r="E173" s="12"/>
      <c r="F173" s="12"/>
      <c r="G173" s="12"/>
      <c r="H173" s="12"/>
      <c r="I173" s="12"/>
    </row>
    <row r="174" spans="1:9" ht="18.75">
      <c r="A174" s="12"/>
      <c r="B174" s="12"/>
      <c r="C174" s="12"/>
      <c r="D174" s="12"/>
      <c r="E174" s="12"/>
      <c r="F174" s="12"/>
      <c r="G174" s="12"/>
      <c r="H174" s="12"/>
      <c r="I174" s="12"/>
    </row>
    <row r="175" spans="1:9" ht="18.75">
      <c r="A175" s="12"/>
      <c r="B175" s="12"/>
      <c r="C175" s="12"/>
      <c r="D175" s="12"/>
      <c r="E175" s="12"/>
      <c r="F175" s="12"/>
      <c r="G175" s="12"/>
      <c r="H175" s="12"/>
      <c r="I175" s="12"/>
    </row>
    <row r="176" spans="1:9" ht="18.75">
      <c r="A176" s="12"/>
      <c r="B176" s="12"/>
      <c r="C176" s="12"/>
      <c r="D176" s="12"/>
      <c r="E176" s="12"/>
      <c r="F176" s="12"/>
      <c r="G176" s="12"/>
      <c r="H176" s="12"/>
      <c r="I176" s="12"/>
    </row>
    <row r="177" spans="1:9" ht="18.75">
      <c r="A177" s="12"/>
      <c r="B177" s="12"/>
      <c r="C177" s="12"/>
      <c r="D177" s="12"/>
      <c r="E177" s="12"/>
      <c r="F177" s="12"/>
      <c r="G177" s="12"/>
      <c r="H177" s="12"/>
      <c r="I177" s="12"/>
    </row>
    <row r="178" spans="1:9" ht="18.75">
      <c r="A178" s="12"/>
      <c r="B178" s="12"/>
      <c r="C178" s="12"/>
      <c r="D178" s="12"/>
      <c r="E178" s="12"/>
      <c r="F178" s="12"/>
      <c r="G178" s="12"/>
      <c r="H178" s="12"/>
      <c r="I178" s="12"/>
    </row>
    <row r="179" spans="1:9" ht="18.75">
      <c r="A179" s="12"/>
      <c r="B179" s="12"/>
      <c r="C179" s="12"/>
      <c r="D179" s="12"/>
      <c r="E179" s="12"/>
      <c r="F179" s="12"/>
      <c r="G179" s="12"/>
      <c r="H179" s="12"/>
      <c r="I179" s="12"/>
    </row>
    <row r="180" spans="1:9" ht="18.75">
      <c r="A180" s="12"/>
      <c r="B180" s="12"/>
      <c r="C180" s="12"/>
      <c r="D180" s="12"/>
      <c r="E180" s="12"/>
      <c r="F180" s="12"/>
      <c r="G180" s="12"/>
      <c r="H180" s="12"/>
      <c r="I180" s="12"/>
    </row>
    <row r="181" spans="1:9" ht="18.75">
      <c r="A181" s="12"/>
      <c r="B181" s="12"/>
      <c r="C181" s="12"/>
      <c r="D181" s="12"/>
      <c r="E181" s="12"/>
      <c r="F181" s="12"/>
      <c r="G181" s="12"/>
      <c r="H181" s="12"/>
      <c r="I181" s="12"/>
    </row>
    <row r="182" spans="1:9" ht="18.75">
      <c r="A182" s="12"/>
      <c r="B182" s="12"/>
      <c r="C182" s="12"/>
      <c r="D182" s="12"/>
      <c r="E182" s="12"/>
      <c r="F182" s="12"/>
      <c r="G182" s="12"/>
      <c r="H182" s="12"/>
      <c r="I182" s="12"/>
    </row>
    <row r="183" spans="1:9" ht="18.75">
      <c r="A183" s="12"/>
      <c r="B183" s="12"/>
      <c r="C183" s="12"/>
      <c r="D183" s="12"/>
      <c r="E183" s="12"/>
      <c r="F183" s="12"/>
      <c r="G183" s="12"/>
      <c r="H183" s="12"/>
      <c r="I183" s="12"/>
    </row>
    <row r="184" spans="1:9" ht="18.75">
      <c r="A184" s="12"/>
      <c r="B184" s="12"/>
      <c r="C184" s="12"/>
      <c r="D184" s="12"/>
      <c r="E184" s="12"/>
      <c r="F184" s="12"/>
      <c r="G184" s="12"/>
      <c r="H184" s="12"/>
      <c r="I184" s="12"/>
    </row>
    <row r="185" spans="1:9" ht="18.75">
      <c r="A185" s="12"/>
      <c r="B185" s="12"/>
      <c r="C185" s="12"/>
      <c r="D185" s="12"/>
      <c r="E185" s="12"/>
      <c r="F185" s="12"/>
      <c r="G185" s="12"/>
      <c r="H185" s="12"/>
      <c r="I185" s="12"/>
    </row>
    <row r="186" spans="1:9" ht="18.75">
      <c r="A186" s="12"/>
      <c r="B186" s="12"/>
      <c r="C186" s="12"/>
      <c r="D186" s="12"/>
      <c r="E186" s="12"/>
      <c r="F186" s="12"/>
      <c r="G186" s="12"/>
      <c r="H186" s="12"/>
      <c r="I186" s="12"/>
    </row>
    <row r="187" spans="1:9" ht="18.75">
      <c r="A187" s="12"/>
      <c r="B187" s="12"/>
      <c r="C187" s="12"/>
      <c r="D187" s="12"/>
      <c r="E187" s="12"/>
      <c r="F187" s="12"/>
      <c r="G187" s="12"/>
      <c r="H187" s="12"/>
      <c r="I187" s="12"/>
    </row>
    <row r="188" spans="1:9" ht="18.75">
      <c r="A188" s="12"/>
      <c r="B188" s="12"/>
      <c r="C188" s="12"/>
      <c r="D188" s="12"/>
      <c r="E188" s="12"/>
      <c r="F188" s="12"/>
      <c r="G188" s="12"/>
      <c r="H188" s="12"/>
      <c r="I188" s="12"/>
    </row>
    <row r="189" spans="1:9" ht="18.75">
      <c r="A189" s="12"/>
      <c r="B189" s="12"/>
      <c r="C189" s="12"/>
      <c r="D189" s="12"/>
      <c r="E189" s="12"/>
      <c r="F189" s="12"/>
      <c r="G189" s="12"/>
      <c r="H189" s="12"/>
      <c r="I189" s="12"/>
    </row>
    <row r="190" spans="1:9" ht="18.75">
      <c r="A190" s="12"/>
      <c r="B190" s="12"/>
      <c r="C190" s="12"/>
      <c r="D190" s="12"/>
      <c r="E190" s="12"/>
      <c r="F190" s="12"/>
      <c r="G190" s="12"/>
      <c r="H190" s="12"/>
      <c r="I190" s="12"/>
    </row>
    <row r="191" spans="1:9" ht="18.75">
      <c r="A191" s="12"/>
      <c r="B191" s="12"/>
      <c r="C191" s="12"/>
      <c r="D191" s="12"/>
      <c r="E191" s="12"/>
      <c r="F191" s="12"/>
      <c r="G191" s="12"/>
      <c r="H191" s="12"/>
      <c r="I191" s="12"/>
    </row>
    <row r="192" spans="1:9" ht="18.75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ht="18.75">
      <c r="A193" s="12"/>
      <c r="B193" s="12"/>
      <c r="C193" s="12"/>
      <c r="D193" s="12"/>
      <c r="E193" s="12"/>
      <c r="F193" s="12"/>
      <c r="G193" s="12"/>
      <c r="H193" s="12"/>
      <c r="I193" s="12"/>
    </row>
    <row r="194" spans="1:9" ht="18.75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ht="18.75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ht="18.75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ht="18.75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ht="18.75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ht="18.75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ht="18.75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ht="18.75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ht="18.75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ht="18.75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ht="18.75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ht="18.75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ht="18.75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ht="18.75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ht="18.75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ht="18.75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ht="18.75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ht="18.75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ht="18.7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ht="18.7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ht="18.7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ht="18.7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ht="18.7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ht="18.7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ht="18.7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ht="18.7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ht="18.7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ht="18.7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ht="18.7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ht="18.7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ht="18.7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ht="18.7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ht="18.7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ht="18.7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ht="18.7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ht="18.7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ht="18.7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ht="18.7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ht="18.7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ht="18.7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ht="18.7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ht="18.7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ht="18.7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ht="18.7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ht="18.7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ht="18.7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ht="18.7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ht="18.7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ht="18.7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ht="18.7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ht="18.7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ht="18.7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ht="18.7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ht="18.7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ht="18.7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ht="18.7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ht="18.7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ht="18.7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ht="18.7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ht="18.7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ht="18.7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ht="18.7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ht="18.7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ht="18.7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ht="18.7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ht="18.7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ht="18.7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ht="18.7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ht="18.7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ht="18.7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ht="18.7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ht="18.7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ht="18.7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ht="18.7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ht="18.7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ht="18.7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ht="18.7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ht="18.7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ht="18.7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ht="18.7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ht="18.7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ht="18.7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ht="18.7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ht="18.7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ht="18.7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ht="18.7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ht="18.7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ht="18.7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ht="18.7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ht="18.7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ht="18.7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ht="18.7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ht="18.7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ht="18.7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ht="18.7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ht="18.7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ht="18.7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ht="18.7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ht="18.7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ht="18.7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ht="18.7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ht="18.7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ht="18.7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ht="18.7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ht="18.7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ht="18.7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ht="18.7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ht="18.7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ht="18.7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ht="18.7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ht="18.7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ht="18.7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ht="18.7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ht="18.7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ht="18.7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ht="18.7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ht="18.7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ht="18.7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ht="18.7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ht="18.7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ht="18.7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ht="18.7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ht="18.7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ht="18.7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ht="18.7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ht="18.7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ht="18.7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ht="18.7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ht="18.7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ht="18.7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ht="18.7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ht="18.7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ht="18.7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ht="18.7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ht="18.7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ht="18.7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ht="18.7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ht="18.7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ht="18.7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ht="18.7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ht="18.7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ht="18.7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ht="18.7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ht="18.7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ht="18.7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ht="18.7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ht="18.7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ht="18.7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ht="18.7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ht="18.7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ht="18.7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ht="18.7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ht="18.7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ht="18.7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ht="18.7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ht="18.7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ht="18.7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ht="18.7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ht="18.7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ht="18.7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ht="18.7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ht="18.7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ht="18.7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ht="18.7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ht="18.7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ht="18.7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ht="18.7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ht="18.7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ht="18.7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ht="18.7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ht="18.7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ht="18.7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ht="18.7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ht="18.7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ht="18.7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ht="18.7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ht="18.7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ht="18.7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ht="18.7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ht="18.7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ht="18.7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ht="18.7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ht="18.7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ht="18.7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ht="18.7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ht="18.7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ht="18.7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ht="18.7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ht="18.7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ht="18.7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ht="18.7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ht="18.7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ht="18.7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ht="18.7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ht="18.7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ht="18.7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ht="18.7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ht="18.7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ht="18.7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ht="18.7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ht="18.7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ht="18.7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ht="18.7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ht="18.7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ht="18.7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ht="18.7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ht="18.7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ht="18.7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ht="18.7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ht="18.7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ht="18.7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ht="18.7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ht="18.7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ht="18.7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ht="18.7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ht="18.7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ht="18.7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ht="18.7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ht="18.7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ht="18.7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ht="18.7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ht="18.7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ht="18.7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ht="18.7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ht="18.7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ht="18.7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ht="18.7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ht="18.7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ht="18.7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ht="18.7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ht="18.7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ht="18.7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ht="18.7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ht="18.7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ht="18.7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ht="18.7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ht="18.7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ht="18.7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ht="18.7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ht="18.7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ht="18.7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ht="18.7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ht="18.7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ht="18.7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ht="18.7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ht="18.7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ht="18.7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ht="18.7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ht="18.7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ht="18.7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ht="18.7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ht="18.7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ht="18.7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ht="18.7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ht="18.7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ht="18.7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ht="18.7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ht="18.7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ht="18.7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ht="18.7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ht="18.7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ht="18.7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ht="18.7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ht="18.7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ht="18.7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ht="18.7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ht="18.7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ht="18.7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ht="18.7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ht="18.7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ht="18.7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ht="18.7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ht="18.7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ht="18.7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ht="18.7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ht="18.7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ht="18.7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ht="18.7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ht="18.7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ht="18.7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ht="18.7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ht="18.7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ht="18.7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ht="18.7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ht="18.7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ht="18.7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ht="18.7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ht="18.7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ht="18.7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ht="18.7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ht="18.7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ht="18.7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ht="18.7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ht="18.7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ht="18.7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ht="18.7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ht="18.7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ht="18.7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ht="18.7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ht="18.7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ht="18.7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ht="18.7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ht="18.7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ht="18.7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ht="18.7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ht="18.7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ht="18.7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ht="18.7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ht="18.7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ht="18.7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ht="18.7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ht="18.7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ht="18.7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ht="18.7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ht="18.7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ht="18.7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ht="18.7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ht="18.7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ht="18.7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ht="18.7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ht="18.7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ht="18.7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ht="18.7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ht="18.7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ht="18.7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ht="18.7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ht="18.7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ht="18.7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ht="18.7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ht="18.7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ht="18.7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ht="18.7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ht="18.7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ht="18.7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ht="18.7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ht="18.7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ht="18.7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ht="18.7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ht="18.7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ht="18.7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ht="18.7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ht="18.7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ht="18.7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ht="18.7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ht="18.7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ht="18.7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ht="18.7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ht="18.7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ht="18.7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ht="18.7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ht="18.7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ht="18.7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ht="18.7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ht="18.7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ht="18.7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ht="18.7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ht="18.7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ht="18.7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ht="18.7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ht="18.7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ht="18.7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ht="18.7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ht="18.7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ht="18.7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ht="18.7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ht="18.7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ht="18.7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ht="18.7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ht="18.7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ht="18.7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ht="18.7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ht="18.7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ht="18.7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ht="18.7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ht="18.7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ht="18.7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ht="18.7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ht="18.7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ht="18.7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ht="18.7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ht="18.7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ht="18.7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ht="18.7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ht="18.7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ht="18.7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ht="18.7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ht="18.7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ht="18.7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ht="18.7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ht="18.7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ht="18.7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ht="18.7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ht="18.7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ht="18.7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ht="18.7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ht="18.7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ht="18.7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ht="18.7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ht="18.7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ht="18.7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ht="18.7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ht="18.7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ht="18.7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ht="18.7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ht="18.7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ht="18.7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ht="18.7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ht="18.7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ht="18.7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ht="18.7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ht="18.7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ht="18.7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ht="18.7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ht="18.7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ht="18.7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ht="18.7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ht="18.7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ht="18.7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ht="18.7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ht="18.7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ht="18.7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ht="18.7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ht="18.7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ht="18.7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ht="18.7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ht="18.7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ht="18.7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ht="18.7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ht="18.7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ht="18.7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ht="18.7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ht="18.7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ht="18.7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ht="18.7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ht="18.7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ht="18.7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ht="18.7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ht="18.7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ht="18.7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ht="18.7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ht="18.7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ht="18.7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ht="18.7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ht="18.7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ht="18.7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ht="18.7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ht="18.7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ht="18.7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ht="18.7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ht="18.7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ht="18.7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ht="18.7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ht="18.7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ht="18.7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ht="18.7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ht="18.7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ht="18.7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ht="18.7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ht="18.7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ht="18.7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ht="18.7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ht="18.7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ht="18.7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ht="18.7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ht="18.7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ht="18.7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ht="18.7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ht="18.7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ht="18.7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ht="18.7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ht="18.7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ht="18.7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ht="18.7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ht="18.7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ht="18.7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ht="18.7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ht="18.7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ht="18.7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ht="18.7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ht="18.7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ht="18.7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ht="18.7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ht="18.7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ht="18.7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ht="18.7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ht="18.7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ht="18.7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ht="18.7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ht="18.7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ht="18.7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ht="18.7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ht="18.7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ht="18.7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ht="18.7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ht="18.7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ht="18.7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ht="18.7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ht="18.7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ht="18.7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ht="18.7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ht="18.7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ht="18.7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ht="18.7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ht="18.7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ht="18.7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ht="18.7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ht="18.7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ht="18.7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ht="18.7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ht="18.7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ht="18.7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ht="18.7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ht="18.7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ht="18.7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ht="18.7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ht="18.7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ht="18.7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ht="18.7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ht="18.7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ht="18.7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ht="18.7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ht="18.7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ht="18.7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ht="18.7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ht="18.7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ht="18.7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ht="18.7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ht="18.7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ht="18.7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ht="18.7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ht="18.7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ht="18.7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ht="18.7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ht="18.7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ht="18.7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ht="18.7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ht="18.7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ht="18.7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ht="18.7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ht="18.7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ht="18.7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ht="18.7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ht="18.7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ht="18.7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ht="18.7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ht="18.7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ht="18.7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ht="18.7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ht="18.7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ht="18.7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ht="18.7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ht="18.7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ht="18.7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ht="18.7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ht="18.7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ht="18.7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ht="18.7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ht="18.7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ht="18.7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ht="18.7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ht="18.7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ht="18.7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ht="18.7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ht="18.7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ht="18.7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ht="18.7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ht="18.7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ht="18.7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ht="18.7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ht="18.7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ht="18.7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ht="18.7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ht="18.7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ht="18.7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ht="18.7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ht="18.7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ht="18.7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ht="18.7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ht="18.7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ht="18.7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ht="18.7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ht="18.7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ht="18.7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ht="18.7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ht="18.7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ht="18.7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ht="18.75">
      <c r="A780" s="12"/>
      <c r="B780" s="12"/>
      <c r="C780" s="12"/>
      <c r="D780" s="12"/>
      <c r="E780" s="12"/>
      <c r="F780" s="12"/>
      <c r="G780" s="12"/>
      <c r="H780" s="12"/>
      <c r="I780" s="12"/>
    </row>
  </sheetData>
  <mergeCells count="16">
    <mergeCell ref="A1:L1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J3:L3"/>
    <mergeCell ref="J4:J6"/>
    <mergeCell ref="K4:K6"/>
    <mergeCell ref="L4:L6"/>
    <mergeCell ref="A78:B78"/>
    <mergeCell ref="C80:L80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82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01.04 (сайт)</vt:lpstr>
      <vt:lpstr>'01.04 (сайт)'!Заголовки_для_друку</vt:lpstr>
      <vt:lpstr>'01.04 (сайт)'!Область_друку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101400323</cp:lastModifiedBy>
  <cp:lastPrinted>2025-04-01T12:26:49Z</cp:lastPrinted>
  <dcterms:created xsi:type="dcterms:W3CDTF">1998-06-23T07:12:01Z</dcterms:created>
  <dcterms:modified xsi:type="dcterms:W3CDTF">2025-04-02T07:39:17Z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