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4.2. Кадри. Відділ управл персоналом та орг.роботи\КАДРИ\Сайт ОДА\Відділ аналізу\2025 рік\06 червень\"/>
    </mc:Choice>
  </mc:AlternateContent>
  <xr:revisionPtr revIDLastSave="0" documentId="13_ncr:1_{6090E2C2-98E1-4BBB-8E0F-213719FCF228}" xr6:coauthVersionLast="47" xr6:coauthVersionMax="47" xr10:uidLastSave="{00000000-0000-0000-0000-000000000000}"/>
  <bookViews>
    <workbookView xWindow="-120" yWindow="-120" windowWidth="29040" windowHeight="15840" tabRatio="597" xr2:uid="{9D4C8D5A-1E27-470B-84B4-6C63A3BA923C}"/>
  </bookViews>
  <sheets>
    <sheet name="програмна за 06 2025" sheetId="53" r:id="rId1"/>
    <sheet name="економічна за 06 2025" sheetId="56" r:id="rId2"/>
  </sheet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06 2025'!$A:$A,'економічна за 06 2025'!$5:$7</definedName>
    <definedName name="_xlnm.Print_Titles" localSheetId="0">'програмна за 06 2025'!$A:$A,'програмна за 06 2025'!$5:$7</definedName>
    <definedName name="_xlnm.Print_Area" localSheetId="1">'економічна за 06 2025'!$A$1:$Q$82</definedName>
    <definedName name="_xlnm.Print_Area" localSheetId="0">'програмна за 06 2025'!$A$1:$M$82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1" i="56" l="1"/>
  <c r="M18" i="56"/>
  <c r="M9" i="56" s="1"/>
  <c r="N18" i="53"/>
  <c r="N11" i="53"/>
  <c r="B11" i="53"/>
  <c r="C11" i="53"/>
  <c r="C20" i="56"/>
  <c r="C24" i="56"/>
  <c r="C28" i="56"/>
  <c r="C30" i="56"/>
  <c r="C32" i="56"/>
  <c r="C36" i="56"/>
  <c r="C38" i="56"/>
  <c r="C40" i="56"/>
  <c r="C44" i="56"/>
  <c r="C46" i="56"/>
  <c r="C48" i="56"/>
  <c r="C52" i="56"/>
  <c r="C54" i="56"/>
  <c r="C56" i="56"/>
  <c r="C60" i="56"/>
  <c r="C62" i="56"/>
  <c r="C64" i="56"/>
  <c r="C68" i="56"/>
  <c r="C70" i="56"/>
  <c r="C72" i="56"/>
  <c r="C76" i="56"/>
  <c r="C78" i="56"/>
  <c r="C80" i="56"/>
  <c r="C13" i="56"/>
  <c r="C26" i="56"/>
  <c r="C34" i="56"/>
  <c r="C42" i="56"/>
  <c r="C50" i="56"/>
  <c r="C58" i="56"/>
  <c r="C66" i="56"/>
  <c r="C74" i="56"/>
  <c r="C82" i="56"/>
  <c r="D18" i="56"/>
  <c r="D11" i="56"/>
  <c r="N11" i="56"/>
  <c r="O11" i="56"/>
  <c r="C5" i="56"/>
  <c r="B5" i="56"/>
  <c r="G18" i="53"/>
  <c r="B20" i="56"/>
  <c r="B21" i="56"/>
  <c r="C21" i="56"/>
  <c r="B22" i="56"/>
  <c r="B23" i="56"/>
  <c r="C23" i="56"/>
  <c r="B24" i="56"/>
  <c r="B25" i="56"/>
  <c r="C25" i="56"/>
  <c r="B26" i="56"/>
  <c r="B27" i="56"/>
  <c r="C27" i="56"/>
  <c r="B28" i="56"/>
  <c r="B29" i="56"/>
  <c r="C29" i="56"/>
  <c r="B30" i="56"/>
  <c r="B31" i="56"/>
  <c r="C31" i="56"/>
  <c r="B32" i="56"/>
  <c r="B33" i="56"/>
  <c r="C33" i="56"/>
  <c r="B34" i="56"/>
  <c r="B35" i="56"/>
  <c r="C35" i="56"/>
  <c r="B36" i="56"/>
  <c r="B37" i="56"/>
  <c r="C37" i="56"/>
  <c r="B38" i="56"/>
  <c r="B39" i="56"/>
  <c r="C39" i="56"/>
  <c r="B40" i="56"/>
  <c r="B41" i="56"/>
  <c r="C41" i="56"/>
  <c r="B42" i="56"/>
  <c r="B43" i="56"/>
  <c r="C43" i="56"/>
  <c r="B44" i="56"/>
  <c r="B45" i="56"/>
  <c r="C45" i="56"/>
  <c r="B46" i="56"/>
  <c r="B47" i="56"/>
  <c r="C47" i="56"/>
  <c r="B48" i="56"/>
  <c r="B49" i="56"/>
  <c r="C49" i="56"/>
  <c r="B50" i="56"/>
  <c r="B51" i="56"/>
  <c r="C51" i="56"/>
  <c r="B52" i="56"/>
  <c r="B53" i="56"/>
  <c r="C53" i="56"/>
  <c r="B54" i="56"/>
  <c r="B55" i="56"/>
  <c r="C55" i="56"/>
  <c r="B56" i="56"/>
  <c r="B57" i="56"/>
  <c r="C57" i="56"/>
  <c r="B58" i="56"/>
  <c r="B59" i="56"/>
  <c r="C59" i="56"/>
  <c r="B60" i="56"/>
  <c r="B61" i="56"/>
  <c r="C61" i="56"/>
  <c r="B62" i="56"/>
  <c r="B63" i="56"/>
  <c r="C63" i="56"/>
  <c r="B64" i="56"/>
  <c r="B65" i="56"/>
  <c r="C65" i="56"/>
  <c r="B66" i="56"/>
  <c r="B67" i="56"/>
  <c r="C67" i="56"/>
  <c r="B68" i="56"/>
  <c r="B69" i="56"/>
  <c r="C69" i="56"/>
  <c r="B70" i="56"/>
  <c r="C71" i="56"/>
  <c r="B72" i="56"/>
  <c r="B73" i="56"/>
  <c r="C73" i="56"/>
  <c r="B74" i="56"/>
  <c r="B75" i="56"/>
  <c r="C75" i="56"/>
  <c r="B76" i="56"/>
  <c r="B77" i="56"/>
  <c r="C77" i="56"/>
  <c r="B78" i="56"/>
  <c r="B79" i="56"/>
  <c r="C79" i="56"/>
  <c r="B80" i="56"/>
  <c r="B81" i="56"/>
  <c r="C81" i="56"/>
  <c r="B82" i="56"/>
  <c r="C19" i="56"/>
  <c r="B19" i="56"/>
  <c r="B13" i="56"/>
  <c r="B14" i="56"/>
  <c r="C14" i="56"/>
  <c r="B15" i="56"/>
  <c r="B16" i="56"/>
  <c r="C16" i="56"/>
  <c r="B17" i="56"/>
  <c r="C12" i="56"/>
  <c r="B12" i="56"/>
  <c r="B10" i="56"/>
  <c r="J18" i="53"/>
  <c r="L18" i="53"/>
  <c r="H11" i="53"/>
  <c r="K11" i="53"/>
  <c r="G11" i="53"/>
  <c r="E11" i="53"/>
  <c r="F11" i="53"/>
  <c r="B3" i="56"/>
  <c r="N18" i="56"/>
  <c r="P11" i="56"/>
  <c r="G11" i="56"/>
  <c r="J11" i="56"/>
  <c r="I11" i="56"/>
  <c r="H11" i="56"/>
  <c r="I11" i="53"/>
  <c r="L11" i="56"/>
  <c r="Q11" i="56"/>
  <c r="L18" i="56"/>
  <c r="L9" i="56" s="1"/>
  <c r="J18" i="56"/>
  <c r="E11" i="56"/>
  <c r="M11" i="53"/>
  <c r="F11" i="56"/>
  <c r="O18" i="56"/>
  <c r="P18" i="56"/>
  <c r="K11" i="56"/>
  <c r="I18" i="56"/>
  <c r="E18" i="56"/>
  <c r="H18" i="56"/>
  <c r="Q18" i="56"/>
  <c r="K18" i="56"/>
  <c r="G18" i="56"/>
  <c r="G9" i="56" s="1"/>
  <c r="B18" i="53"/>
  <c r="E18" i="53"/>
  <c r="E9" i="53" s="1"/>
  <c r="D18" i="53"/>
  <c r="D11" i="53"/>
  <c r="J11" i="53"/>
  <c r="L11" i="53"/>
  <c r="K18" i="53"/>
  <c r="I18" i="53"/>
  <c r="H18" i="53"/>
  <c r="H9" i="53" s="1"/>
  <c r="F18" i="53"/>
  <c r="F18" i="56"/>
  <c r="M18" i="53"/>
  <c r="C18" i="53"/>
  <c r="C22" i="56"/>
  <c r="C17" i="56"/>
  <c r="C15" i="56"/>
  <c r="C10" i="56"/>
  <c r="J9" i="56" l="1"/>
  <c r="O9" i="56"/>
  <c r="F9" i="53"/>
  <c r="I9" i="53"/>
  <c r="M9" i="53"/>
  <c r="D9" i="56"/>
  <c r="L9" i="53"/>
  <c r="G9" i="53"/>
  <c r="C11" i="56"/>
  <c r="I9" i="56"/>
  <c r="K9" i="56"/>
  <c r="E9" i="56"/>
  <c r="P9" i="56"/>
  <c r="Q9" i="56"/>
  <c r="B11" i="56"/>
  <c r="N9" i="56"/>
  <c r="H9" i="56"/>
  <c r="N9" i="53"/>
  <c r="K9" i="53"/>
  <c r="J9" i="53"/>
  <c r="D9" i="53"/>
  <c r="B18" i="56"/>
  <c r="B9" i="53"/>
  <c r="C9" i="53"/>
  <c r="C18" i="56"/>
  <c r="F9" i="56"/>
  <c r="B9" i="56" l="1"/>
  <c r="C9" i="56"/>
</calcChain>
</file>

<file path=xl/sharedStrings.xml><?xml version="1.0" encoding="utf-8"?>
<sst xmlns="http://schemas.openxmlformats.org/spreadsheetml/2006/main" count="186" uniqueCount="109">
  <si>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</si>
  <si>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</si>
  <si>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</si>
  <si>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</si>
  <si>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</si>
  <si>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</si>
  <si>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</si>
  <si>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</si>
  <si>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</si>
  <si>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</si>
  <si>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</si>
  <si>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</si>
  <si>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</si>
  <si>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</si>
  <si>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Довжанської сільської територіальної громади 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</si>
  <si>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</si>
  <si>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</si>
  <si>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</si>
  <si>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</si>
  <si>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</si>
  <si>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</si>
  <si>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</si>
  <si>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</si>
  <si>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</si>
  <si>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</si>
  <si>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</si>
  <si>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</si>
  <si>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</si>
  <si>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</si>
  <si>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</si>
  <si>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</si>
  <si>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</si>
  <si>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</si>
  <si>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</si>
  <si>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</si>
  <si>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</si>
  <si>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</si>
  <si>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</si>
  <si>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</si>
  <si>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</si>
  <si>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Дубриницько-Малоберезнянської сільської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</si>
  <si>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</si>
  <si>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</si>
  <si>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</si>
  <si>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</si>
  <si>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</si>
  <si>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</si>
  <si>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</si>
  <si>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</si>
  <si>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</si>
  <si>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</si>
  <si>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</si>
  <si>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</si>
  <si>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</si>
  <si>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</si>
  <si>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</si>
  <si>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</si>
  <si>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</si>
  <si>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</si>
  <si>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</si>
  <si>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</si>
  <si>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</si>
  <si>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</si>
  <si>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</si>
  <si>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</si>
  <si>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</si>
  <si>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</si>
  <si>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</si>
  <si>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</si>
  <si>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</si>
  <si>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</si>
  <si>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</si>
  <si>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</si>
  <si>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</si>
  <si>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</si>
  <si>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</si>
  <si>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</si>
  <si>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</si>
  <si>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</si>
  <si>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</si>
  <si>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</si>
  <si>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</si>
  <si>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</si>
  <si>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</si>
  <si>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</si>
  <si>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</si>
  <si>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</si>
  <si>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</si>
  <si>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</si>
  <si>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</si>
  <si>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</si>
  <si>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</si>
  <si>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</si>
  <si>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</si>
  <si>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</si>
  <si>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</si>
  <si>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</si>
  <si>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</si>
  <si>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</si>
  <si>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</si>
  <si>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</si>
  <si>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</si>
  <si>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</si>
  <si>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 xml:space="preserve">Інформація щодо видатків місцевих бюджетів Закарпатської області </t>
  </si>
  <si>
    <t>Уточнений план видатків загального та  спеціального фондів                         на 2025 рік</t>
  </si>
  <si>
    <t>Дотації з місцевого бюджету іншим бюджетам</t>
  </si>
  <si>
    <t>обслуговування  боргових зобов"язань (2400)</t>
  </si>
  <si>
    <t>за січень - червень 2025 року</t>
  </si>
  <si>
    <t>Касові видатки всього по загальному та спеціальному фондах                                                                         за січень - червень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</si>
</sst>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р_._-;\-* #,##0.00\ _р_._-;_-* &quot;-&quot;??\ _р_._-;_-@_-"/>
    <numFmt numFmtId="166" formatCode="#,##0.0_ ;[Red]\-#,##0.0\ "/>
  </numFmts>
  <fonts count="4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6" fillId="0" borderId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20" fillId="7" borderId="1" applyNumberFormat="0" applyAlignment="0" applyProtection="0"/>
    <xf numFmtId="0" fontId="26" fillId="4" borderId="0" applyNumberFormat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16" fillId="0" borderId="0"/>
    <xf numFmtId="0" fontId="28" fillId="0" borderId="0"/>
    <xf numFmtId="0" fontId="33" fillId="0" borderId="0"/>
    <xf numFmtId="0" fontId="32" fillId="0" borderId="0"/>
    <xf numFmtId="0" fontId="8" fillId="0" borderId="0"/>
    <xf numFmtId="0" fontId="35" fillId="0" borderId="0"/>
    <xf numFmtId="0" fontId="24" fillId="0" borderId="5" applyNumberFormat="0" applyFill="0" applyAlignment="0" applyProtection="0"/>
    <xf numFmtId="0" fontId="21" fillId="20" borderId="6" applyNumberFormat="0" applyAlignment="0" applyProtection="0"/>
    <xf numFmtId="0" fontId="22" fillId="0" borderId="0" applyNumberFormat="0" applyFill="0" applyBorder="0" applyAlignment="0" applyProtection="0"/>
    <xf numFmtId="0" fontId="16" fillId="0" borderId="0"/>
    <xf numFmtId="0" fontId="27" fillId="0" borderId="0"/>
    <xf numFmtId="0" fontId="32" fillId="0" borderId="0"/>
    <xf numFmtId="0" fontId="35" fillId="0" borderId="0"/>
    <xf numFmtId="0" fontId="34" fillId="0" borderId="0"/>
    <xf numFmtId="0" fontId="17" fillId="22" borderId="7" applyNumberFormat="0" applyFont="0" applyAlignment="0" applyProtection="0"/>
    <xf numFmtId="0" fontId="16" fillId="22" borderId="7" applyNumberFormat="0" applyFont="0" applyAlignment="0" applyProtection="0"/>
    <xf numFmtId="0" fontId="32" fillId="22" borderId="7" applyNumberFormat="0" applyFont="0" applyAlignment="0" applyProtection="0"/>
    <xf numFmtId="0" fontId="23" fillId="21" borderId="0" applyNumberFormat="0" applyBorder="0" applyAlignment="0" applyProtection="0"/>
    <xf numFmtId="0" fontId="19" fillId="0" borderId="0"/>
    <xf numFmtId="0" fontId="25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9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0" fillId="0" borderId="0" xfId="0" applyFont="1"/>
    <xf numFmtId="164" fontId="10" fillId="0" borderId="0" xfId="0" applyNumberFormat="1" applyFont="1"/>
    <xf numFmtId="164" fontId="5" fillId="0" borderId="0" xfId="0" applyNumberFormat="1" applyFont="1" applyAlignment="1">
      <alignment horizontal="right"/>
    </xf>
    <xf numFmtId="0" fontId="5" fillId="0" borderId="0" xfId="0" applyFont="1"/>
    <xf numFmtId="164" fontId="11" fillId="0" borderId="0" xfId="0" applyNumberFormat="1" applyFont="1"/>
    <xf numFmtId="166" fontId="10" fillId="0" borderId="0" xfId="0" applyNumberFormat="1" applyFont="1"/>
    <xf numFmtId="164" fontId="3" fillId="0" borderId="0" xfId="0" applyNumberFormat="1" applyFont="1"/>
    <xf numFmtId="166" fontId="9" fillId="0" borderId="0" xfId="0" applyNumberFormat="1" applyFont="1"/>
    <xf numFmtId="164" fontId="10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166" fontId="3" fillId="0" borderId="0" xfId="0" applyNumberFormat="1" applyFont="1"/>
    <xf numFmtId="164" fontId="3" fillId="0" borderId="0" xfId="0" applyNumberFormat="1" applyFont="1" applyAlignment="1">
      <alignment horizontal="center" wrapText="1"/>
    </xf>
    <xf numFmtId="0" fontId="36" fillId="0" borderId="8" xfId="0" applyFont="1" applyBorder="1" applyAlignment="1">
      <alignment horizontal="center" wrapText="1"/>
    </xf>
    <xf numFmtId="164" fontId="37" fillId="0" borderId="8" xfId="0" applyNumberFormat="1" applyFont="1" applyBorder="1" applyAlignment="1">
      <alignment horizontal="right" wrapText="1"/>
    </xf>
    <xf numFmtId="164" fontId="38" fillId="0" borderId="8" xfId="0" applyNumberFormat="1" applyFont="1" applyBorder="1" applyAlignment="1">
      <alignment horizontal="right" wrapText="1"/>
    </xf>
    <xf numFmtId="164" fontId="39" fillId="0" borderId="0" xfId="0" applyNumberFormat="1" applyFont="1"/>
    <xf numFmtId="166" fontId="36" fillId="0" borderId="0" xfId="0" applyNumberFormat="1" applyFont="1"/>
    <xf numFmtId="0" fontId="36" fillId="0" borderId="0" xfId="0" applyFont="1"/>
    <xf numFmtId="164" fontId="36" fillId="0" borderId="0" xfId="0" applyNumberFormat="1" applyFont="1"/>
    <xf numFmtId="164" fontId="37" fillId="0" borderId="8" xfId="0" applyNumberFormat="1" applyFont="1" applyBorder="1" applyAlignment="1">
      <alignment horizontal="right"/>
    </xf>
    <xf numFmtId="164" fontId="38" fillId="0" borderId="8" xfId="0" applyNumberFormat="1" applyFont="1" applyBorder="1" applyAlignment="1">
      <alignment horizontal="right" vertical="center" wrapText="1"/>
    </xf>
    <xf numFmtId="164" fontId="38" fillId="0" borderId="8" xfId="0" applyNumberFormat="1" applyFont="1" applyBorder="1" applyAlignment="1">
      <alignment horizontal="right"/>
    </xf>
    <xf numFmtId="164" fontId="36" fillId="0" borderId="0" xfId="0" applyNumberFormat="1" applyFont="1" applyAlignment="1">
      <alignment horizontal="right"/>
    </xf>
    <xf numFmtId="164" fontId="13" fillId="0" borderId="8" xfId="0" applyNumberFormat="1" applyFont="1" applyBorder="1" applyAlignment="1">
      <alignment horizontal="right" wrapText="1"/>
    </xf>
    <xf numFmtId="164" fontId="13" fillId="0" borderId="8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 wrapText="1"/>
    </xf>
    <xf numFmtId="164" fontId="7" fillId="0" borderId="8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9" fontId="13" fillId="0" borderId="8" xfId="0" applyNumberFormat="1" applyFont="1" applyBorder="1" applyAlignment="1">
      <alignment horizontal="left" vertical="center" wrapText="1"/>
    </xf>
    <xf numFmtId="49" fontId="15" fillId="0" borderId="8" xfId="0" applyNumberFormat="1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center" wrapText="1"/>
    </xf>
    <xf numFmtId="4" fontId="5" fillId="0" borderId="0" xfId="0" applyNumberFormat="1" applyFont="1" applyAlignment="1">
      <alignment horizontal="center" vertical="center" wrapText="1"/>
    </xf>
    <xf numFmtId="4" fontId="40" fillId="0" borderId="0" xfId="0" applyNumberFormat="1" applyFont="1" applyAlignment="1">
      <alignment horizontal="center" wrapText="1"/>
    </xf>
    <xf numFmtId="4" fontId="3" fillId="0" borderId="0" xfId="0" applyNumberFormat="1" applyFont="1"/>
    <xf numFmtId="4" fontId="7" fillId="0" borderId="0" xfId="0" applyNumberFormat="1" applyFont="1"/>
    <xf numFmtId="164" fontId="7" fillId="0" borderId="8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 wrapText="1"/>
    </xf>
    <xf numFmtId="0" fontId="1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41" fillId="0" borderId="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4" fontId="32" fillId="0" borderId="0" xfId="53" applyNumberFormat="1" applyBorder="1" applyAlignment="1">
      <alignment vertical="center" wrapText="1"/>
    </xf>
    <xf numFmtId="4" fontId="16" fillId="0" borderId="0" xfId="59" applyNumberFormat="1" applyBorder="1" applyAlignment="1">
      <alignment vertical="center"/>
    </xf>
  </cellXfs>
  <cellStyles count="72">
    <cellStyle name="20% — акцент1" xfId="1" xr:uid="{0655DDBC-5F5A-457B-90FC-EA4306C27196}"/>
    <cellStyle name="20% — акцент2" xfId="2" xr:uid="{2B0FAEC2-D238-44C4-9068-E7853269A45D}"/>
    <cellStyle name="20% — акцент3" xfId="3" xr:uid="{38F1FA87-D992-49B8-910D-85CE7D16D8B2}"/>
    <cellStyle name="20% — акцент4" xfId="4" xr:uid="{2307A132-B12C-49C9-8AA6-ED0A1072C295}"/>
    <cellStyle name="20% — акцент5" xfId="5" xr:uid="{524793CA-5A2E-49F4-8676-554002494AF8}"/>
    <cellStyle name="20% — акцент6" xfId="6" xr:uid="{93102918-36DB-49A2-9C8E-96F0EED09197}"/>
    <cellStyle name="20% – Акцентування1" xfId="7" xr:uid="{7C7E9AC8-1E84-4125-9989-C9B7344C4EE2}"/>
    <cellStyle name="20% – Акцентування2" xfId="8" xr:uid="{95C52E28-711D-4CBE-9410-48CB1DFFAFFF}"/>
    <cellStyle name="20% – Акцентування3" xfId="9" xr:uid="{BAC26050-C806-4376-933B-59AD37CAC7C6}"/>
    <cellStyle name="20% – Акцентування4" xfId="10" xr:uid="{7E7D8617-31F0-45EE-B36C-B5136A489580}"/>
    <cellStyle name="20% – Акцентування5" xfId="11" xr:uid="{61F87008-CDFD-46AB-8F02-A5132D0A654F}"/>
    <cellStyle name="20% – Акцентування6" xfId="12" xr:uid="{C5D16AF6-BE90-4619-9478-3BA5DDC1BF3A}"/>
    <cellStyle name="40% — акцент1" xfId="13" xr:uid="{C04781F8-AB82-424D-94B2-84472DCD526A}"/>
    <cellStyle name="40% — акцент2" xfId="14" xr:uid="{07691EBE-F3A7-401C-9916-1C610B3EC16B}"/>
    <cellStyle name="40% — акцент3" xfId="15" xr:uid="{66981747-163C-4900-B583-C63DE522D3AE}"/>
    <cellStyle name="40% — акцент4" xfId="16" xr:uid="{2A63287C-3734-4192-89E3-B91FEDBABCCE}"/>
    <cellStyle name="40% — акцент5" xfId="17" xr:uid="{D91871B5-A220-4FF4-AF5F-24E11D2D9503}"/>
    <cellStyle name="40% — акцент6" xfId="18" xr:uid="{2587B651-D4E4-46B6-9734-F1573AE3AA9E}"/>
    <cellStyle name="40% – Акцентування1" xfId="19" xr:uid="{159D4F86-61CD-440B-B18B-4A14E9CB9DBD}"/>
    <cellStyle name="40% – Акцентування2" xfId="20" xr:uid="{67E6A39F-2110-42F9-B737-DE0DDCD0FC87}"/>
    <cellStyle name="40% – Акцентування3" xfId="21" xr:uid="{4FD58CC8-CA29-4DC2-BEB0-318E49E2D511}"/>
    <cellStyle name="40% – Акцентування4" xfId="22" xr:uid="{4DCDF8FB-2403-4598-BD3B-37996E962895}"/>
    <cellStyle name="40% – Акцентування5" xfId="23" xr:uid="{CEEB6648-D67A-462A-9200-9E6C23865DB1}"/>
    <cellStyle name="40% – Акцентування6" xfId="24" xr:uid="{DAAE4C58-DE23-4EAB-881E-28E6D7D5F7D8}"/>
    <cellStyle name="60% — акцент1" xfId="25" xr:uid="{2406656B-2CB4-4491-9A63-FF0B16C8E8F4}"/>
    <cellStyle name="60% — акцент2" xfId="26" xr:uid="{1C57E59C-7643-41F0-88E4-D0937B2C9880}"/>
    <cellStyle name="60% — акцент3" xfId="27" xr:uid="{77ED14EB-39E9-4E8C-89E1-2749E3108F04}"/>
    <cellStyle name="60% — акцент4" xfId="28" xr:uid="{0C695A11-3A7D-4863-A8C7-EFD5910A4AFC}"/>
    <cellStyle name="60% — акцент5" xfId="29" xr:uid="{07209EC3-F36B-49DE-82C3-8CB122988466}"/>
    <cellStyle name="60% — акцент6" xfId="30" xr:uid="{1EB338E5-8F0B-42A7-9835-D9B8D239A116}"/>
    <cellStyle name="60% – Акцентування1" xfId="31" xr:uid="{7435AA4E-AA9C-46FA-A0F1-B8F6AABE4175}"/>
    <cellStyle name="60% – Акцентування2" xfId="32" xr:uid="{1955ED3A-04CD-4D6A-BE77-A0F2E5511512}"/>
    <cellStyle name="60% – Акцентування3" xfId="33" xr:uid="{69AF1DB3-F55F-4B35-BD57-B9FD5A1EF8F9}"/>
    <cellStyle name="60% – Акцентування4" xfId="34" xr:uid="{E2073774-2892-47D6-A6CF-22CDBB80A803}"/>
    <cellStyle name="60% – Акцентування5" xfId="35" xr:uid="{FF00A30B-B272-41B0-B0CA-F372415F8A45}"/>
    <cellStyle name="60% – Акцентування6" xfId="36" xr:uid="{227779EE-0BBB-4BC6-AED5-66E4785E9763}"/>
    <cellStyle name="Normal_Доходи" xfId="37" xr:uid="{AA535D2B-0AEB-4B0B-B146-B917CE936908}"/>
    <cellStyle name="Акцентування1" xfId="38" xr:uid="{D7B190E8-4701-42FD-A384-0E8A0B6E6339}"/>
    <cellStyle name="Акцентування2" xfId="39" xr:uid="{37C27CC2-E453-4272-AF00-963196C7D764}"/>
    <cellStyle name="Акцентування3" xfId="40" xr:uid="{D294833A-627B-45CD-BA75-801884BEE652}"/>
    <cellStyle name="Акцентування4" xfId="41" xr:uid="{31397354-4660-4356-99BD-A84B8ED4B8F6}"/>
    <cellStyle name="Акцентування5" xfId="42" xr:uid="{2B51E724-6D03-478E-8017-7DD453D88DD5}"/>
    <cellStyle name="Акцентування6" xfId="43" xr:uid="{3DB938E9-3304-4772-B0AA-E59CBEEA436C}"/>
    <cellStyle name="Ввід" xfId="44" xr:uid="{EFF110B0-4221-4ACE-822A-02AC9A7492D6}"/>
    <cellStyle name="Добре" xfId="45" xr:uid="{11B7990A-2041-4377-9A28-580AAFA582D8}"/>
    <cellStyle name="Заголовок 1 2" xfId="46" xr:uid="{B7190C87-72D4-492D-B768-8107A68DA995}"/>
    <cellStyle name="Заголовок 2 2" xfId="47" xr:uid="{1EFAACAA-62AA-44F5-A219-69A17A107312}"/>
    <cellStyle name="Заголовок 3 2" xfId="48" xr:uid="{0B192BA9-5FBB-4AA5-901A-38399200E1D7}"/>
    <cellStyle name="Заголовок 4 2" xfId="49" xr:uid="{89EC1866-C3FA-479E-83C2-9A46D3FEF338}"/>
    <cellStyle name="Звичайний" xfId="0" builtinId="0"/>
    <cellStyle name="Звичайний 2" xfId="50" xr:uid="{53107C52-6C21-4D0A-B278-03E3547864C6}"/>
    <cellStyle name="Звичайний 2 2" xfId="51" xr:uid="{19233497-8AF5-4DB2-91EC-7D2754AB933D}"/>
    <cellStyle name="Звичайний 2 3" xfId="52" xr:uid="{6A0A6B6C-3FB5-4863-9C46-AF01F8E3DBE1}"/>
    <cellStyle name="Звичайний 2 4" xfId="53" xr:uid="{072053AE-4E7E-43B8-9A69-FAA42CA823E5}"/>
    <cellStyle name="Звичайний 3" xfId="54" xr:uid="{C046C0B8-8B9C-437C-88DD-2810F00B5277}"/>
    <cellStyle name="Звичайний 4" xfId="55" xr:uid="{F722B09D-DEE7-456E-965C-F3A8E9BEB1F8}"/>
    <cellStyle name="Звичайний 5" xfId="71" xr:uid="{5B2BAE1D-F939-4D65-9ADD-9FFADD8892A3}"/>
    <cellStyle name="Зв'язана клітинка" xfId="56" xr:uid="{E2FAA774-BC6B-4060-B82B-EBD22CD88F14}"/>
    <cellStyle name="Контрольна клітинка" xfId="57" xr:uid="{D84E8CD8-2319-4052-B7C8-97014AD10CE3}"/>
    <cellStyle name="Назва" xfId="58" xr:uid="{41298739-E71D-4F02-AF99-909BA6C6C8E3}"/>
    <cellStyle name="Обычный 2" xfId="59" xr:uid="{A7245BCF-BDEC-4F8A-A040-D39EB3460A3C}"/>
    <cellStyle name="Обычный 2 2" xfId="60" xr:uid="{B153CF58-3959-4596-8BCA-0DEABBEAE366}"/>
    <cellStyle name="Обычный 2 3" xfId="61" xr:uid="{84F4BD43-1006-4E56-BF33-E4257043BA39}"/>
    <cellStyle name="Обычный 3" xfId="62" xr:uid="{DA7D650A-6FD8-4CEF-A76F-BDB3B901107D}"/>
    <cellStyle name="Обычный 3 2" xfId="63" xr:uid="{A14DED21-9B72-43C9-B612-46F280F98FB9}"/>
    <cellStyle name="Примечание 2" xfId="64" xr:uid="{B991C9A1-9061-498F-B21C-FF40A0BDBFB5}"/>
    <cellStyle name="Примітка 2" xfId="65" xr:uid="{D857DBD7-21E3-4AF3-86E7-C6A35D13F657}"/>
    <cellStyle name="Примітка 3" xfId="66" xr:uid="{DEE34815-3705-44FA-8DB8-DC56D69927E6}"/>
    <cellStyle name="Середній" xfId="67" xr:uid="{AC35CAEF-D9C9-4679-9EE0-AF95F4E60455}"/>
    <cellStyle name="Стиль 1" xfId="68" xr:uid="{F86FD0F0-C3D6-4777-91FA-EDFAB2D453F5}"/>
    <cellStyle name="Текст попередження" xfId="69" xr:uid="{6883E6CD-27C5-4FDF-B059-9C9679E1EAA2}"/>
    <cellStyle name="Тысячи_бюджет 1998 по клас." xfId="70" xr:uid="{7B7D2DF8-4BE1-4984-8C2A-5FAC3F1FFF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6A5D-8DE9-4CE5-A926-8E885D9E4FAA}">
  <sheetPr codeName="Лист2"/>
  <dimension ref="A1:N504"/>
  <sheetViews>
    <sheetView showZeros="0" tabSelected="1" zoomScaleNormal="100" workbookViewId="0"/>
  </sheetViews>
  <sheetFormatPr defaultRowHeight="15.75"/>
  <cols>
    <col min="1" max="1" width="34.140625" style="4" customWidth="1"/>
    <col min="2" max="2" width="20.7109375" style="4" customWidth="1"/>
    <col min="3" max="3" width="18.140625" style="4" customWidth="1"/>
    <col min="4" max="5" width="18.7109375" style="27" customWidth="1"/>
    <col min="6" max="13" width="18.7109375" style="4" customWidth="1"/>
    <col min="14" max="14" width="15" style="4" customWidth="1"/>
    <col min="15" max="16384" width="9.140625" style="4"/>
  </cols>
  <sheetData>
    <row r="1" spans="1:14" ht="18.75" customHeight="1">
      <c r="A1" s="2"/>
      <c r="B1" s="46" t="s">
        <v>103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 ht="17.25" customHeight="1">
      <c r="A2" s="2"/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4" ht="15.75" customHeight="1">
      <c r="A3" s="5"/>
      <c r="B3" s="46" t="s">
        <v>107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4" s="43" customFormat="1" ht="18.75" customHeight="1">
      <c r="A4" s="41"/>
      <c r="B4" s="58"/>
      <c r="C4" s="58"/>
      <c r="D4" s="42"/>
      <c r="E4" s="42"/>
      <c r="M4" s="44" t="s">
        <v>0</v>
      </c>
    </row>
    <row r="5" spans="1:14" ht="17.25" customHeight="1">
      <c r="A5" s="47" t="s">
        <v>102</v>
      </c>
      <c r="B5" s="50" t="s">
        <v>104</v>
      </c>
      <c r="C5" s="50" t="s">
        <v>108</v>
      </c>
      <c r="D5" s="48" t="s">
        <v>69</v>
      </c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s="5" customFormat="1" ht="86.25" customHeight="1">
      <c r="A6" s="47"/>
      <c r="B6" s="50"/>
      <c r="C6" s="50"/>
      <c r="D6" s="51" t="s">
        <v>76</v>
      </c>
      <c r="E6" s="51" t="s">
        <v>77</v>
      </c>
      <c r="F6" s="47" t="s">
        <v>78</v>
      </c>
      <c r="G6" s="47" t="s">
        <v>79</v>
      </c>
      <c r="H6" s="47" t="s">
        <v>80</v>
      </c>
      <c r="I6" s="47" t="s">
        <v>81</v>
      </c>
      <c r="J6" s="47" t="s">
        <v>82</v>
      </c>
      <c r="K6" s="47" t="s">
        <v>83</v>
      </c>
      <c r="L6" s="47" t="s">
        <v>84</v>
      </c>
      <c r="M6" s="47" t="s">
        <v>85</v>
      </c>
      <c r="N6" s="47" t="s">
        <v>105</v>
      </c>
    </row>
    <row r="7" spans="1:14" s="5" customFormat="1" ht="34.5" customHeight="1">
      <c r="A7" s="47"/>
      <c r="B7" s="50"/>
      <c r="C7" s="50"/>
      <c r="D7" s="51"/>
      <c r="E7" s="51"/>
      <c r="F7" s="47"/>
      <c r="G7" s="47"/>
      <c r="H7" s="47"/>
      <c r="I7" s="47"/>
      <c r="J7" s="47"/>
      <c r="K7" s="47"/>
      <c r="L7" s="47"/>
      <c r="M7" s="47"/>
      <c r="N7" s="47"/>
    </row>
    <row r="8" spans="1:14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</row>
    <row r="9" spans="1:14" s="7" customFormat="1" ht="36" customHeight="1">
      <c r="A9" s="38" t="s">
        <v>2</v>
      </c>
      <c r="B9" s="33">
        <f>B10+B11+B18</f>
        <v>18498189.899999999</v>
      </c>
      <c r="C9" s="33">
        <f>C10+C11+C18</f>
        <v>9605203.5999999996</v>
      </c>
      <c r="D9" s="23">
        <f t="shared" ref="D9:L9" si="0">D10+D11+D18</f>
        <v>1133460.6000000001</v>
      </c>
      <c r="E9" s="23">
        <f t="shared" si="0"/>
        <v>6081861.7999999998</v>
      </c>
      <c r="F9" s="33">
        <f t="shared" si="0"/>
        <v>294324.59999999998</v>
      </c>
      <c r="G9" s="33">
        <f t="shared" si="0"/>
        <v>526064.30000000005</v>
      </c>
      <c r="H9" s="33">
        <f t="shared" si="0"/>
        <v>215658.2</v>
      </c>
      <c r="I9" s="33">
        <f t="shared" si="0"/>
        <v>152242.5</v>
      </c>
      <c r="J9" s="33">
        <f t="shared" si="0"/>
        <v>391616.6</v>
      </c>
      <c r="K9" s="33">
        <f t="shared" si="0"/>
        <v>253578.7</v>
      </c>
      <c r="L9" s="33">
        <f t="shared" si="0"/>
        <v>77355.399999999994</v>
      </c>
      <c r="M9" s="33">
        <f>M10+M11+M18</f>
        <v>315703.5</v>
      </c>
      <c r="N9" s="33">
        <f>N10+N11+N18</f>
        <v>163337.4</v>
      </c>
    </row>
    <row r="10" spans="1:14" s="7" customFormat="1" ht="20.25" customHeight="1">
      <c r="A10" s="39" t="s">
        <v>70</v>
      </c>
      <c r="B10" s="35">
        <v>2598363.5</v>
      </c>
      <c r="C10" s="35">
        <v>1100165.7</v>
      </c>
      <c r="D10" s="24">
        <v>46532.4</v>
      </c>
      <c r="E10" s="24">
        <v>426440.7</v>
      </c>
      <c r="F10" s="24">
        <v>103045.2</v>
      </c>
      <c r="G10" s="24">
        <v>224360.9</v>
      </c>
      <c r="H10" s="24">
        <v>92488.8</v>
      </c>
      <c r="I10" s="24">
        <v>64987.1</v>
      </c>
      <c r="J10" s="24">
        <v>1109.7</v>
      </c>
      <c r="K10" s="24">
        <v>55475.8</v>
      </c>
      <c r="L10" s="24">
        <v>16883.8</v>
      </c>
      <c r="M10" s="24">
        <v>68841.3</v>
      </c>
      <c r="N10" s="24"/>
    </row>
    <row r="11" spans="1:14" s="8" customFormat="1" ht="24" customHeight="1">
      <c r="A11" s="38" t="s">
        <v>71</v>
      </c>
      <c r="B11" s="34">
        <f>SUM(B12:B17)</f>
        <v>51483.5</v>
      </c>
      <c r="C11" s="34">
        <f>SUM(C12:C17)</f>
        <v>27298.1</v>
      </c>
      <c r="D11" s="29">
        <f t="shared" ref="D11:M11" si="1">SUM(D12:D17)</f>
        <v>9678.6</v>
      </c>
      <c r="E11" s="29">
        <f t="shared" si="1"/>
        <v>0</v>
      </c>
      <c r="F11" s="34">
        <f t="shared" si="1"/>
        <v>0</v>
      </c>
      <c r="G11" s="34">
        <f t="shared" si="1"/>
        <v>0</v>
      </c>
      <c r="H11" s="34">
        <f t="shared" si="1"/>
        <v>0</v>
      </c>
      <c r="I11" s="34">
        <f t="shared" si="1"/>
        <v>0</v>
      </c>
      <c r="J11" s="34">
        <f t="shared" si="1"/>
        <v>391.9</v>
      </c>
      <c r="K11" s="34">
        <f t="shared" si="1"/>
        <v>15.4</v>
      </c>
      <c r="L11" s="34">
        <f t="shared" si="1"/>
        <v>17100.2</v>
      </c>
      <c r="M11" s="34">
        <f t="shared" si="1"/>
        <v>112</v>
      </c>
      <c r="N11" s="34">
        <f t="shared" ref="N11" si="2">SUM(N12:N17)</f>
        <v>0</v>
      </c>
    </row>
    <row r="12" spans="1:14" s="8" customFormat="1" ht="32.1" customHeight="1">
      <c r="A12" s="39" t="s">
        <v>86</v>
      </c>
      <c r="B12" s="36">
        <v>9047.9</v>
      </c>
      <c r="C12" s="36">
        <v>2518.3000000000002</v>
      </c>
      <c r="D12" s="30">
        <v>1399.5</v>
      </c>
      <c r="E12" s="30">
        <v>0</v>
      </c>
      <c r="F12" s="30">
        <v>0</v>
      </c>
      <c r="G12" s="30"/>
      <c r="H12" s="30">
        <v>0</v>
      </c>
      <c r="I12" s="30">
        <v>0</v>
      </c>
      <c r="J12" s="30">
        <v>0</v>
      </c>
      <c r="K12" s="30"/>
      <c r="L12" s="30">
        <v>1006.8</v>
      </c>
      <c r="M12" s="30">
        <v>112</v>
      </c>
      <c r="N12" s="30"/>
    </row>
    <row r="13" spans="1:14" s="8" customFormat="1" ht="32.1" customHeight="1">
      <c r="A13" s="39" t="s">
        <v>3</v>
      </c>
      <c r="B13" s="36">
        <v>13310.4</v>
      </c>
      <c r="C13" s="36">
        <v>10180.299999999999</v>
      </c>
      <c r="D13" s="30">
        <v>2031.8</v>
      </c>
      <c r="E13" s="30"/>
      <c r="F13" s="30">
        <v>0</v>
      </c>
      <c r="G13" s="30"/>
      <c r="H13" s="30">
        <v>0</v>
      </c>
      <c r="I13" s="30">
        <v>0</v>
      </c>
      <c r="J13" s="30">
        <v>0</v>
      </c>
      <c r="K13" s="30"/>
      <c r="L13" s="30">
        <v>8148.5</v>
      </c>
      <c r="M13" s="30">
        <v>0</v>
      </c>
      <c r="N13" s="30">
        <v>0</v>
      </c>
    </row>
    <row r="14" spans="1:14" s="8" customFormat="1" ht="32.1" customHeight="1">
      <c r="A14" s="39" t="s">
        <v>73</v>
      </c>
      <c r="B14" s="36">
        <v>2203.6</v>
      </c>
      <c r="C14" s="36">
        <v>1055.4000000000001</v>
      </c>
      <c r="D14" s="30">
        <v>1055.4000000000001</v>
      </c>
      <c r="E14" s="30">
        <v>0</v>
      </c>
      <c r="F14" s="30">
        <v>0</v>
      </c>
      <c r="G14" s="30"/>
      <c r="H14" s="30">
        <v>0</v>
      </c>
      <c r="I14" s="30">
        <v>0</v>
      </c>
      <c r="J14" s="30">
        <v>0</v>
      </c>
      <c r="K14" s="30"/>
      <c r="L14" s="30">
        <v>0</v>
      </c>
      <c r="M14" s="30">
        <v>0</v>
      </c>
      <c r="N14" s="30">
        <v>0</v>
      </c>
    </row>
    <row r="15" spans="1:14" s="8" customFormat="1" ht="32.1" customHeight="1">
      <c r="A15" s="39" t="s">
        <v>74</v>
      </c>
      <c r="B15" s="36">
        <v>2593.5</v>
      </c>
      <c r="C15" s="36">
        <v>1118.5999999999999</v>
      </c>
      <c r="D15" s="30">
        <v>706.8</v>
      </c>
      <c r="E15" s="30">
        <v>0</v>
      </c>
      <c r="F15" s="30">
        <v>0</v>
      </c>
      <c r="G15" s="30"/>
      <c r="H15" s="30">
        <v>0</v>
      </c>
      <c r="I15" s="30">
        <v>0</v>
      </c>
      <c r="J15" s="30">
        <v>378.4</v>
      </c>
      <c r="K15" s="30">
        <v>15.4</v>
      </c>
      <c r="L15" s="30">
        <v>18</v>
      </c>
      <c r="M15" s="30">
        <v>0</v>
      </c>
      <c r="N15" s="30">
        <v>0</v>
      </c>
    </row>
    <row r="16" spans="1:14" s="8" customFormat="1" ht="32.1" customHeight="1">
      <c r="A16" s="39" t="s">
        <v>4</v>
      </c>
      <c r="B16" s="36">
        <v>16642</v>
      </c>
      <c r="C16" s="36">
        <v>9097.9</v>
      </c>
      <c r="D16" s="30">
        <v>1710.2</v>
      </c>
      <c r="E16" s="30">
        <v>0</v>
      </c>
      <c r="F16" s="30">
        <v>0</v>
      </c>
      <c r="G16" s="30"/>
      <c r="H16" s="30"/>
      <c r="I16" s="30">
        <v>0</v>
      </c>
      <c r="J16" s="30">
        <v>13.5</v>
      </c>
      <c r="K16" s="30"/>
      <c r="L16" s="30">
        <v>7374.2</v>
      </c>
      <c r="M16" s="30">
        <v>0</v>
      </c>
      <c r="N16" s="30">
        <v>0</v>
      </c>
    </row>
    <row r="17" spans="1:14" s="8" customFormat="1" ht="32.1" customHeight="1">
      <c r="A17" s="39" t="s">
        <v>75</v>
      </c>
      <c r="B17" s="36">
        <v>7686.1</v>
      </c>
      <c r="C17" s="36">
        <v>3327.6</v>
      </c>
      <c r="D17" s="30">
        <v>2774.9</v>
      </c>
      <c r="E17" s="30">
        <v>0</v>
      </c>
      <c r="F17" s="30">
        <v>0</v>
      </c>
      <c r="G17" s="30"/>
      <c r="H17" s="30">
        <v>0</v>
      </c>
      <c r="I17" s="30">
        <v>0</v>
      </c>
      <c r="J17" s="30">
        <v>0</v>
      </c>
      <c r="K17" s="30">
        <v>0</v>
      </c>
      <c r="L17" s="30">
        <v>552.70000000000005</v>
      </c>
      <c r="M17" s="30">
        <v>0</v>
      </c>
      <c r="N17" s="30"/>
    </row>
    <row r="18" spans="1:14" s="9" customFormat="1" ht="35.25" customHeight="1">
      <c r="A18" s="38" t="s">
        <v>72</v>
      </c>
      <c r="B18" s="34">
        <f>SUM(B19:B82)</f>
        <v>15848342.9</v>
      </c>
      <c r="C18" s="34">
        <f>SUM(C19:C82)</f>
        <v>8477739.8000000007</v>
      </c>
      <c r="D18" s="29">
        <f>SUM(D19:D82)</f>
        <v>1077249.6000000001</v>
      </c>
      <c r="E18" s="29">
        <f>SUM(E19:E82)</f>
        <v>5655421.0999999996</v>
      </c>
      <c r="F18" s="34">
        <f>SUM(F19:F82)</f>
        <v>191279.4</v>
      </c>
      <c r="G18" s="34">
        <f t="shared" ref="G18:M18" si="3">SUM(G19:G83)</f>
        <v>301703.40000000002</v>
      </c>
      <c r="H18" s="34">
        <f t="shared" si="3"/>
        <v>123169.4</v>
      </c>
      <c r="I18" s="34">
        <f t="shared" si="3"/>
        <v>87255.4</v>
      </c>
      <c r="J18" s="34">
        <f t="shared" si="3"/>
        <v>390115</v>
      </c>
      <c r="K18" s="34">
        <f t="shared" si="3"/>
        <v>198087.5</v>
      </c>
      <c r="L18" s="34">
        <f t="shared" si="3"/>
        <v>43371.4</v>
      </c>
      <c r="M18" s="34">
        <f t="shared" si="3"/>
        <v>246750.2</v>
      </c>
      <c r="N18" s="34">
        <f t="shared" ref="N18" si="4">SUM(N19:N83)</f>
        <v>163337.4</v>
      </c>
    </row>
    <row r="19" spans="1:14" s="8" customFormat="1" ht="48.75" customHeight="1">
      <c r="A19" s="39" t="s">
        <v>5</v>
      </c>
      <c r="B19" s="36">
        <v>156485.20000000001</v>
      </c>
      <c r="C19" s="36">
        <v>74503.8</v>
      </c>
      <c r="D19" s="31">
        <v>8841</v>
      </c>
      <c r="E19" s="31">
        <v>54531.3</v>
      </c>
      <c r="F19" s="31">
        <v>971.5</v>
      </c>
      <c r="G19" s="31">
        <v>741.1</v>
      </c>
      <c r="H19" s="36">
        <v>670</v>
      </c>
      <c r="I19" s="31">
        <v>4527.8999999999996</v>
      </c>
      <c r="J19" s="31">
        <v>3415.3</v>
      </c>
      <c r="K19" s="31">
        <v>755.7</v>
      </c>
      <c r="L19" s="31">
        <v>0</v>
      </c>
      <c r="M19" s="36">
        <v>50</v>
      </c>
      <c r="N19" s="36">
        <v>0</v>
      </c>
    </row>
    <row r="20" spans="1:14" s="8" customFormat="1" ht="35.1" customHeight="1">
      <c r="A20" s="39" t="s">
        <v>6</v>
      </c>
      <c r="B20" s="36">
        <v>314817.5</v>
      </c>
      <c r="C20" s="36">
        <v>158994.1</v>
      </c>
      <c r="D20" s="31">
        <v>21778.400000000001</v>
      </c>
      <c r="E20" s="31">
        <v>90342.399999999994</v>
      </c>
      <c r="F20" s="31">
        <v>7969.2</v>
      </c>
      <c r="G20" s="31">
        <v>3208</v>
      </c>
      <c r="H20" s="36">
        <v>3110</v>
      </c>
      <c r="I20" s="31">
        <v>4854.2</v>
      </c>
      <c r="J20" s="31">
        <v>7694</v>
      </c>
      <c r="K20" s="31">
        <v>8312.4</v>
      </c>
      <c r="L20" s="31">
        <v>111.7</v>
      </c>
      <c r="M20" s="36">
        <v>8270</v>
      </c>
      <c r="N20" s="36">
        <v>3343.8</v>
      </c>
    </row>
    <row r="21" spans="1:14" s="8" customFormat="1" ht="35.1" customHeight="1">
      <c r="A21" s="39" t="s">
        <v>7</v>
      </c>
      <c r="B21" s="36">
        <v>190733.3</v>
      </c>
      <c r="C21" s="36">
        <v>102106.2</v>
      </c>
      <c r="D21" s="31">
        <v>23675.9</v>
      </c>
      <c r="E21" s="31">
        <v>60516.2</v>
      </c>
      <c r="F21" s="31">
        <v>1364</v>
      </c>
      <c r="G21" s="31">
        <v>1019</v>
      </c>
      <c r="H21" s="36">
        <v>1493.3</v>
      </c>
      <c r="I21" s="31">
        <v>259.39999999999998</v>
      </c>
      <c r="J21" s="31">
        <v>6541</v>
      </c>
      <c r="K21" s="31">
        <v>58</v>
      </c>
      <c r="L21" s="31">
        <v>2439.4</v>
      </c>
      <c r="M21" s="36">
        <v>4740</v>
      </c>
      <c r="N21" s="36">
        <v>0</v>
      </c>
    </row>
    <row r="22" spans="1:14" s="8" customFormat="1" ht="35.1" customHeight="1">
      <c r="A22" s="39" t="s">
        <v>8</v>
      </c>
      <c r="B22" s="36">
        <v>407906.5</v>
      </c>
      <c r="C22" s="36">
        <v>226158.2</v>
      </c>
      <c r="D22" s="31">
        <v>21371.4</v>
      </c>
      <c r="E22" s="31">
        <v>172739.7</v>
      </c>
      <c r="F22" s="31">
        <v>6910.8</v>
      </c>
      <c r="G22" s="31">
        <v>4755.6000000000004</v>
      </c>
      <c r="H22" s="36">
        <v>3454.7</v>
      </c>
      <c r="I22" s="31">
        <v>1983.3</v>
      </c>
      <c r="J22" s="31">
        <v>11705.3</v>
      </c>
      <c r="K22" s="31">
        <v>1067.4000000000001</v>
      </c>
      <c r="L22" s="31">
        <v>120</v>
      </c>
      <c r="M22" s="36">
        <v>2050</v>
      </c>
      <c r="N22" s="36">
        <v>0</v>
      </c>
    </row>
    <row r="23" spans="1:14" s="8" customFormat="1" ht="35.1" customHeight="1">
      <c r="A23" s="39" t="s">
        <v>9</v>
      </c>
      <c r="B23" s="36">
        <v>285607.09999999998</v>
      </c>
      <c r="C23" s="36">
        <v>124651.5</v>
      </c>
      <c r="D23" s="31">
        <v>19551.099999999999</v>
      </c>
      <c r="E23" s="31">
        <v>61695</v>
      </c>
      <c r="F23" s="31">
        <v>6208.5</v>
      </c>
      <c r="G23" s="31">
        <v>4049.2</v>
      </c>
      <c r="H23" s="36">
        <v>2557.8000000000002</v>
      </c>
      <c r="I23" s="31">
        <v>3157.4</v>
      </c>
      <c r="J23" s="31">
        <v>4448</v>
      </c>
      <c r="K23" s="31">
        <v>1828.1</v>
      </c>
      <c r="L23" s="31">
        <v>473.6</v>
      </c>
      <c r="M23" s="36">
        <v>4424.6000000000004</v>
      </c>
      <c r="N23" s="36">
        <v>16258.2</v>
      </c>
    </row>
    <row r="24" spans="1:14" s="8" customFormat="1" ht="35.1" customHeight="1">
      <c r="A24" s="39" t="s">
        <v>10</v>
      </c>
      <c r="B24" s="36">
        <v>265745.7</v>
      </c>
      <c r="C24" s="36">
        <v>136248.9</v>
      </c>
      <c r="D24" s="31">
        <v>20347.099999999999</v>
      </c>
      <c r="E24" s="31">
        <v>80283.5</v>
      </c>
      <c r="F24" s="31">
        <v>3495.3</v>
      </c>
      <c r="G24" s="31">
        <v>3670.1</v>
      </c>
      <c r="H24" s="36">
        <v>1354.4</v>
      </c>
      <c r="I24" s="31">
        <v>0</v>
      </c>
      <c r="J24" s="31">
        <v>11642</v>
      </c>
      <c r="K24" s="31">
        <v>2788</v>
      </c>
      <c r="L24" s="31">
        <v>1613.5</v>
      </c>
      <c r="M24" s="36">
        <v>3240</v>
      </c>
      <c r="N24" s="36">
        <v>7815</v>
      </c>
    </row>
    <row r="25" spans="1:14" s="8" customFormat="1" ht="35.1" customHeight="1">
      <c r="A25" s="39" t="s">
        <v>11</v>
      </c>
      <c r="B25" s="36">
        <v>1799049.9</v>
      </c>
      <c r="C25" s="36">
        <v>826475</v>
      </c>
      <c r="D25" s="31">
        <v>83488.7</v>
      </c>
      <c r="E25" s="31">
        <v>473310</v>
      </c>
      <c r="F25" s="31">
        <v>19738.599999999999</v>
      </c>
      <c r="G25" s="31">
        <v>33602.699999999997</v>
      </c>
      <c r="H25" s="36">
        <v>20247.8</v>
      </c>
      <c r="I25" s="31">
        <v>11185.5</v>
      </c>
      <c r="J25" s="31">
        <v>83814</v>
      </c>
      <c r="K25" s="31">
        <v>37226.1</v>
      </c>
      <c r="L25" s="31">
        <v>122.6</v>
      </c>
      <c r="M25" s="36">
        <v>61450</v>
      </c>
      <c r="N25" s="36">
        <v>2289</v>
      </c>
    </row>
    <row r="26" spans="1:14" s="8" customFormat="1" ht="46.5" customHeight="1">
      <c r="A26" s="39" t="s">
        <v>12</v>
      </c>
      <c r="B26" s="36">
        <v>98286.9</v>
      </c>
      <c r="C26" s="36">
        <v>53696</v>
      </c>
      <c r="D26" s="31">
        <v>11100.6</v>
      </c>
      <c r="E26" s="31">
        <v>34062.6</v>
      </c>
      <c r="F26" s="31">
        <v>706.2</v>
      </c>
      <c r="G26" s="31">
        <v>1709</v>
      </c>
      <c r="H26" s="36">
        <v>1696.9</v>
      </c>
      <c r="I26" s="31">
        <v>774.8</v>
      </c>
      <c r="J26" s="31">
        <v>3640.9</v>
      </c>
      <c r="K26" s="31">
        <v>5</v>
      </c>
      <c r="L26" s="31">
        <v>0</v>
      </c>
      <c r="M26" s="36">
        <v>0</v>
      </c>
      <c r="N26" s="36">
        <v>0</v>
      </c>
    </row>
    <row r="27" spans="1:14" s="8" customFormat="1" ht="48" customHeight="1">
      <c r="A27" s="39" t="s">
        <v>13</v>
      </c>
      <c r="B27" s="36">
        <v>88501.5</v>
      </c>
      <c r="C27" s="36">
        <v>47170.2</v>
      </c>
      <c r="D27" s="31">
        <v>5879.9</v>
      </c>
      <c r="E27" s="31">
        <v>32283.7</v>
      </c>
      <c r="F27" s="31">
        <v>345.5</v>
      </c>
      <c r="G27" s="31">
        <v>873.8</v>
      </c>
      <c r="H27" s="36">
        <v>297.3</v>
      </c>
      <c r="I27" s="31">
        <v>0</v>
      </c>
      <c r="J27" s="31">
        <v>242.6</v>
      </c>
      <c r="K27" s="31">
        <v>4970.3999999999996</v>
      </c>
      <c r="L27" s="31">
        <v>77</v>
      </c>
      <c r="M27" s="36">
        <v>2200</v>
      </c>
      <c r="N27" s="36">
        <v>0</v>
      </c>
    </row>
    <row r="28" spans="1:14" s="8" customFormat="1" ht="35.1" customHeight="1">
      <c r="A28" s="39" t="s">
        <v>14</v>
      </c>
      <c r="B28" s="36">
        <v>146387</v>
      </c>
      <c r="C28" s="36">
        <v>87234.3</v>
      </c>
      <c r="D28" s="31">
        <v>10056.9</v>
      </c>
      <c r="E28" s="31">
        <v>70410.7</v>
      </c>
      <c r="F28" s="31">
        <v>731.5</v>
      </c>
      <c r="G28" s="31">
        <v>2366.5</v>
      </c>
      <c r="H28" s="36">
        <v>1125.5</v>
      </c>
      <c r="I28" s="31">
        <v>0</v>
      </c>
      <c r="J28" s="31">
        <v>2100.1</v>
      </c>
      <c r="K28" s="31">
        <v>428.2</v>
      </c>
      <c r="L28" s="31">
        <v>14.9</v>
      </c>
      <c r="M28" s="36">
        <v>0</v>
      </c>
      <c r="N28" s="36">
        <v>0</v>
      </c>
    </row>
    <row r="29" spans="1:14" s="8" customFormat="1" ht="35.1" customHeight="1">
      <c r="A29" s="39" t="s">
        <v>15</v>
      </c>
      <c r="B29" s="36">
        <v>113095.4</v>
      </c>
      <c r="C29" s="36">
        <v>52281.4</v>
      </c>
      <c r="D29" s="31">
        <v>9274</v>
      </c>
      <c r="E29" s="31">
        <v>35834.199999999997</v>
      </c>
      <c r="F29" s="31">
        <v>450.2</v>
      </c>
      <c r="G29" s="31">
        <v>1727.5</v>
      </c>
      <c r="H29" s="36">
        <v>256.3</v>
      </c>
      <c r="I29" s="31">
        <v>0</v>
      </c>
      <c r="J29" s="31">
        <v>1058.9000000000001</v>
      </c>
      <c r="K29" s="31">
        <v>1280.3</v>
      </c>
      <c r="L29" s="31">
        <v>0</v>
      </c>
      <c r="M29" s="36">
        <v>2400</v>
      </c>
      <c r="N29" s="36">
        <v>0</v>
      </c>
    </row>
    <row r="30" spans="1:14" s="8" customFormat="1" ht="35.1" customHeight="1">
      <c r="A30" s="39" t="s">
        <v>16</v>
      </c>
      <c r="B30" s="36">
        <v>122344.6</v>
      </c>
      <c r="C30" s="36">
        <v>75321.100000000006</v>
      </c>
      <c r="D30" s="31">
        <v>8433.1</v>
      </c>
      <c r="E30" s="31">
        <v>46435.3</v>
      </c>
      <c r="F30" s="31">
        <v>551</v>
      </c>
      <c r="G30" s="31">
        <v>2004.2</v>
      </c>
      <c r="H30" s="36">
        <v>2481.8000000000002</v>
      </c>
      <c r="I30" s="31">
        <v>78.900000000000006</v>
      </c>
      <c r="J30" s="31">
        <v>1274.3</v>
      </c>
      <c r="K30" s="31">
        <v>12992</v>
      </c>
      <c r="L30" s="31">
        <v>120.5</v>
      </c>
      <c r="M30" s="36">
        <v>950</v>
      </c>
      <c r="N30" s="36">
        <v>0</v>
      </c>
    </row>
    <row r="31" spans="1:14" s="8" customFormat="1" ht="48.75" customHeight="1">
      <c r="A31" s="39" t="s">
        <v>17</v>
      </c>
      <c r="B31" s="36">
        <v>110870.8</v>
      </c>
      <c r="C31" s="36">
        <v>60372.2</v>
      </c>
      <c r="D31" s="31">
        <v>6331.5</v>
      </c>
      <c r="E31" s="31">
        <v>49709</v>
      </c>
      <c r="F31" s="31">
        <v>828.6</v>
      </c>
      <c r="G31" s="31">
        <v>1555.6</v>
      </c>
      <c r="H31" s="36">
        <v>517.79999999999995</v>
      </c>
      <c r="I31" s="31">
        <v>79.599999999999994</v>
      </c>
      <c r="J31" s="31">
        <v>793.3</v>
      </c>
      <c r="K31" s="31">
        <v>252.8</v>
      </c>
      <c r="L31" s="31">
        <v>304</v>
      </c>
      <c r="M31" s="36">
        <v>0</v>
      </c>
      <c r="N31" s="36">
        <v>0</v>
      </c>
    </row>
    <row r="32" spans="1:14" s="8" customFormat="1" ht="35.1" customHeight="1">
      <c r="A32" s="39" t="s">
        <v>18</v>
      </c>
      <c r="B32" s="36">
        <v>85224.5</v>
      </c>
      <c r="C32" s="36">
        <v>34969.4</v>
      </c>
      <c r="D32" s="31">
        <v>7187.2</v>
      </c>
      <c r="E32" s="31">
        <v>22931.8</v>
      </c>
      <c r="F32" s="31">
        <v>614.20000000000005</v>
      </c>
      <c r="G32" s="31">
        <v>71.8</v>
      </c>
      <c r="H32" s="36">
        <v>537.79999999999995</v>
      </c>
      <c r="I32" s="31">
        <v>81.8</v>
      </c>
      <c r="J32" s="31">
        <v>764.4</v>
      </c>
      <c r="K32" s="31">
        <v>8.4</v>
      </c>
      <c r="L32" s="31">
        <v>72</v>
      </c>
      <c r="M32" s="36">
        <v>2700</v>
      </c>
      <c r="N32" s="36">
        <v>0</v>
      </c>
    </row>
    <row r="33" spans="1:14" s="8" customFormat="1" ht="35.1" customHeight="1">
      <c r="A33" s="39" t="s">
        <v>19</v>
      </c>
      <c r="B33" s="36">
        <v>168893.9</v>
      </c>
      <c r="C33" s="36">
        <v>80585.100000000006</v>
      </c>
      <c r="D33" s="31">
        <v>17996.599999999999</v>
      </c>
      <c r="E33" s="31">
        <v>29407.7</v>
      </c>
      <c r="F33" s="31">
        <v>726.4</v>
      </c>
      <c r="G33" s="31">
        <v>11876.2</v>
      </c>
      <c r="H33" s="36">
        <v>3656.2</v>
      </c>
      <c r="I33" s="31">
        <v>2102.1999999999998</v>
      </c>
      <c r="J33" s="31">
        <v>8371.4</v>
      </c>
      <c r="K33" s="31">
        <v>4471.3999999999996</v>
      </c>
      <c r="L33" s="31">
        <v>862</v>
      </c>
      <c r="M33" s="36">
        <v>1115</v>
      </c>
      <c r="N33" s="36">
        <v>0</v>
      </c>
    </row>
    <row r="34" spans="1:14" s="8" customFormat="1" ht="35.1" customHeight="1">
      <c r="A34" s="39" t="s">
        <v>20</v>
      </c>
      <c r="B34" s="36">
        <v>469032.5</v>
      </c>
      <c r="C34" s="36">
        <v>177433.7</v>
      </c>
      <c r="D34" s="31">
        <v>27656.400000000001</v>
      </c>
      <c r="E34" s="31">
        <v>62325</v>
      </c>
      <c r="F34" s="31">
        <v>1474.4</v>
      </c>
      <c r="G34" s="31">
        <v>9283.2999999999993</v>
      </c>
      <c r="H34" s="36">
        <v>1873.3</v>
      </c>
      <c r="I34" s="31">
        <v>9328.7000000000007</v>
      </c>
      <c r="J34" s="31">
        <v>8029.9</v>
      </c>
      <c r="K34" s="31">
        <v>673.4</v>
      </c>
      <c r="L34" s="31">
        <v>115.1</v>
      </c>
      <c r="M34" s="36">
        <v>23030.400000000001</v>
      </c>
      <c r="N34" s="36">
        <v>33643.800000000003</v>
      </c>
    </row>
    <row r="35" spans="1:14" s="8" customFormat="1" ht="35.1" customHeight="1">
      <c r="A35" s="39" t="s">
        <v>21</v>
      </c>
      <c r="B35" s="36">
        <v>480274.2</v>
      </c>
      <c r="C35" s="36">
        <v>364024.5</v>
      </c>
      <c r="D35" s="31">
        <v>36158.5</v>
      </c>
      <c r="E35" s="31">
        <v>276704</v>
      </c>
      <c r="F35" s="31">
        <v>6273.6</v>
      </c>
      <c r="G35" s="31">
        <v>7753.9</v>
      </c>
      <c r="H35" s="36">
        <v>5314.7</v>
      </c>
      <c r="I35" s="31">
        <v>1658.4</v>
      </c>
      <c r="J35" s="31">
        <v>23972.9</v>
      </c>
      <c r="K35" s="31">
        <v>2750.7</v>
      </c>
      <c r="L35" s="31">
        <v>2487.8000000000002</v>
      </c>
      <c r="M35" s="36">
        <v>950</v>
      </c>
      <c r="N35" s="36">
        <v>0</v>
      </c>
    </row>
    <row r="36" spans="1:14" s="8" customFormat="1" ht="35.1" customHeight="1">
      <c r="A36" s="39" t="s">
        <v>22</v>
      </c>
      <c r="B36" s="36">
        <v>166693.6</v>
      </c>
      <c r="C36" s="36">
        <v>105596.2</v>
      </c>
      <c r="D36" s="31">
        <v>5980.3</v>
      </c>
      <c r="E36" s="31">
        <v>57234.5</v>
      </c>
      <c r="F36" s="31">
        <v>1055.3</v>
      </c>
      <c r="G36" s="31">
        <v>1243.5</v>
      </c>
      <c r="H36" s="36">
        <v>1643</v>
      </c>
      <c r="I36" s="31">
        <v>0</v>
      </c>
      <c r="J36" s="31">
        <v>1546.9</v>
      </c>
      <c r="K36" s="31">
        <v>27947.1</v>
      </c>
      <c r="L36" s="31">
        <v>6963.6</v>
      </c>
      <c r="M36" s="36">
        <v>1982</v>
      </c>
      <c r="N36" s="36">
        <v>0</v>
      </c>
    </row>
    <row r="37" spans="1:14" s="8" customFormat="1" ht="50.25" customHeight="1">
      <c r="A37" s="39" t="s">
        <v>23</v>
      </c>
      <c r="B37" s="36">
        <v>60047.9</v>
      </c>
      <c r="C37" s="36">
        <v>35465.9</v>
      </c>
      <c r="D37" s="31">
        <v>5816.3</v>
      </c>
      <c r="E37" s="31">
        <v>25859.4</v>
      </c>
      <c r="F37" s="31">
        <v>379.5</v>
      </c>
      <c r="G37" s="31">
        <v>310.39999999999998</v>
      </c>
      <c r="H37" s="36">
        <v>591.20000000000005</v>
      </c>
      <c r="I37" s="31">
        <v>314.2</v>
      </c>
      <c r="J37" s="31">
        <v>263.3</v>
      </c>
      <c r="K37" s="31">
        <v>1024</v>
      </c>
      <c r="L37" s="31">
        <v>97.6</v>
      </c>
      <c r="M37" s="36">
        <v>810</v>
      </c>
      <c r="N37" s="36">
        <v>0</v>
      </c>
    </row>
    <row r="38" spans="1:14" s="8" customFormat="1" ht="35.1" customHeight="1">
      <c r="A38" s="39" t="s">
        <v>24</v>
      </c>
      <c r="B38" s="36">
        <v>178161</v>
      </c>
      <c r="C38" s="36">
        <v>108875.1</v>
      </c>
      <c r="D38" s="31">
        <v>9317.4</v>
      </c>
      <c r="E38" s="31">
        <v>88307.4</v>
      </c>
      <c r="F38" s="31">
        <v>1033.5</v>
      </c>
      <c r="G38" s="31">
        <v>1614</v>
      </c>
      <c r="H38" s="36">
        <v>920.6</v>
      </c>
      <c r="I38" s="31">
        <v>0</v>
      </c>
      <c r="J38" s="31">
        <v>4035.5</v>
      </c>
      <c r="K38" s="31">
        <v>2588.4</v>
      </c>
      <c r="L38" s="31">
        <v>8.3000000000000007</v>
      </c>
      <c r="M38" s="36">
        <v>1050</v>
      </c>
      <c r="N38" s="36">
        <v>0</v>
      </c>
    </row>
    <row r="39" spans="1:14" s="8" customFormat="1" ht="35.1" customHeight="1">
      <c r="A39" s="39" t="s">
        <v>25</v>
      </c>
      <c r="B39" s="36">
        <v>147545.60000000001</v>
      </c>
      <c r="C39" s="36">
        <v>89727.1</v>
      </c>
      <c r="D39" s="31">
        <v>11978.7</v>
      </c>
      <c r="E39" s="31">
        <v>63620.3</v>
      </c>
      <c r="F39" s="31">
        <v>111.3</v>
      </c>
      <c r="G39" s="31">
        <v>4068.7</v>
      </c>
      <c r="H39" s="36">
        <v>952.6</v>
      </c>
      <c r="I39" s="31">
        <v>295.3</v>
      </c>
      <c r="J39" s="31">
        <v>2958.4</v>
      </c>
      <c r="K39" s="31">
        <v>1544.3</v>
      </c>
      <c r="L39" s="31">
        <v>1520.5</v>
      </c>
      <c r="M39" s="36">
        <v>2677</v>
      </c>
      <c r="N39" s="36">
        <v>0</v>
      </c>
    </row>
    <row r="40" spans="1:14" s="8" customFormat="1" ht="35.1" customHeight="1">
      <c r="A40" s="39" t="s">
        <v>26</v>
      </c>
      <c r="B40" s="36">
        <v>201638.6</v>
      </c>
      <c r="C40" s="36">
        <v>176783.1</v>
      </c>
      <c r="D40" s="31">
        <v>19799</v>
      </c>
      <c r="E40" s="31">
        <v>143346.70000000001</v>
      </c>
      <c r="F40" s="31">
        <v>523.9</v>
      </c>
      <c r="G40" s="31">
        <v>5395</v>
      </c>
      <c r="H40" s="36">
        <v>665.4</v>
      </c>
      <c r="I40" s="31">
        <v>668.1</v>
      </c>
      <c r="J40" s="31">
        <v>2102.6999999999998</v>
      </c>
      <c r="K40" s="31">
        <v>2288.6</v>
      </c>
      <c r="L40" s="31">
        <v>1843.7</v>
      </c>
      <c r="M40" s="36">
        <v>150</v>
      </c>
      <c r="N40" s="36">
        <v>0</v>
      </c>
    </row>
    <row r="41" spans="1:14" s="8" customFormat="1" ht="50.25" customHeight="1">
      <c r="A41" s="39" t="s">
        <v>27</v>
      </c>
      <c r="B41" s="36">
        <v>57679.6</v>
      </c>
      <c r="C41" s="36">
        <v>31657.8</v>
      </c>
      <c r="D41" s="31">
        <v>5712.2</v>
      </c>
      <c r="E41" s="31">
        <v>24517.3</v>
      </c>
      <c r="F41" s="31">
        <v>232.9</v>
      </c>
      <c r="G41" s="31">
        <v>21.4</v>
      </c>
      <c r="H41" s="36">
        <v>441.4</v>
      </c>
      <c r="I41" s="31">
        <v>50</v>
      </c>
      <c r="J41" s="31">
        <v>471.9</v>
      </c>
      <c r="K41" s="31">
        <v>0</v>
      </c>
      <c r="L41" s="31">
        <v>60.7</v>
      </c>
      <c r="M41" s="36">
        <v>150</v>
      </c>
      <c r="N41" s="36">
        <v>0</v>
      </c>
    </row>
    <row r="42" spans="1:14" s="8" customFormat="1" ht="48" customHeight="1">
      <c r="A42" s="39" t="s">
        <v>28</v>
      </c>
      <c r="B42" s="36">
        <v>51965.4</v>
      </c>
      <c r="C42" s="36">
        <v>28219.9</v>
      </c>
      <c r="D42" s="31">
        <v>9084.9</v>
      </c>
      <c r="E42" s="31">
        <v>15922</v>
      </c>
      <c r="F42" s="31">
        <v>249.6</v>
      </c>
      <c r="G42" s="31">
        <v>371.3</v>
      </c>
      <c r="H42" s="36">
        <v>1063.0999999999999</v>
      </c>
      <c r="I42" s="31">
        <v>0</v>
      </c>
      <c r="J42" s="31">
        <v>566.29999999999995</v>
      </c>
      <c r="K42" s="31">
        <v>740.7</v>
      </c>
      <c r="L42" s="31">
        <v>72</v>
      </c>
      <c r="M42" s="36">
        <v>150</v>
      </c>
      <c r="N42" s="36">
        <v>0</v>
      </c>
    </row>
    <row r="43" spans="1:14" s="8" customFormat="1" ht="53.25" customHeight="1">
      <c r="A43" s="39" t="s">
        <v>29</v>
      </c>
      <c r="B43" s="36">
        <v>254894.1</v>
      </c>
      <c r="C43" s="36">
        <v>155954.70000000001</v>
      </c>
      <c r="D43" s="31">
        <v>16369.2</v>
      </c>
      <c r="E43" s="31">
        <v>122441.2</v>
      </c>
      <c r="F43" s="31">
        <v>1712.2</v>
      </c>
      <c r="G43" s="31">
        <v>4120.3</v>
      </c>
      <c r="H43" s="36">
        <v>3585.9</v>
      </c>
      <c r="I43" s="31">
        <v>1037.5</v>
      </c>
      <c r="J43" s="31">
        <v>5061</v>
      </c>
      <c r="K43" s="31">
        <v>491.4</v>
      </c>
      <c r="L43" s="31">
        <v>1116</v>
      </c>
      <c r="M43" s="36">
        <v>20</v>
      </c>
      <c r="N43" s="36">
        <v>0</v>
      </c>
    </row>
    <row r="44" spans="1:14" s="8" customFormat="1" ht="48.75" customHeight="1">
      <c r="A44" s="39" t="s">
        <v>30</v>
      </c>
      <c r="B44" s="36">
        <v>104170.5</v>
      </c>
      <c r="C44" s="36">
        <v>51062.8</v>
      </c>
      <c r="D44" s="31">
        <v>12594.3</v>
      </c>
      <c r="E44" s="31">
        <v>33210.199999999997</v>
      </c>
      <c r="F44" s="31">
        <v>0</v>
      </c>
      <c r="G44" s="31">
        <v>3254.9</v>
      </c>
      <c r="H44" s="36">
        <v>566</v>
      </c>
      <c r="I44" s="31">
        <v>0</v>
      </c>
      <c r="J44" s="31">
        <v>741.9</v>
      </c>
      <c r="K44" s="31">
        <v>395.5</v>
      </c>
      <c r="L44" s="31">
        <v>0</v>
      </c>
      <c r="M44" s="36">
        <v>300</v>
      </c>
      <c r="N44" s="36">
        <v>0</v>
      </c>
    </row>
    <row r="45" spans="1:14" s="8" customFormat="1" ht="47.25" customHeight="1">
      <c r="A45" s="39" t="s">
        <v>31</v>
      </c>
      <c r="B45" s="36">
        <v>209028.6</v>
      </c>
      <c r="C45" s="36">
        <v>105177.3</v>
      </c>
      <c r="D45" s="31">
        <v>11859.4</v>
      </c>
      <c r="E45" s="31">
        <v>81642.399999999994</v>
      </c>
      <c r="F45" s="31">
        <v>1435.6</v>
      </c>
      <c r="G45" s="31">
        <v>4253.3999999999996</v>
      </c>
      <c r="H45" s="36">
        <v>628.70000000000005</v>
      </c>
      <c r="I45" s="31">
        <v>0</v>
      </c>
      <c r="J45" s="31">
        <v>989.8</v>
      </c>
      <c r="K45" s="31">
        <v>67.3</v>
      </c>
      <c r="L45" s="31">
        <v>300.7</v>
      </c>
      <c r="M45" s="36">
        <v>4000</v>
      </c>
      <c r="N45" s="36">
        <v>0</v>
      </c>
    </row>
    <row r="46" spans="1:14" s="8" customFormat="1" ht="50.25" customHeight="1">
      <c r="A46" s="39" t="s">
        <v>32</v>
      </c>
      <c r="B46" s="36">
        <v>78135.399999999994</v>
      </c>
      <c r="C46" s="36">
        <v>44119.3</v>
      </c>
      <c r="D46" s="31">
        <v>9329.9</v>
      </c>
      <c r="E46" s="31">
        <v>30593.599999999999</v>
      </c>
      <c r="F46" s="31">
        <v>593.6</v>
      </c>
      <c r="G46" s="31">
        <v>1240.3</v>
      </c>
      <c r="H46" s="36">
        <v>316.39999999999998</v>
      </c>
      <c r="I46" s="31">
        <v>0</v>
      </c>
      <c r="J46" s="31">
        <v>446</v>
      </c>
      <c r="K46" s="31">
        <v>9.5</v>
      </c>
      <c r="L46" s="31">
        <v>0</v>
      </c>
      <c r="M46" s="36">
        <v>1590</v>
      </c>
      <c r="N46" s="36">
        <v>0</v>
      </c>
    </row>
    <row r="47" spans="1:14" s="8" customFormat="1" ht="35.1" customHeight="1">
      <c r="A47" s="39" t="s">
        <v>33</v>
      </c>
      <c r="B47" s="36">
        <v>109431</v>
      </c>
      <c r="C47" s="36">
        <v>58592.4</v>
      </c>
      <c r="D47" s="31">
        <v>10866.1</v>
      </c>
      <c r="E47" s="31">
        <v>45289.5</v>
      </c>
      <c r="F47" s="31">
        <v>341.2</v>
      </c>
      <c r="G47" s="31">
        <v>453.1</v>
      </c>
      <c r="H47" s="36">
        <v>628.4</v>
      </c>
      <c r="I47" s="31">
        <v>0</v>
      </c>
      <c r="J47" s="31">
        <v>1014.1</v>
      </c>
      <c r="K47" s="31">
        <v>0</v>
      </c>
      <c r="L47" s="31">
        <v>0</v>
      </c>
      <c r="M47" s="36">
        <v>0</v>
      </c>
      <c r="N47" s="36">
        <v>0</v>
      </c>
    </row>
    <row r="48" spans="1:14" s="8" customFormat="1" ht="35.1" customHeight="1">
      <c r="A48" s="39" t="s">
        <v>34</v>
      </c>
      <c r="B48" s="36">
        <v>668071.19999999995</v>
      </c>
      <c r="C48" s="36">
        <v>362229.2</v>
      </c>
      <c r="D48" s="31">
        <v>33161.699999999997</v>
      </c>
      <c r="E48" s="31">
        <v>267668.2</v>
      </c>
      <c r="F48" s="31">
        <v>8628.6</v>
      </c>
      <c r="G48" s="31">
        <v>6928.3</v>
      </c>
      <c r="H48" s="36">
        <v>5328.4</v>
      </c>
      <c r="I48" s="31">
        <v>3425.9</v>
      </c>
      <c r="J48" s="31">
        <v>20087.900000000001</v>
      </c>
      <c r="K48" s="31">
        <v>7103.7</v>
      </c>
      <c r="L48" s="31">
        <v>1596.5</v>
      </c>
      <c r="M48" s="36">
        <v>8300</v>
      </c>
      <c r="N48" s="36">
        <v>0</v>
      </c>
    </row>
    <row r="49" spans="1:14" s="8" customFormat="1" ht="35.1" customHeight="1">
      <c r="A49" s="39" t="s">
        <v>35</v>
      </c>
      <c r="B49" s="36">
        <v>143609</v>
      </c>
      <c r="C49" s="36">
        <v>81268.100000000006</v>
      </c>
      <c r="D49" s="31">
        <v>12968.2</v>
      </c>
      <c r="E49" s="31">
        <v>61993</v>
      </c>
      <c r="F49" s="31">
        <v>872.8</v>
      </c>
      <c r="G49" s="36">
        <v>1919.1</v>
      </c>
      <c r="H49" s="36">
        <v>451.3</v>
      </c>
      <c r="I49" s="31">
        <v>788.7</v>
      </c>
      <c r="J49" s="31">
        <v>1275.9000000000001</v>
      </c>
      <c r="K49" s="31">
        <v>238.5</v>
      </c>
      <c r="L49" s="31">
        <v>10.6</v>
      </c>
      <c r="M49" s="36">
        <v>750</v>
      </c>
      <c r="N49" s="36">
        <v>0</v>
      </c>
    </row>
    <row r="50" spans="1:14" s="8" customFormat="1" ht="35.1" customHeight="1">
      <c r="A50" s="39" t="s">
        <v>36</v>
      </c>
      <c r="B50" s="36">
        <v>105197.9</v>
      </c>
      <c r="C50" s="36">
        <v>64066.3</v>
      </c>
      <c r="D50" s="31">
        <v>9002.2000000000007</v>
      </c>
      <c r="E50" s="31">
        <v>45238.7</v>
      </c>
      <c r="F50" s="31">
        <v>3446.9</v>
      </c>
      <c r="G50" s="31">
        <v>1740.7</v>
      </c>
      <c r="H50" s="36">
        <v>1208.9000000000001</v>
      </c>
      <c r="I50" s="31">
        <v>983</v>
      </c>
      <c r="J50" s="31">
        <v>1600.5</v>
      </c>
      <c r="K50" s="31">
        <v>0</v>
      </c>
      <c r="L50" s="31">
        <v>45.4</v>
      </c>
      <c r="M50" s="36">
        <v>800</v>
      </c>
      <c r="N50" s="36">
        <v>0</v>
      </c>
    </row>
    <row r="51" spans="1:14" s="8" customFormat="1" ht="48.75" customHeight="1">
      <c r="A51" s="39" t="s">
        <v>37</v>
      </c>
      <c r="B51" s="36">
        <v>106690.8</v>
      </c>
      <c r="C51" s="36">
        <v>69546</v>
      </c>
      <c r="D51" s="31">
        <v>5576.2</v>
      </c>
      <c r="E51" s="31">
        <v>58800.2</v>
      </c>
      <c r="F51" s="31">
        <v>205.2</v>
      </c>
      <c r="G51" s="31">
        <v>3146.4</v>
      </c>
      <c r="H51" s="36">
        <v>822.9</v>
      </c>
      <c r="I51" s="31">
        <v>0</v>
      </c>
      <c r="J51" s="31">
        <v>843.2</v>
      </c>
      <c r="K51" s="31">
        <v>0</v>
      </c>
      <c r="L51" s="31">
        <v>101.9</v>
      </c>
      <c r="M51" s="36">
        <v>50</v>
      </c>
      <c r="N51" s="36">
        <v>0</v>
      </c>
    </row>
    <row r="52" spans="1:14" s="8" customFormat="1" ht="35.1" customHeight="1">
      <c r="A52" s="39" t="s">
        <v>38</v>
      </c>
      <c r="B52" s="36">
        <v>108589.9</v>
      </c>
      <c r="C52" s="36">
        <v>62629.2</v>
      </c>
      <c r="D52" s="31">
        <v>7861.6</v>
      </c>
      <c r="E52" s="31">
        <v>50664</v>
      </c>
      <c r="F52" s="31">
        <v>1203</v>
      </c>
      <c r="G52" s="31">
        <v>1190.0999999999999</v>
      </c>
      <c r="H52" s="36">
        <v>774.8</v>
      </c>
      <c r="I52" s="31">
        <v>0</v>
      </c>
      <c r="J52" s="31">
        <v>582.5</v>
      </c>
      <c r="K52" s="31">
        <v>0</v>
      </c>
      <c r="L52" s="31">
        <v>203.2</v>
      </c>
      <c r="M52" s="36">
        <v>150</v>
      </c>
      <c r="N52" s="36">
        <v>0</v>
      </c>
    </row>
    <row r="53" spans="1:14" s="8" customFormat="1" ht="35.1" customHeight="1">
      <c r="A53" s="39" t="s">
        <v>39</v>
      </c>
      <c r="B53" s="36">
        <v>206443.3</v>
      </c>
      <c r="C53" s="36">
        <v>114450.3</v>
      </c>
      <c r="D53" s="31">
        <v>9253.6</v>
      </c>
      <c r="E53" s="31">
        <v>99750.3</v>
      </c>
      <c r="F53" s="31">
        <v>912.9</v>
      </c>
      <c r="G53" s="31">
        <v>1476.3</v>
      </c>
      <c r="H53" s="36">
        <v>345.1</v>
      </c>
      <c r="I53" s="31">
        <v>158.30000000000001</v>
      </c>
      <c r="J53" s="31">
        <v>586.29999999999995</v>
      </c>
      <c r="K53" s="31">
        <v>1669.9</v>
      </c>
      <c r="L53" s="31">
        <v>97.6</v>
      </c>
      <c r="M53" s="36">
        <v>200</v>
      </c>
      <c r="N53" s="36">
        <v>0</v>
      </c>
    </row>
    <row r="54" spans="1:14" s="8" customFormat="1" ht="49.5" customHeight="1">
      <c r="A54" s="39" t="s">
        <v>40</v>
      </c>
      <c r="B54" s="36">
        <v>70365.100000000006</v>
      </c>
      <c r="C54" s="36">
        <v>41873.4</v>
      </c>
      <c r="D54" s="31">
        <v>15584.5</v>
      </c>
      <c r="E54" s="31">
        <v>23690.5</v>
      </c>
      <c r="F54" s="31">
        <v>169.8</v>
      </c>
      <c r="G54" s="31">
        <v>412.6</v>
      </c>
      <c r="H54" s="36">
        <v>686.8</v>
      </c>
      <c r="I54" s="31">
        <v>0</v>
      </c>
      <c r="J54" s="31">
        <v>300</v>
      </c>
      <c r="K54" s="31">
        <v>25</v>
      </c>
      <c r="L54" s="31">
        <v>4.2</v>
      </c>
      <c r="M54" s="36">
        <v>1000</v>
      </c>
      <c r="N54" s="36">
        <v>0</v>
      </c>
    </row>
    <row r="55" spans="1:14" s="8" customFormat="1" ht="35.1" customHeight="1">
      <c r="A55" s="39" t="s">
        <v>41</v>
      </c>
      <c r="B55" s="36">
        <v>42126</v>
      </c>
      <c r="C55" s="36">
        <v>26048.799999999999</v>
      </c>
      <c r="D55" s="31">
        <v>4305.3</v>
      </c>
      <c r="E55" s="31">
        <v>19223.3</v>
      </c>
      <c r="F55" s="31">
        <v>244.9</v>
      </c>
      <c r="G55" s="31">
        <v>547.1</v>
      </c>
      <c r="H55" s="36">
        <v>759.4</v>
      </c>
      <c r="I55" s="31">
        <v>0</v>
      </c>
      <c r="J55" s="31">
        <v>723.7</v>
      </c>
      <c r="K55" s="31">
        <v>0</v>
      </c>
      <c r="L55" s="31">
        <v>45.1</v>
      </c>
      <c r="M55" s="36">
        <v>200</v>
      </c>
      <c r="N55" s="36">
        <v>0</v>
      </c>
    </row>
    <row r="56" spans="1:14" s="8" customFormat="1" ht="35.1" customHeight="1">
      <c r="A56" s="39" t="s">
        <v>42</v>
      </c>
      <c r="B56" s="36">
        <v>132021.5</v>
      </c>
      <c r="C56" s="36">
        <v>63849.8</v>
      </c>
      <c r="D56" s="31">
        <v>12030.4</v>
      </c>
      <c r="E56" s="31">
        <v>37917.300000000003</v>
      </c>
      <c r="F56" s="31">
        <v>2487.5</v>
      </c>
      <c r="G56" s="31">
        <v>1472.2</v>
      </c>
      <c r="H56" s="36">
        <v>1001</v>
      </c>
      <c r="I56" s="31">
        <v>19.600000000000001</v>
      </c>
      <c r="J56" s="31">
        <v>2252.3000000000002</v>
      </c>
      <c r="K56" s="31">
        <v>0</v>
      </c>
      <c r="L56" s="31">
        <v>0</v>
      </c>
      <c r="M56" s="36">
        <v>6669.5</v>
      </c>
      <c r="N56" s="36">
        <v>0</v>
      </c>
    </row>
    <row r="57" spans="1:14" s="8" customFormat="1" ht="35.1" customHeight="1">
      <c r="A57" s="39" t="s">
        <v>43</v>
      </c>
      <c r="B57" s="36">
        <v>98643.4</v>
      </c>
      <c r="C57" s="36">
        <v>74070.399999999994</v>
      </c>
      <c r="D57" s="31">
        <v>11884.6</v>
      </c>
      <c r="E57" s="31">
        <v>57888.800000000003</v>
      </c>
      <c r="F57" s="31">
        <v>616.79999999999995</v>
      </c>
      <c r="G57" s="31">
        <v>1670.2</v>
      </c>
      <c r="H57" s="36">
        <v>1344.5</v>
      </c>
      <c r="I57" s="31">
        <v>11.7</v>
      </c>
      <c r="J57" s="31">
        <v>573.79999999999995</v>
      </c>
      <c r="K57" s="31">
        <v>80</v>
      </c>
      <c r="L57" s="31">
        <v>0</v>
      </c>
      <c r="M57" s="36">
        <v>0</v>
      </c>
      <c r="N57" s="36">
        <v>0</v>
      </c>
    </row>
    <row r="58" spans="1:14" s="8" customFormat="1" ht="35.1" customHeight="1">
      <c r="A58" s="39" t="s">
        <v>44</v>
      </c>
      <c r="B58" s="36">
        <v>225941.4</v>
      </c>
      <c r="C58" s="36">
        <v>95667.4</v>
      </c>
      <c r="D58" s="31">
        <v>9889</v>
      </c>
      <c r="E58" s="31">
        <v>64151.5</v>
      </c>
      <c r="F58" s="31">
        <v>1729.6</v>
      </c>
      <c r="G58" s="31">
        <v>3201.1</v>
      </c>
      <c r="H58" s="36">
        <v>1638</v>
      </c>
      <c r="I58" s="31">
        <v>584.4</v>
      </c>
      <c r="J58" s="31">
        <v>1105</v>
      </c>
      <c r="K58" s="31">
        <v>7605</v>
      </c>
      <c r="L58" s="31">
        <v>0</v>
      </c>
      <c r="M58" s="36">
        <v>3800</v>
      </c>
      <c r="N58" s="36">
        <v>1963.8</v>
      </c>
    </row>
    <row r="59" spans="1:14" s="8" customFormat="1" ht="35.1" customHeight="1">
      <c r="A59" s="39" t="s">
        <v>45</v>
      </c>
      <c r="B59" s="36">
        <v>159493.20000000001</v>
      </c>
      <c r="C59" s="36">
        <v>94873.4</v>
      </c>
      <c r="D59" s="31">
        <v>11507.3</v>
      </c>
      <c r="E59" s="31">
        <v>75931.899999999994</v>
      </c>
      <c r="F59" s="31">
        <v>679</v>
      </c>
      <c r="G59" s="31">
        <v>1062.4000000000001</v>
      </c>
      <c r="H59" s="36">
        <v>1417.2</v>
      </c>
      <c r="I59" s="31">
        <v>34.299999999999997</v>
      </c>
      <c r="J59" s="31">
        <v>3050.6</v>
      </c>
      <c r="K59" s="31">
        <v>169.3</v>
      </c>
      <c r="L59" s="31">
        <v>721.4</v>
      </c>
      <c r="M59" s="36">
        <v>300</v>
      </c>
      <c r="N59" s="36">
        <v>0</v>
      </c>
    </row>
    <row r="60" spans="1:14" s="8" customFormat="1" ht="35.1" customHeight="1">
      <c r="A60" s="39" t="s">
        <v>46</v>
      </c>
      <c r="B60" s="36">
        <v>56732.4</v>
      </c>
      <c r="C60" s="36">
        <v>34059.5</v>
      </c>
      <c r="D60" s="31">
        <v>7751.4</v>
      </c>
      <c r="E60" s="31">
        <v>21544.799999999999</v>
      </c>
      <c r="F60" s="31">
        <v>269.2</v>
      </c>
      <c r="G60" s="31">
        <v>3281.9</v>
      </c>
      <c r="H60" s="36">
        <v>698.5</v>
      </c>
      <c r="I60" s="31">
        <v>16.600000000000001</v>
      </c>
      <c r="J60" s="31">
        <v>224</v>
      </c>
      <c r="K60" s="31">
        <v>0</v>
      </c>
      <c r="L60" s="31">
        <v>53.1</v>
      </c>
      <c r="M60" s="36">
        <v>220</v>
      </c>
      <c r="N60" s="36">
        <v>0</v>
      </c>
    </row>
    <row r="61" spans="1:14" s="8" customFormat="1" ht="35.1" customHeight="1">
      <c r="A61" s="39" t="s">
        <v>47</v>
      </c>
      <c r="B61" s="36">
        <v>280704.5</v>
      </c>
      <c r="C61" s="36">
        <v>165326.29999999999</v>
      </c>
      <c r="D61" s="31">
        <v>17042.599999999999</v>
      </c>
      <c r="E61" s="31">
        <v>127491.2</v>
      </c>
      <c r="F61" s="31">
        <v>4131.6000000000004</v>
      </c>
      <c r="G61" s="31">
        <v>7729.8</v>
      </c>
      <c r="H61" s="36">
        <v>792.2</v>
      </c>
      <c r="I61" s="31">
        <v>1499.7</v>
      </c>
      <c r="J61" s="31">
        <v>5812.7</v>
      </c>
      <c r="K61" s="31">
        <v>526.5</v>
      </c>
      <c r="L61" s="31">
        <v>0</v>
      </c>
      <c r="M61" s="36">
        <v>300</v>
      </c>
      <c r="N61" s="36">
        <v>0</v>
      </c>
    </row>
    <row r="62" spans="1:14" s="8" customFormat="1" ht="35.1" customHeight="1">
      <c r="A62" s="39" t="s">
        <v>48</v>
      </c>
      <c r="B62" s="36">
        <v>55421.9</v>
      </c>
      <c r="C62" s="36">
        <v>28877.9</v>
      </c>
      <c r="D62" s="31">
        <v>7177.3</v>
      </c>
      <c r="E62" s="31">
        <v>18453.7</v>
      </c>
      <c r="F62" s="31">
        <v>0</v>
      </c>
      <c r="G62" s="31">
        <v>489.2</v>
      </c>
      <c r="H62" s="36">
        <v>243.7</v>
      </c>
      <c r="I62" s="31">
        <v>0</v>
      </c>
      <c r="J62" s="31">
        <v>874.7</v>
      </c>
      <c r="K62" s="31">
        <v>21.8</v>
      </c>
      <c r="L62" s="31">
        <v>0</v>
      </c>
      <c r="M62" s="36">
        <v>1617.5</v>
      </c>
      <c r="N62" s="36">
        <v>0</v>
      </c>
    </row>
    <row r="63" spans="1:14" s="8" customFormat="1" ht="35.1" customHeight="1">
      <c r="A63" s="39" t="s">
        <v>49</v>
      </c>
      <c r="B63" s="36">
        <v>267923.5</v>
      </c>
      <c r="C63" s="36">
        <v>177992.4</v>
      </c>
      <c r="D63" s="31">
        <v>15886.4</v>
      </c>
      <c r="E63" s="31">
        <v>138346.79999999999</v>
      </c>
      <c r="F63" s="31">
        <v>1351.1</v>
      </c>
      <c r="G63" s="31">
        <v>13857.6</v>
      </c>
      <c r="H63" s="36">
        <v>2230.1</v>
      </c>
      <c r="I63" s="31">
        <v>0</v>
      </c>
      <c r="J63" s="31">
        <v>828.3</v>
      </c>
      <c r="K63" s="31">
        <v>122.4</v>
      </c>
      <c r="L63" s="31">
        <v>3519.7</v>
      </c>
      <c r="M63" s="36">
        <v>1850</v>
      </c>
      <c r="N63" s="36">
        <v>0</v>
      </c>
    </row>
    <row r="64" spans="1:14" s="8" customFormat="1" ht="51.75" customHeight="1">
      <c r="A64" s="39" t="s">
        <v>50</v>
      </c>
      <c r="B64" s="36">
        <v>97677.9</v>
      </c>
      <c r="C64" s="36">
        <v>60497.9</v>
      </c>
      <c r="D64" s="31">
        <v>6183.8</v>
      </c>
      <c r="E64" s="31">
        <v>47216.9</v>
      </c>
      <c r="F64" s="31">
        <v>516.29999999999995</v>
      </c>
      <c r="G64" s="31">
        <v>4951.6000000000004</v>
      </c>
      <c r="H64" s="36">
        <v>345.2</v>
      </c>
      <c r="I64" s="31">
        <v>0</v>
      </c>
      <c r="J64" s="31">
        <v>955.7</v>
      </c>
      <c r="K64" s="31">
        <v>28.4</v>
      </c>
      <c r="L64" s="31">
        <v>0</v>
      </c>
      <c r="M64" s="36">
        <v>300</v>
      </c>
      <c r="N64" s="36">
        <v>0</v>
      </c>
    </row>
    <row r="65" spans="1:14" s="8" customFormat="1" ht="48.75" customHeight="1">
      <c r="A65" s="39" t="s">
        <v>51</v>
      </c>
      <c r="B65" s="36">
        <v>149537.70000000001</v>
      </c>
      <c r="C65" s="36">
        <v>88078.1</v>
      </c>
      <c r="D65" s="31">
        <v>12798.7</v>
      </c>
      <c r="E65" s="31">
        <v>68416.7</v>
      </c>
      <c r="F65" s="31">
        <v>352.3</v>
      </c>
      <c r="G65" s="31">
        <v>921.7</v>
      </c>
      <c r="H65" s="36">
        <v>964.7</v>
      </c>
      <c r="I65" s="31">
        <v>19.399999999999999</v>
      </c>
      <c r="J65" s="31">
        <v>1607.9</v>
      </c>
      <c r="K65" s="31">
        <v>455.6</v>
      </c>
      <c r="L65" s="31">
        <v>1191.0999999999999</v>
      </c>
      <c r="M65" s="36">
        <v>1350</v>
      </c>
      <c r="N65" s="36">
        <v>0</v>
      </c>
    </row>
    <row r="66" spans="1:14" s="8" customFormat="1" ht="35.1" customHeight="1">
      <c r="A66" s="39" t="s">
        <v>52</v>
      </c>
      <c r="B66" s="36">
        <v>84109.8</v>
      </c>
      <c r="C66" s="36">
        <v>46296.5</v>
      </c>
      <c r="D66" s="31">
        <v>9815.7999999999993</v>
      </c>
      <c r="E66" s="31">
        <v>33136.400000000001</v>
      </c>
      <c r="F66" s="31">
        <v>149.9</v>
      </c>
      <c r="G66" s="31">
        <v>908</v>
      </c>
      <c r="H66" s="36">
        <v>590.6</v>
      </c>
      <c r="I66" s="31">
        <v>606.20000000000005</v>
      </c>
      <c r="J66" s="31">
        <v>824.6</v>
      </c>
      <c r="K66" s="31">
        <v>15</v>
      </c>
      <c r="L66" s="31">
        <v>0</v>
      </c>
      <c r="M66" s="36">
        <v>250</v>
      </c>
      <c r="N66" s="36">
        <v>0</v>
      </c>
    </row>
    <row r="67" spans="1:14" s="8" customFormat="1" ht="35.1" customHeight="1">
      <c r="A67" s="39" t="s">
        <v>53</v>
      </c>
      <c r="B67" s="36">
        <v>252871.9</v>
      </c>
      <c r="C67" s="36">
        <v>161141.1</v>
      </c>
      <c r="D67" s="31">
        <v>13937.4</v>
      </c>
      <c r="E67" s="31">
        <v>109432.1</v>
      </c>
      <c r="F67" s="31">
        <v>6569.6</v>
      </c>
      <c r="G67" s="31">
        <v>3246.4</v>
      </c>
      <c r="H67" s="36">
        <v>4782.8</v>
      </c>
      <c r="I67" s="31">
        <v>1536.5</v>
      </c>
      <c r="J67" s="31">
        <v>14435.5</v>
      </c>
      <c r="K67" s="31">
        <v>5203.2</v>
      </c>
      <c r="L67" s="31">
        <v>708.3</v>
      </c>
      <c r="M67" s="36">
        <v>1289.3</v>
      </c>
      <c r="N67" s="36">
        <v>0</v>
      </c>
    </row>
    <row r="68" spans="1:14" s="8" customFormat="1" ht="35.1" customHeight="1">
      <c r="A68" s="39" t="s">
        <v>54</v>
      </c>
      <c r="B68" s="36">
        <v>287710.90000000002</v>
      </c>
      <c r="C68" s="36">
        <v>163265.29999999999</v>
      </c>
      <c r="D68" s="31">
        <v>17978.400000000001</v>
      </c>
      <c r="E68" s="31">
        <v>118075.5</v>
      </c>
      <c r="F68" s="31">
        <v>6005.6</v>
      </c>
      <c r="G68" s="31">
        <v>5271.9</v>
      </c>
      <c r="H68" s="36">
        <v>4033.9</v>
      </c>
      <c r="I68" s="31">
        <v>2003.3</v>
      </c>
      <c r="J68" s="31">
        <v>6503.3</v>
      </c>
      <c r="K68" s="31">
        <v>2056.5</v>
      </c>
      <c r="L68" s="31">
        <v>36.9</v>
      </c>
      <c r="M68" s="36">
        <v>1300</v>
      </c>
      <c r="N68" s="36">
        <v>0</v>
      </c>
    </row>
    <row r="69" spans="1:14" s="8" customFormat="1" ht="56.25" customHeight="1">
      <c r="A69" s="39" t="s">
        <v>55</v>
      </c>
      <c r="B69" s="36">
        <v>148785</v>
      </c>
      <c r="C69" s="36">
        <v>88907.1</v>
      </c>
      <c r="D69" s="31">
        <v>13322.3</v>
      </c>
      <c r="E69" s="31">
        <v>68013.2</v>
      </c>
      <c r="F69" s="31">
        <v>299.5</v>
      </c>
      <c r="G69" s="31">
        <v>831.9</v>
      </c>
      <c r="H69" s="36">
        <v>1079.5</v>
      </c>
      <c r="I69" s="31">
        <v>2222.8000000000002</v>
      </c>
      <c r="J69" s="31">
        <v>1920.7</v>
      </c>
      <c r="K69" s="31">
        <v>347.2</v>
      </c>
      <c r="L69" s="31">
        <v>0</v>
      </c>
      <c r="M69" s="36">
        <v>870</v>
      </c>
      <c r="N69" s="36">
        <v>0</v>
      </c>
    </row>
    <row r="70" spans="1:14" s="8" customFormat="1" ht="35.1" customHeight="1">
      <c r="A70" s="39" t="s">
        <v>56</v>
      </c>
      <c r="B70" s="36">
        <v>75397.100000000006</v>
      </c>
      <c r="C70" s="36">
        <v>39370.1</v>
      </c>
      <c r="D70" s="31">
        <v>6779.7</v>
      </c>
      <c r="E70" s="31">
        <v>29359.3</v>
      </c>
      <c r="F70" s="31">
        <v>503.4</v>
      </c>
      <c r="G70" s="31">
        <v>1425</v>
      </c>
      <c r="H70" s="36">
        <v>305.8</v>
      </c>
      <c r="I70" s="31">
        <v>251.9</v>
      </c>
      <c r="J70" s="31">
        <v>223.2</v>
      </c>
      <c r="K70" s="31">
        <v>0</v>
      </c>
      <c r="L70" s="31">
        <v>4.2</v>
      </c>
      <c r="M70" s="36">
        <v>517.6</v>
      </c>
      <c r="N70" s="36">
        <v>0</v>
      </c>
    </row>
    <row r="71" spans="1:14" s="8" customFormat="1" ht="48" customHeight="1">
      <c r="A71" s="39" t="s">
        <v>57</v>
      </c>
      <c r="B71" s="36">
        <v>339402.1</v>
      </c>
      <c r="C71" s="36">
        <v>149772.5</v>
      </c>
      <c r="D71" s="31">
        <v>18422.400000000001</v>
      </c>
      <c r="E71" s="31">
        <v>104571</v>
      </c>
      <c r="F71" s="31">
        <v>2474.9</v>
      </c>
      <c r="G71" s="31">
        <v>2076.3000000000002</v>
      </c>
      <c r="H71" s="36">
        <v>1328.9</v>
      </c>
      <c r="I71" s="31">
        <v>1903.5</v>
      </c>
      <c r="J71" s="31">
        <v>4508</v>
      </c>
      <c r="K71" s="31">
        <v>7247.3</v>
      </c>
      <c r="L71" s="31">
        <v>4340.2</v>
      </c>
      <c r="M71" s="36">
        <v>2900</v>
      </c>
      <c r="N71" s="36">
        <v>0</v>
      </c>
    </row>
    <row r="72" spans="1:14" s="9" customFormat="1" ht="35.1" customHeight="1">
      <c r="A72" s="39" t="s">
        <v>58</v>
      </c>
      <c r="B72" s="36">
        <v>79637.7</v>
      </c>
      <c r="C72" s="36">
        <v>48203.3</v>
      </c>
      <c r="D72" s="31">
        <v>9174.7000000000007</v>
      </c>
      <c r="E72" s="31">
        <v>30576.400000000001</v>
      </c>
      <c r="F72" s="31">
        <v>62.3</v>
      </c>
      <c r="G72" s="31">
        <v>2471.1999999999998</v>
      </c>
      <c r="H72" s="36">
        <v>1593.3</v>
      </c>
      <c r="I72" s="31">
        <v>0</v>
      </c>
      <c r="J72" s="31">
        <v>539.1</v>
      </c>
      <c r="K72" s="31">
        <v>2019.5</v>
      </c>
      <c r="L72" s="31">
        <v>266.7</v>
      </c>
      <c r="M72" s="36">
        <v>1500.1</v>
      </c>
      <c r="N72" s="36">
        <v>0</v>
      </c>
    </row>
    <row r="73" spans="1:14" s="9" customFormat="1" ht="35.1" customHeight="1">
      <c r="A73" s="39" t="s">
        <v>59</v>
      </c>
      <c r="B73" s="36">
        <v>93927.9</v>
      </c>
      <c r="C73" s="36">
        <v>50928.4</v>
      </c>
      <c r="D73" s="31">
        <v>15816.7</v>
      </c>
      <c r="E73" s="31">
        <v>29519.9</v>
      </c>
      <c r="F73" s="31">
        <v>637.29999999999995</v>
      </c>
      <c r="G73" s="31">
        <v>354.5</v>
      </c>
      <c r="H73" s="36">
        <v>1378.8</v>
      </c>
      <c r="I73" s="31">
        <v>0</v>
      </c>
      <c r="J73" s="31">
        <v>1059.4000000000001</v>
      </c>
      <c r="K73" s="31">
        <v>0</v>
      </c>
      <c r="L73" s="31">
        <v>761.8</v>
      </c>
      <c r="M73" s="36">
        <v>1400</v>
      </c>
      <c r="N73" s="36">
        <v>0</v>
      </c>
    </row>
    <row r="74" spans="1:14" s="8" customFormat="1" ht="45.75" customHeight="1">
      <c r="A74" s="39" t="s">
        <v>60</v>
      </c>
      <c r="B74" s="36">
        <v>133972.9</v>
      </c>
      <c r="C74" s="36">
        <v>78049.7</v>
      </c>
      <c r="D74" s="31">
        <v>8443.6</v>
      </c>
      <c r="E74" s="31">
        <v>59409.4</v>
      </c>
      <c r="F74" s="31">
        <v>345.7</v>
      </c>
      <c r="G74" s="31">
        <v>4662.7</v>
      </c>
      <c r="H74" s="36">
        <v>451.7</v>
      </c>
      <c r="I74" s="31">
        <v>472.4</v>
      </c>
      <c r="J74" s="31">
        <v>1132.9000000000001</v>
      </c>
      <c r="K74" s="31">
        <v>223</v>
      </c>
      <c r="L74" s="31">
        <v>2758.3</v>
      </c>
      <c r="M74" s="36">
        <v>150</v>
      </c>
      <c r="N74" s="36">
        <v>0</v>
      </c>
    </row>
    <row r="75" spans="1:14" s="8" customFormat="1" ht="45" customHeight="1">
      <c r="A75" s="39" t="s">
        <v>61</v>
      </c>
      <c r="B75" s="36">
        <v>163261.5</v>
      </c>
      <c r="C75" s="36">
        <v>103863.5</v>
      </c>
      <c r="D75" s="31">
        <v>13390.3</v>
      </c>
      <c r="E75" s="31">
        <v>81871.100000000006</v>
      </c>
      <c r="F75" s="31">
        <v>1289.9000000000001</v>
      </c>
      <c r="G75" s="31">
        <v>4346.3</v>
      </c>
      <c r="H75" s="36">
        <v>1627</v>
      </c>
      <c r="I75" s="31">
        <v>0</v>
      </c>
      <c r="J75" s="31">
        <v>692.8</v>
      </c>
      <c r="K75" s="31">
        <v>561.6</v>
      </c>
      <c r="L75" s="31">
        <v>84.5</v>
      </c>
      <c r="M75" s="36">
        <v>0</v>
      </c>
      <c r="N75" s="36">
        <v>0</v>
      </c>
    </row>
    <row r="76" spans="1:14" s="8" customFormat="1" ht="35.1" customHeight="1">
      <c r="A76" s="39" t="s">
        <v>62</v>
      </c>
      <c r="B76" s="36">
        <v>103957.7</v>
      </c>
      <c r="C76" s="36">
        <v>67668.600000000006</v>
      </c>
      <c r="D76" s="31">
        <v>9659.5</v>
      </c>
      <c r="E76" s="31">
        <v>49530.7</v>
      </c>
      <c r="F76" s="31">
        <v>607.20000000000005</v>
      </c>
      <c r="G76" s="31">
        <v>247.4</v>
      </c>
      <c r="H76" s="36">
        <v>511.1</v>
      </c>
      <c r="I76" s="31">
        <v>0</v>
      </c>
      <c r="J76" s="31">
        <v>254.9</v>
      </c>
      <c r="K76" s="31">
        <v>5509.6</v>
      </c>
      <c r="L76" s="31">
        <v>1048.2</v>
      </c>
      <c r="M76" s="36">
        <v>300</v>
      </c>
      <c r="N76" s="36">
        <v>0</v>
      </c>
    </row>
    <row r="77" spans="1:14" s="8" customFormat="1" ht="35.1" customHeight="1">
      <c r="A77" s="39" t="s">
        <v>63</v>
      </c>
      <c r="B77" s="36">
        <v>2517660.9</v>
      </c>
      <c r="C77" s="36">
        <v>1231128.8</v>
      </c>
      <c r="D77" s="31">
        <v>158597.5</v>
      </c>
      <c r="E77" s="31">
        <v>667048.19999999995</v>
      </c>
      <c r="F77" s="31">
        <v>50885.7</v>
      </c>
      <c r="G77" s="31">
        <v>64274.1</v>
      </c>
      <c r="H77" s="36">
        <v>7189.2</v>
      </c>
      <c r="I77" s="31">
        <v>20294</v>
      </c>
      <c r="J77" s="31">
        <v>84594.2</v>
      </c>
      <c r="K77" s="31">
        <v>34233.599999999999</v>
      </c>
      <c r="L77" s="31">
        <v>3411.3</v>
      </c>
      <c r="M77" s="31">
        <v>42577.2</v>
      </c>
      <c r="N77" s="31">
        <v>98023.8</v>
      </c>
    </row>
    <row r="78" spans="1:14" s="11" customFormat="1" ht="48.75" customHeight="1">
      <c r="A78" s="39" t="s">
        <v>64</v>
      </c>
      <c r="B78" s="36">
        <v>89854.9</v>
      </c>
      <c r="C78" s="36">
        <v>56321</v>
      </c>
      <c r="D78" s="31">
        <v>6831.5</v>
      </c>
      <c r="E78" s="31">
        <v>46863.7</v>
      </c>
      <c r="F78" s="31">
        <v>52</v>
      </c>
      <c r="G78" s="31">
        <v>1764.4</v>
      </c>
      <c r="H78" s="36">
        <v>334.8</v>
      </c>
      <c r="I78" s="31">
        <v>0</v>
      </c>
      <c r="J78" s="31">
        <v>150.19999999999999</v>
      </c>
      <c r="K78" s="31">
        <v>27</v>
      </c>
      <c r="L78" s="31">
        <v>97.4</v>
      </c>
      <c r="M78" s="36">
        <v>200</v>
      </c>
      <c r="N78" s="36">
        <v>0</v>
      </c>
    </row>
    <row r="79" spans="1:14" s="8" customFormat="1" ht="35.1" customHeight="1">
      <c r="A79" s="39" t="s">
        <v>65</v>
      </c>
      <c r="B79" s="36">
        <v>835295</v>
      </c>
      <c r="C79" s="36">
        <v>448774.9</v>
      </c>
      <c r="D79" s="31">
        <v>41113.599999999999</v>
      </c>
      <c r="E79" s="31">
        <v>340081.9</v>
      </c>
      <c r="F79" s="31">
        <v>12869.8</v>
      </c>
      <c r="G79" s="31">
        <v>18746.900000000001</v>
      </c>
      <c r="H79" s="36">
        <v>8795.9</v>
      </c>
      <c r="I79" s="31">
        <v>6923.9</v>
      </c>
      <c r="J79" s="31">
        <v>18984.099999999999</v>
      </c>
      <c r="K79" s="31">
        <v>590.20000000000005</v>
      </c>
      <c r="L79" s="31">
        <v>8.6</v>
      </c>
      <c r="M79" s="36">
        <v>660</v>
      </c>
      <c r="N79" s="36">
        <v>0</v>
      </c>
    </row>
    <row r="80" spans="1:14" s="11" customFormat="1" ht="35.1" customHeight="1">
      <c r="A80" s="39" t="s">
        <v>66</v>
      </c>
      <c r="B80" s="36">
        <v>166701.29999999999</v>
      </c>
      <c r="C80" s="36">
        <v>86138</v>
      </c>
      <c r="D80" s="31">
        <v>9042.2000000000007</v>
      </c>
      <c r="E80" s="31">
        <v>60006.400000000001</v>
      </c>
      <c r="F80" s="31">
        <v>374.8</v>
      </c>
      <c r="G80" s="31">
        <v>6278</v>
      </c>
      <c r="H80" s="36">
        <v>1379.8</v>
      </c>
      <c r="I80" s="31">
        <v>0</v>
      </c>
      <c r="J80" s="31">
        <v>1856.8</v>
      </c>
      <c r="K80" s="31">
        <v>0</v>
      </c>
      <c r="L80" s="31">
        <v>0</v>
      </c>
      <c r="M80" s="36">
        <v>7200</v>
      </c>
      <c r="N80" s="36">
        <v>0</v>
      </c>
    </row>
    <row r="81" spans="1:14" s="11" customFormat="1" ht="35.1" customHeight="1">
      <c r="A81" s="39" t="s">
        <v>67</v>
      </c>
      <c r="B81" s="36">
        <v>305568.8</v>
      </c>
      <c r="C81" s="36">
        <v>132537.20000000001</v>
      </c>
      <c r="D81" s="31">
        <v>28685.1</v>
      </c>
      <c r="E81" s="31">
        <v>55593.2</v>
      </c>
      <c r="F81" s="31">
        <v>5155</v>
      </c>
      <c r="G81" s="31">
        <v>3833.8</v>
      </c>
      <c r="H81" s="36">
        <v>2112.3000000000002</v>
      </c>
      <c r="I81" s="31">
        <v>485</v>
      </c>
      <c r="J81" s="31">
        <v>7092.9</v>
      </c>
      <c r="K81" s="31">
        <v>4855</v>
      </c>
      <c r="L81" s="31">
        <v>4.9000000000000004</v>
      </c>
      <c r="M81" s="36">
        <v>24720</v>
      </c>
      <c r="N81" s="36">
        <v>0</v>
      </c>
    </row>
    <row r="82" spans="1:14" s="11" customFormat="1" ht="35.1" customHeight="1">
      <c r="A82" s="39" t="s">
        <v>68</v>
      </c>
      <c r="B82" s="36">
        <v>272389.09999999998</v>
      </c>
      <c r="C82" s="36">
        <v>146512.20000000001</v>
      </c>
      <c r="D82" s="31">
        <v>18538.099999999999</v>
      </c>
      <c r="E82" s="31">
        <v>102438.3</v>
      </c>
      <c r="F82" s="31">
        <v>8151.2</v>
      </c>
      <c r="G82" s="31">
        <v>8352.5</v>
      </c>
      <c r="H82" s="36">
        <v>1973</v>
      </c>
      <c r="I82" s="31">
        <v>577.1</v>
      </c>
      <c r="J82" s="31">
        <v>2351.3000000000002</v>
      </c>
      <c r="K82" s="31">
        <v>187.6</v>
      </c>
      <c r="L82" s="31">
        <v>1333.1</v>
      </c>
      <c r="M82" s="36">
        <v>2610</v>
      </c>
      <c r="N82" s="36">
        <v>0</v>
      </c>
    </row>
    <row r="83" spans="1:14" ht="30" customHeight="1">
      <c r="A83" s="1"/>
      <c r="B83" s="12"/>
      <c r="C83" s="12"/>
      <c r="D83" s="25"/>
      <c r="E83" s="32"/>
      <c r="F83" s="17"/>
      <c r="G83" s="10"/>
      <c r="H83" s="17"/>
      <c r="I83" s="17"/>
      <c r="J83" s="17"/>
      <c r="K83" s="17"/>
      <c r="L83" s="17"/>
      <c r="M83" s="17"/>
      <c r="N83" s="21"/>
    </row>
    <row r="84" spans="1:14" s="13" customFormat="1">
      <c r="A84" s="15"/>
      <c r="B84" s="14"/>
      <c r="C84" s="12"/>
      <c r="D84" s="28"/>
      <c r="E84" s="32"/>
      <c r="F84" s="18"/>
      <c r="G84" s="18"/>
      <c r="H84" s="18"/>
      <c r="I84" s="18"/>
      <c r="J84" s="18"/>
      <c r="K84" s="18"/>
      <c r="L84" s="18"/>
      <c r="M84" s="16"/>
      <c r="N84" s="21"/>
    </row>
    <row r="85" spans="1:14" s="13" customFormat="1">
      <c r="A85" s="15"/>
      <c r="B85" s="20"/>
      <c r="C85" s="20"/>
      <c r="D85" s="26"/>
      <c r="E85" s="32"/>
      <c r="F85" s="18"/>
      <c r="G85" s="16"/>
      <c r="H85" s="18"/>
      <c r="I85" s="18"/>
      <c r="J85" s="18"/>
      <c r="K85" s="18"/>
      <c r="L85" s="18"/>
      <c r="M85" s="16"/>
      <c r="N85" s="21"/>
    </row>
    <row r="86" spans="1:14" s="8" customFormat="1">
      <c r="A86" s="3"/>
      <c r="B86" s="14"/>
      <c r="C86" s="4"/>
      <c r="D86" s="27"/>
      <c r="E86" s="32"/>
      <c r="F86" s="18"/>
      <c r="G86" s="16"/>
      <c r="H86" s="18"/>
      <c r="I86" s="18"/>
      <c r="J86" s="18"/>
      <c r="K86" s="18"/>
      <c r="L86" s="18"/>
      <c r="M86" s="16"/>
      <c r="N86" s="21"/>
    </row>
    <row r="87" spans="1:14" ht="12.75" customHeight="1">
      <c r="A87" s="1"/>
      <c r="C87" s="37"/>
      <c r="E87" s="32"/>
      <c r="F87" s="18"/>
      <c r="G87" s="18"/>
      <c r="H87" s="18"/>
      <c r="I87" s="18"/>
      <c r="J87" s="18"/>
      <c r="K87" s="18"/>
      <c r="L87" s="18"/>
      <c r="M87" s="19"/>
      <c r="N87" s="21"/>
    </row>
    <row r="88" spans="1:14">
      <c r="A88" s="1"/>
      <c r="E88" s="32"/>
      <c r="F88" s="18"/>
      <c r="G88" s="18"/>
      <c r="H88" s="18"/>
      <c r="I88" s="18"/>
      <c r="J88" s="18"/>
      <c r="K88" s="18"/>
      <c r="L88" s="18"/>
      <c r="M88" s="18"/>
      <c r="N88" s="21"/>
    </row>
    <row r="89" spans="1:14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</row>
    <row r="90" spans="1:14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</row>
    <row r="91" spans="1:14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</row>
    <row r="92" spans="1:14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</row>
    <row r="93" spans="1:14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</row>
    <row r="94" spans="1:14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</row>
    <row r="95" spans="1:14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</row>
    <row r="96" spans="1:14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</row>
    <row r="97" spans="1:13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</row>
    <row r="98" spans="1:13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</row>
    <row r="99" spans="1:13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</row>
    <row r="100" spans="1:13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</row>
    <row r="101" spans="1:13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</row>
    <row r="102" spans="1:13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</row>
    <row r="103" spans="1:13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</row>
    <row r="104" spans="1:13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</row>
    <row r="105" spans="1:13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</row>
    <row r="107" spans="1:13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</row>
    <row r="109" spans="1:13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</row>
    <row r="110" spans="1:13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"/>
      <c r="B111" s="14"/>
      <c r="C111" s="14"/>
      <c r="E111" s="32"/>
      <c r="F111" s="18"/>
      <c r="G111" s="18"/>
      <c r="H111" s="18"/>
      <c r="I111" s="18"/>
      <c r="J111" s="18"/>
      <c r="K111" s="18"/>
      <c r="L111" s="18"/>
      <c r="M111" s="18"/>
    </row>
    <row r="112" spans="1:13">
      <c r="A112" s="1"/>
      <c r="E112" s="32"/>
      <c r="F112" s="18"/>
      <c r="G112" s="18"/>
      <c r="H112" s="18"/>
      <c r="I112" s="18"/>
      <c r="J112" s="18"/>
      <c r="K112" s="18"/>
      <c r="L112" s="18"/>
      <c r="M112" s="18"/>
    </row>
    <row r="113" spans="1:13">
      <c r="A113" s="1"/>
      <c r="E113" s="32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"/>
      <c r="E114" s="32"/>
      <c r="F114" s="18"/>
      <c r="G114" s="18"/>
      <c r="H114" s="18"/>
      <c r="I114" s="18"/>
      <c r="J114" s="18"/>
      <c r="K114" s="18"/>
      <c r="L114" s="18"/>
      <c r="M114" s="18"/>
    </row>
    <row r="115" spans="1:13">
      <c r="A115" s="1"/>
      <c r="E115" s="32"/>
      <c r="F115" s="18"/>
      <c r="G115" s="18"/>
      <c r="H115" s="18"/>
      <c r="I115" s="18"/>
      <c r="J115" s="18"/>
      <c r="K115" s="18"/>
      <c r="L115" s="18"/>
      <c r="M115" s="18"/>
    </row>
    <row r="116" spans="1:13">
      <c r="A116" s="1"/>
      <c r="E116" s="32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"/>
      <c r="E117" s="32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"/>
      <c r="E118" s="32"/>
      <c r="F118" s="18"/>
      <c r="G118" s="18"/>
      <c r="H118" s="18"/>
      <c r="I118" s="18"/>
      <c r="J118" s="18"/>
      <c r="K118" s="18"/>
      <c r="L118" s="18"/>
      <c r="M118" s="18"/>
    </row>
    <row r="119" spans="1:13">
      <c r="A119" s="1"/>
      <c r="E119" s="32"/>
      <c r="F119" s="18"/>
      <c r="G119" s="18"/>
      <c r="H119" s="18"/>
      <c r="I119" s="18"/>
      <c r="J119" s="18"/>
      <c r="K119" s="18"/>
      <c r="L119" s="18"/>
      <c r="M119" s="18"/>
    </row>
    <row r="120" spans="1:13">
      <c r="A120" s="1"/>
      <c r="E120" s="32"/>
      <c r="F120" s="18"/>
      <c r="G120" s="18"/>
      <c r="H120" s="18"/>
      <c r="I120" s="18"/>
      <c r="J120" s="18"/>
      <c r="K120" s="18"/>
      <c r="L120" s="18"/>
      <c r="M120" s="18"/>
    </row>
    <row r="121" spans="1:13">
      <c r="A121" s="1"/>
      <c r="E121" s="32"/>
      <c r="F121" s="18"/>
      <c r="G121" s="18"/>
      <c r="H121" s="18"/>
      <c r="I121" s="18"/>
      <c r="J121" s="18"/>
      <c r="K121" s="18"/>
      <c r="L121" s="18"/>
      <c r="M121" s="18"/>
    </row>
    <row r="122" spans="1:13">
      <c r="A122" s="1"/>
      <c r="E122" s="32"/>
      <c r="F122" s="18"/>
      <c r="G122" s="18"/>
      <c r="H122" s="18"/>
      <c r="I122" s="18"/>
      <c r="J122" s="18"/>
      <c r="K122" s="18"/>
      <c r="L122" s="18"/>
      <c r="M122" s="18"/>
    </row>
    <row r="123" spans="1:13">
      <c r="A123" s="1"/>
      <c r="E123" s="32"/>
      <c r="F123" s="18"/>
      <c r="G123" s="18"/>
      <c r="H123" s="18"/>
      <c r="I123" s="18"/>
      <c r="J123" s="18"/>
      <c r="K123" s="18"/>
      <c r="L123" s="18"/>
      <c r="M123" s="18"/>
    </row>
    <row r="124" spans="1:13">
      <c r="A124" s="1"/>
      <c r="E124" s="32"/>
      <c r="F124" s="18"/>
      <c r="G124" s="18"/>
      <c r="H124" s="18"/>
      <c r="I124" s="18"/>
      <c r="J124" s="18"/>
      <c r="K124" s="18"/>
      <c r="L124" s="18"/>
      <c r="M124" s="18"/>
    </row>
    <row r="125" spans="1:13">
      <c r="A125" s="1"/>
      <c r="E125" s="32"/>
      <c r="F125" s="18"/>
      <c r="G125" s="18"/>
      <c r="H125" s="18"/>
      <c r="I125" s="18"/>
      <c r="J125" s="18"/>
      <c r="K125" s="18"/>
      <c r="L125" s="18"/>
      <c r="M125" s="18"/>
    </row>
    <row r="126" spans="1:13">
      <c r="A126" s="1"/>
      <c r="E126" s="32"/>
      <c r="F126" s="18"/>
      <c r="G126" s="18"/>
      <c r="H126" s="18"/>
      <c r="I126" s="18"/>
      <c r="J126" s="18"/>
      <c r="K126" s="18"/>
      <c r="L126" s="18"/>
      <c r="M126" s="18"/>
    </row>
    <row r="127" spans="1:13">
      <c r="A127" s="1"/>
      <c r="E127" s="32"/>
      <c r="F127" s="18"/>
      <c r="G127" s="18"/>
      <c r="H127" s="18"/>
      <c r="I127" s="18"/>
      <c r="J127" s="18"/>
      <c r="K127" s="18"/>
      <c r="L127" s="18"/>
      <c r="M127" s="18"/>
    </row>
    <row r="128" spans="1:13">
      <c r="A128" s="1"/>
      <c r="E128" s="32"/>
      <c r="F128" s="18"/>
      <c r="G128" s="18"/>
      <c r="H128" s="18"/>
      <c r="I128" s="18"/>
      <c r="J128" s="18"/>
      <c r="K128" s="18"/>
      <c r="L128" s="18"/>
      <c r="M128" s="18"/>
    </row>
    <row r="129" spans="1:13">
      <c r="A129" s="1"/>
      <c r="E129" s="32"/>
      <c r="F129" s="18"/>
      <c r="G129" s="18"/>
      <c r="H129" s="18"/>
      <c r="I129" s="18"/>
      <c r="J129" s="18"/>
      <c r="K129" s="18"/>
      <c r="L129" s="18"/>
      <c r="M129" s="18"/>
    </row>
    <row r="130" spans="1:13">
      <c r="A130" s="1"/>
      <c r="E130" s="32"/>
      <c r="F130" s="18"/>
      <c r="G130" s="18"/>
      <c r="H130" s="18"/>
      <c r="I130" s="18"/>
      <c r="J130" s="18"/>
      <c r="K130" s="18"/>
      <c r="L130" s="18"/>
      <c r="M130" s="18"/>
    </row>
    <row r="131" spans="1:13">
      <c r="A131" s="1"/>
      <c r="E131" s="32"/>
      <c r="F131" s="18"/>
      <c r="G131" s="18"/>
      <c r="H131" s="18"/>
      <c r="I131" s="18"/>
      <c r="J131" s="18"/>
      <c r="K131" s="18"/>
      <c r="L131" s="18"/>
      <c r="M131" s="18"/>
    </row>
    <row r="132" spans="1:13">
      <c r="A132" s="1"/>
      <c r="E132" s="32"/>
      <c r="F132" s="18"/>
      <c r="G132" s="18"/>
      <c r="H132" s="18"/>
      <c r="I132" s="18"/>
      <c r="J132" s="18"/>
      <c r="K132" s="18"/>
      <c r="L132" s="18"/>
      <c r="M132" s="18"/>
    </row>
    <row r="133" spans="1:13">
      <c r="A133" s="1"/>
      <c r="E133" s="32"/>
      <c r="F133" s="18"/>
      <c r="G133" s="18"/>
      <c r="H133" s="18"/>
      <c r="I133" s="18"/>
      <c r="J133" s="18"/>
      <c r="K133" s="18"/>
      <c r="L133" s="18"/>
      <c r="M133" s="18"/>
    </row>
    <row r="134" spans="1:13">
      <c r="A134" s="1"/>
      <c r="E134" s="32"/>
      <c r="F134" s="18"/>
      <c r="G134" s="18"/>
      <c r="H134" s="18"/>
      <c r="I134" s="18"/>
      <c r="J134" s="18"/>
      <c r="K134" s="18"/>
      <c r="L134" s="18"/>
      <c r="M134" s="18"/>
    </row>
    <row r="135" spans="1:13">
      <c r="A135" s="1"/>
      <c r="E135" s="32"/>
      <c r="F135" s="18"/>
      <c r="G135" s="18"/>
      <c r="H135" s="18"/>
      <c r="I135" s="18"/>
      <c r="J135" s="18"/>
      <c r="K135" s="18"/>
      <c r="L135" s="18"/>
      <c r="M135" s="18"/>
    </row>
    <row r="136" spans="1:13">
      <c r="A136" s="1"/>
      <c r="E136" s="32"/>
      <c r="F136" s="18"/>
      <c r="G136" s="18"/>
      <c r="H136" s="18"/>
      <c r="I136" s="18"/>
      <c r="J136" s="18"/>
      <c r="K136" s="18"/>
      <c r="L136" s="18"/>
      <c r="M136" s="18"/>
    </row>
    <row r="137" spans="1:13">
      <c r="A137" s="1"/>
      <c r="E137" s="32"/>
      <c r="F137" s="18"/>
      <c r="G137" s="18"/>
      <c r="H137" s="18"/>
      <c r="I137" s="18"/>
      <c r="J137" s="18"/>
      <c r="K137" s="18"/>
      <c r="L137" s="18"/>
      <c r="M137" s="18"/>
    </row>
    <row r="138" spans="1:13">
      <c r="A138" s="1"/>
      <c r="E138" s="32"/>
      <c r="F138" s="18"/>
      <c r="G138" s="18"/>
      <c r="H138" s="18"/>
      <c r="I138" s="18"/>
      <c r="J138" s="18"/>
      <c r="K138" s="18"/>
      <c r="L138" s="18"/>
      <c r="M138" s="18"/>
    </row>
    <row r="139" spans="1:13">
      <c r="A139" s="1"/>
      <c r="E139" s="32"/>
      <c r="F139" s="18"/>
      <c r="G139" s="18"/>
      <c r="H139" s="18"/>
      <c r="I139" s="18"/>
      <c r="J139" s="18"/>
      <c r="K139" s="18"/>
      <c r="L139" s="18"/>
      <c r="M139" s="18"/>
    </row>
    <row r="140" spans="1:13">
      <c r="A140" s="1"/>
      <c r="E140" s="32"/>
      <c r="F140" s="18"/>
      <c r="G140" s="18"/>
      <c r="H140" s="18"/>
      <c r="I140" s="18"/>
      <c r="J140" s="18"/>
      <c r="K140" s="18"/>
      <c r="L140" s="18"/>
      <c r="M140" s="18"/>
    </row>
    <row r="141" spans="1:13">
      <c r="A141" s="1"/>
      <c r="E141" s="32"/>
      <c r="F141" s="18"/>
      <c r="G141" s="18"/>
      <c r="H141" s="18"/>
      <c r="I141" s="18"/>
      <c r="J141" s="18"/>
      <c r="K141" s="18"/>
      <c r="L141" s="18"/>
      <c r="M141" s="18"/>
    </row>
    <row r="142" spans="1:13">
      <c r="A142" s="1"/>
      <c r="E142" s="32"/>
      <c r="F142" s="18"/>
      <c r="G142" s="18"/>
      <c r="H142" s="18"/>
      <c r="I142" s="18"/>
      <c r="J142" s="18"/>
      <c r="K142" s="18"/>
      <c r="L142" s="18"/>
      <c r="M142" s="18"/>
    </row>
    <row r="143" spans="1:13">
      <c r="A143" s="1"/>
      <c r="E143" s="32"/>
      <c r="F143" s="18"/>
      <c r="G143" s="18"/>
      <c r="H143" s="18"/>
      <c r="I143" s="18"/>
      <c r="J143" s="18"/>
      <c r="K143" s="18"/>
      <c r="L143" s="18"/>
      <c r="M143" s="18"/>
    </row>
    <row r="144" spans="1:13">
      <c r="A144" s="1"/>
      <c r="E144" s="32"/>
      <c r="F144" s="18"/>
      <c r="G144" s="18"/>
      <c r="H144" s="18"/>
      <c r="I144" s="18"/>
      <c r="J144" s="18"/>
      <c r="K144" s="18"/>
      <c r="L144" s="18"/>
      <c r="M144" s="18"/>
    </row>
    <row r="145" spans="1:13">
      <c r="A145" s="1"/>
      <c r="E145" s="32"/>
      <c r="F145" s="18"/>
      <c r="G145" s="18"/>
      <c r="H145" s="18"/>
      <c r="I145" s="18"/>
      <c r="J145" s="18"/>
      <c r="K145" s="18"/>
      <c r="L145" s="18"/>
      <c r="M145" s="18"/>
    </row>
    <row r="146" spans="1:13">
      <c r="A146" s="1"/>
      <c r="E146" s="32"/>
      <c r="F146" s="18"/>
      <c r="G146" s="18"/>
      <c r="H146" s="18"/>
      <c r="I146" s="18"/>
      <c r="J146" s="18"/>
      <c r="K146" s="18"/>
      <c r="L146" s="18"/>
      <c r="M146" s="18"/>
    </row>
    <row r="147" spans="1:13">
      <c r="A147" s="1"/>
      <c r="E147" s="32"/>
      <c r="F147" s="18"/>
      <c r="G147" s="18"/>
      <c r="H147" s="18"/>
      <c r="I147" s="18"/>
      <c r="J147" s="18"/>
      <c r="K147" s="18"/>
      <c r="L147" s="18"/>
      <c r="M147" s="18"/>
    </row>
    <row r="148" spans="1:13">
      <c r="A148" s="1"/>
      <c r="E148" s="32"/>
      <c r="F148" s="18"/>
      <c r="G148" s="18"/>
      <c r="H148" s="18"/>
      <c r="I148" s="18"/>
      <c r="J148" s="18"/>
      <c r="K148" s="18"/>
      <c r="L148" s="18"/>
      <c r="M148" s="18"/>
    </row>
    <row r="149" spans="1:13">
      <c r="E149" s="32"/>
      <c r="F149" s="18"/>
      <c r="G149" s="18"/>
      <c r="H149" s="18"/>
      <c r="I149" s="18"/>
      <c r="J149" s="18"/>
      <c r="K149" s="18"/>
      <c r="L149" s="18"/>
      <c r="M149" s="18"/>
    </row>
    <row r="150" spans="1:13">
      <c r="E150" s="32"/>
      <c r="F150" s="18"/>
      <c r="G150" s="18"/>
      <c r="H150" s="18"/>
      <c r="I150" s="18"/>
      <c r="J150" s="18"/>
      <c r="K150" s="18"/>
      <c r="L150" s="18"/>
      <c r="M150" s="18"/>
    </row>
    <row r="151" spans="1:13">
      <c r="E151" s="32"/>
      <c r="F151" s="18"/>
      <c r="G151" s="18"/>
      <c r="H151" s="18"/>
      <c r="I151" s="18"/>
      <c r="J151" s="18"/>
      <c r="K151" s="18"/>
      <c r="L151" s="18"/>
      <c r="M151" s="18"/>
    </row>
    <row r="152" spans="1:13">
      <c r="E152" s="32"/>
      <c r="F152" s="18"/>
      <c r="G152" s="18"/>
      <c r="H152" s="18"/>
      <c r="I152" s="18"/>
      <c r="J152" s="18"/>
      <c r="K152" s="18"/>
      <c r="L152" s="18"/>
      <c r="M152" s="18"/>
    </row>
    <row r="153" spans="1:13">
      <c r="E153" s="32"/>
      <c r="F153" s="18"/>
      <c r="G153" s="18"/>
      <c r="H153" s="18"/>
      <c r="I153" s="18"/>
      <c r="J153" s="18"/>
      <c r="K153" s="18"/>
      <c r="L153" s="18"/>
      <c r="M153" s="18"/>
    </row>
    <row r="154" spans="1:13">
      <c r="E154" s="32"/>
      <c r="F154" s="18"/>
      <c r="G154" s="18"/>
      <c r="H154" s="18"/>
      <c r="I154" s="18"/>
      <c r="J154" s="18"/>
      <c r="K154" s="18"/>
      <c r="L154" s="18"/>
      <c r="M154" s="18"/>
    </row>
    <row r="155" spans="1:13">
      <c r="E155" s="32"/>
      <c r="F155" s="18"/>
      <c r="G155" s="18"/>
      <c r="H155" s="18"/>
      <c r="I155" s="18"/>
      <c r="J155" s="18"/>
      <c r="K155" s="18"/>
      <c r="L155" s="18"/>
      <c r="M155" s="18"/>
    </row>
    <row r="156" spans="1:13">
      <c r="E156" s="32"/>
      <c r="F156" s="18"/>
      <c r="G156" s="18"/>
      <c r="H156" s="18"/>
      <c r="I156" s="18"/>
      <c r="J156" s="18"/>
      <c r="K156" s="18"/>
      <c r="L156" s="18"/>
      <c r="M156" s="18"/>
    </row>
    <row r="157" spans="1:13">
      <c r="E157" s="32"/>
      <c r="F157" s="18"/>
      <c r="G157" s="18"/>
      <c r="H157" s="18"/>
      <c r="I157" s="18"/>
      <c r="J157" s="18"/>
      <c r="K157" s="18"/>
      <c r="L157" s="18"/>
      <c r="M157" s="18"/>
    </row>
    <row r="158" spans="1:13">
      <c r="E158" s="32"/>
      <c r="F158" s="18"/>
      <c r="G158" s="18"/>
      <c r="H158" s="18"/>
      <c r="I158" s="18"/>
      <c r="J158" s="18"/>
      <c r="K158" s="18"/>
      <c r="L158" s="18"/>
      <c r="M158" s="18"/>
    </row>
    <row r="159" spans="1:13">
      <c r="E159" s="32"/>
      <c r="F159" s="18"/>
      <c r="G159" s="18"/>
      <c r="H159" s="18"/>
      <c r="I159" s="18"/>
      <c r="J159" s="18"/>
      <c r="K159" s="18"/>
      <c r="L159" s="18"/>
      <c r="M159" s="18"/>
    </row>
    <row r="160" spans="1:13">
      <c r="E160" s="32"/>
      <c r="F160" s="18"/>
      <c r="G160" s="18"/>
      <c r="H160" s="18"/>
      <c r="I160" s="18"/>
      <c r="J160" s="18"/>
      <c r="K160" s="18"/>
      <c r="L160" s="18"/>
      <c r="M160" s="18"/>
    </row>
    <row r="161" spans="5:13">
      <c r="E161" s="32"/>
      <c r="F161" s="18"/>
      <c r="G161" s="18"/>
      <c r="H161" s="18"/>
      <c r="I161" s="18"/>
      <c r="J161" s="18"/>
      <c r="K161" s="18"/>
      <c r="L161" s="18"/>
      <c r="M161" s="18"/>
    </row>
    <row r="162" spans="5:13">
      <c r="E162" s="32"/>
      <c r="F162" s="18"/>
      <c r="G162" s="18"/>
      <c r="H162" s="18"/>
      <c r="I162" s="18"/>
      <c r="J162" s="18"/>
      <c r="K162" s="18"/>
      <c r="L162" s="18"/>
      <c r="M162" s="18"/>
    </row>
    <row r="163" spans="5:13">
      <c r="E163" s="32"/>
      <c r="F163" s="18"/>
      <c r="G163" s="18"/>
      <c r="H163" s="18"/>
      <c r="I163" s="18"/>
      <c r="J163" s="18"/>
      <c r="K163" s="18"/>
      <c r="L163" s="18"/>
      <c r="M163" s="18"/>
    </row>
    <row r="164" spans="5:13">
      <c r="E164" s="32"/>
      <c r="F164" s="18"/>
      <c r="G164" s="18"/>
      <c r="H164" s="18"/>
      <c r="I164" s="18"/>
      <c r="J164" s="18"/>
      <c r="K164" s="18"/>
      <c r="L164" s="18"/>
      <c r="M164" s="18"/>
    </row>
    <row r="165" spans="5:13">
      <c r="E165" s="32"/>
      <c r="F165" s="18"/>
      <c r="G165" s="18"/>
      <c r="H165" s="18"/>
      <c r="I165" s="18"/>
      <c r="J165" s="18"/>
      <c r="K165" s="18"/>
      <c r="L165" s="18"/>
      <c r="M165" s="18"/>
    </row>
    <row r="166" spans="5:13">
      <c r="E166" s="32"/>
      <c r="F166" s="18"/>
      <c r="G166" s="18"/>
      <c r="H166" s="18"/>
      <c r="I166" s="18"/>
      <c r="J166" s="18"/>
      <c r="K166" s="18"/>
      <c r="L166" s="18"/>
      <c r="M166" s="18"/>
    </row>
    <row r="167" spans="5:13">
      <c r="E167" s="32"/>
      <c r="F167" s="18"/>
      <c r="G167" s="18"/>
      <c r="H167" s="18"/>
      <c r="I167" s="18"/>
      <c r="J167" s="18"/>
      <c r="K167" s="18"/>
      <c r="L167" s="18"/>
      <c r="M167" s="18"/>
    </row>
    <row r="168" spans="5:13">
      <c r="E168" s="32"/>
      <c r="F168" s="18"/>
      <c r="G168" s="18"/>
      <c r="H168" s="18"/>
      <c r="I168" s="18"/>
      <c r="J168" s="18"/>
      <c r="K168" s="18"/>
      <c r="L168" s="18"/>
      <c r="M168" s="18"/>
    </row>
    <row r="169" spans="5:13">
      <c r="E169" s="32"/>
      <c r="F169" s="18"/>
      <c r="G169" s="18"/>
      <c r="H169" s="18"/>
      <c r="I169" s="18"/>
      <c r="J169" s="18"/>
      <c r="K169" s="18"/>
      <c r="L169" s="18"/>
      <c r="M169" s="18"/>
    </row>
    <row r="170" spans="5:13">
      <c r="E170" s="32"/>
      <c r="F170" s="18"/>
      <c r="G170" s="18"/>
      <c r="H170" s="18"/>
      <c r="I170" s="18"/>
      <c r="J170" s="18"/>
      <c r="K170" s="18"/>
      <c r="L170" s="18"/>
      <c r="M170" s="18"/>
    </row>
    <row r="171" spans="5:13">
      <c r="E171" s="32"/>
      <c r="F171" s="18"/>
      <c r="G171" s="18"/>
      <c r="H171" s="18"/>
      <c r="I171" s="18"/>
      <c r="J171" s="18"/>
      <c r="K171" s="18"/>
      <c r="L171" s="18"/>
      <c r="M171" s="18"/>
    </row>
    <row r="172" spans="5:13">
      <c r="E172" s="32"/>
      <c r="F172" s="18"/>
      <c r="G172" s="18"/>
      <c r="H172" s="18"/>
      <c r="I172" s="18"/>
      <c r="J172" s="18"/>
      <c r="K172" s="18"/>
      <c r="L172" s="18"/>
      <c r="M172" s="18"/>
    </row>
    <row r="173" spans="5:13">
      <c r="E173" s="32"/>
      <c r="F173" s="18"/>
      <c r="G173" s="18"/>
      <c r="H173" s="18"/>
      <c r="I173" s="18"/>
      <c r="J173" s="18"/>
      <c r="K173" s="18"/>
      <c r="L173" s="18"/>
      <c r="M173" s="18"/>
    </row>
    <row r="174" spans="5:13">
      <c r="E174" s="32"/>
      <c r="F174" s="18"/>
      <c r="G174" s="18"/>
      <c r="H174" s="18"/>
      <c r="I174" s="18"/>
      <c r="J174" s="18"/>
      <c r="K174" s="18"/>
      <c r="L174" s="18"/>
      <c r="M174" s="18"/>
    </row>
    <row r="175" spans="5:13">
      <c r="E175" s="32"/>
      <c r="F175" s="18"/>
      <c r="G175" s="18"/>
      <c r="H175" s="18"/>
      <c r="I175" s="18"/>
      <c r="J175" s="18"/>
      <c r="K175" s="18"/>
      <c r="L175" s="18"/>
      <c r="M175" s="18"/>
    </row>
    <row r="176" spans="5:13">
      <c r="E176" s="32"/>
      <c r="F176" s="18"/>
      <c r="G176" s="18"/>
      <c r="H176" s="18"/>
      <c r="I176" s="18"/>
      <c r="J176" s="18"/>
      <c r="K176" s="18"/>
      <c r="L176" s="18"/>
      <c r="M176" s="18"/>
    </row>
    <row r="177" spans="5:13">
      <c r="E177" s="32"/>
      <c r="F177" s="18"/>
      <c r="G177" s="18"/>
      <c r="H177" s="18"/>
      <c r="I177" s="18"/>
      <c r="J177" s="18"/>
      <c r="K177" s="18"/>
      <c r="L177" s="18"/>
      <c r="M177" s="18"/>
    </row>
    <row r="178" spans="5:13">
      <c r="E178" s="32"/>
      <c r="F178" s="18"/>
      <c r="G178" s="18"/>
      <c r="H178" s="18"/>
      <c r="I178" s="18"/>
      <c r="J178" s="18"/>
      <c r="K178" s="18"/>
      <c r="L178" s="18"/>
      <c r="M178" s="18"/>
    </row>
    <row r="179" spans="5:13">
      <c r="E179" s="32"/>
      <c r="F179" s="18"/>
      <c r="G179" s="18"/>
      <c r="H179" s="18"/>
      <c r="I179" s="18"/>
      <c r="J179" s="18"/>
      <c r="K179" s="18"/>
      <c r="L179" s="18"/>
      <c r="M179" s="18"/>
    </row>
    <row r="180" spans="5:13">
      <c r="E180" s="32"/>
      <c r="F180" s="18"/>
      <c r="G180" s="18"/>
      <c r="H180" s="18"/>
      <c r="I180" s="18"/>
      <c r="J180" s="18"/>
      <c r="K180" s="18"/>
      <c r="L180" s="18"/>
      <c r="M180" s="18"/>
    </row>
    <row r="181" spans="5:13">
      <c r="E181" s="32"/>
      <c r="F181" s="18"/>
      <c r="G181" s="18"/>
      <c r="H181" s="18"/>
      <c r="I181" s="18"/>
      <c r="J181" s="18"/>
      <c r="K181" s="18"/>
      <c r="L181" s="18"/>
      <c r="M181" s="18"/>
    </row>
    <row r="182" spans="5:13">
      <c r="E182" s="32"/>
      <c r="F182" s="18"/>
      <c r="G182" s="18"/>
      <c r="H182" s="18"/>
      <c r="I182" s="18"/>
      <c r="J182" s="18"/>
      <c r="K182" s="18"/>
      <c r="L182" s="18"/>
      <c r="M182" s="18"/>
    </row>
    <row r="183" spans="5:13">
      <c r="E183" s="32"/>
      <c r="F183" s="18"/>
      <c r="G183" s="18"/>
      <c r="H183" s="18"/>
      <c r="I183" s="18"/>
      <c r="J183" s="18"/>
      <c r="K183" s="18"/>
      <c r="L183" s="18"/>
      <c r="M183" s="18"/>
    </row>
    <row r="184" spans="5:13">
      <c r="E184" s="32"/>
      <c r="F184" s="18"/>
      <c r="G184" s="18"/>
      <c r="H184" s="18"/>
      <c r="I184" s="18"/>
      <c r="J184" s="18"/>
      <c r="K184" s="18"/>
      <c r="L184" s="18"/>
      <c r="M184" s="18"/>
    </row>
    <row r="185" spans="5:13">
      <c r="E185" s="32"/>
      <c r="F185" s="18"/>
      <c r="G185" s="18"/>
      <c r="H185" s="18"/>
      <c r="I185" s="18"/>
      <c r="J185" s="18"/>
      <c r="K185" s="18"/>
      <c r="L185" s="18"/>
      <c r="M185" s="18"/>
    </row>
    <row r="186" spans="5:13">
      <c r="E186" s="32"/>
      <c r="F186" s="18"/>
      <c r="G186" s="18"/>
      <c r="H186" s="18"/>
      <c r="I186" s="18"/>
      <c r="J186" s="18"/>
      <c r="K186" s="18"/>
      <c r="L186" s="18"/>
      <c r="M186" s="18"/>
    </row>
    <row r="187" spans="5:13">
      <c r="E187" s="32"/>
      <c r="F187" s="18"/>
      <c r="G187" s="18"/>
      <c r="H187" s="18"/>
      <c r="I187" s="18"/>
      <c r="J187" s="18"/>
      <c r="K187" s="18"/>
      <c r="L187" s="18"/>
      <c r="M187" s="18"/>
    </row>
    <row r="188" spans="5:13">
      <c r="E188" s="32"/>
      <c r="F188" s="18"/>
      <c r="G188" s="18"/>
      <c r="H188" s="18"/>
      <c r="I188" s="18"/>
      <c r="J188" s="18"/>
      <c r="K188" s="18"/>
      <c r="L188" s="18"/>
      <c r="M188" s="18"/>
    </row>
    <row r="189" spans="5:13">
      <c r="E189" s="32"/>
      <c r="F189" s="18"/>
      <c r="G189" s="18"/>
      <c r="H189" s="18"/>
      <c r="I189" s="18"/>
      <c r="J189" s="18"/>
      <c r="K189" s="18"/>
      <c r="L189" s="18"/>
      <c r="M189" s="18"/>
    </row>
    <row r="190" spans="5:13">
      <c r="E190" s="32"/>
      <c r="F190" s="18"/>
      <c r="G190" s="18"/>
      <c r="H190" s="18"/>
      <c r="I190" s="18"/>
      <c r="J190" s="18"/>
      <c r="K190" s="18"/>
      <c r="L190" s="18"/>
      <c r="M190" s="18"/>
    </row>
    <row r="191" spans="5:13">
      <c r="E191" s="32"/>
      <c r="F191" s="18"/>
      <c r="G191" s="18"/>
      <c r="H191" s="18"/>
      <c r="I191" s="18"/>
      <c r="J191" s="18"/>
      <c r="K191" s="18"/>
      <c r="L191" s="18"/>
      <c r="M191" s="18"/>
    </row>
    <row r="192" spans="5:13">
      <c r="E192" s="32"/>
      <c r="F192" s="18"/>
      <c r="G192" s="18"/>
      <c r="H192" s="18"/>
      <c r="I192" s="18"/>
      <c r="J192" s="18"/>
      <c r="K192" s="18"/>
      <c r="L192" s="18"/>
      <c r="M192" s="18"/>
    </row>
    <row r="193" spans="5:13">
      <c r="E193" s="32"/>
      <c r="F193" s="18"/>
      <c r="G193" s="18"/>
      <c r="H193" s="18"/>
      <c r="I193" s="18"/>
      <c r="J193" s="18"/>
      <c r="K193" s="18"/>
      <c r="L193" s="18"/>
      <c r="M193" s="18"/>
    </row>
    <row r="194" spans="5:13">
      <c r="E194" s="32"/>
      <c r="F194" s="18"/>
      <c r="G194" s="18"/>
      <c r="H194" s="18"/>
      <c r="I194" s="18"/>
      <c r="J194" s="18"/>
      <c r="K194" s="18"/>
      <c r="L194" s="18"/>
      <c r="M194" s="18"/>
    </row>
    <row r="195" spans="5:13">
      <c r="E195" s="32"/>
      <c r="F195" s="18"/>
      <c r="G195" s="18"/>
      <c r="H195" s="18"/>
      <c r="I195" s="18"/>
      <c r="J195" s="18"/>
      <c r="K195" s="18"/>
      <c r="L195" s="18"/>
      <c r="M195" s="18"/>
    </row>
    <row r="196" spans="5:13">
      <c r="E196" s="32"/>
      <c r="F196" s="18"/>
      <c r="G196" s="18"/>
      <c r="H196" s="18"/>
      <c r="I196" s="18"/>
      <c r="J196" s="18"/>
      <c r="K196" s="18"/>
      <c r="L196" s="18"/>
      <c r="M196" s="18"/>
    </row>
    <row r="197" spans="5:13">
      <c r="E197" s="32"/>
      <c r="F197" s="18"/>
      <c r="G197" s="18"/>
      <c r="H197" s="18"/>
      <c r="I197" s="18"/>
      <c r="J197" s="18"/>
      <c r="K197" s="18"/>
      <c r="L197" s="18"/>
      <c r="M197" s="18"/>
    </row>
    <row r="198" spans="5:13">
      <c r="E198" s="32"/>
      <c r="F198" s="18"/>
      <c r="G198" s="18"/>
      <c r="H198" s="18"/>
      <c r="I198" s="18"/>
      <c r="J198" s="18"/>
      <c r="K198" s="18"/>
      <c r="L198" s="18"/>
      <c r="M198" s="18"/>
    </row>
    <row r="199" spans="5:13">
      <c r="E199" s="32"/>
      <c r="F199" s="18"/>
      <c r="G199" s="18"/>
      <c r="H199" s="18"/>
      <c r="I199" s="18"/>
      <c r="J199" s="18"/>
      <c r="K199" s="18"/>
      <c r="L199" s="18"/>
      <c r="M199" s="18"/>
    </row>
    <row r="200" spans="5:13">
      <c r="E200" s="32"/>
      <c r="F200" s="18"/>
      <c r="G200" s="18"/>
      <c r="H200" s="18"/>
      <c r="I200" s="18"/>
      <c r="J200" s="18"/>
      <c r="K200" s="18"/>
      <c r="L200" s="18"/>
      <c r="M200" s="18"/>
    </row>
    <row r="201" spans="5:13">
      <c r="E201" s="32"/>
      <c r="F201" s="18"/>
      <c r="G201" s="18"/>
      <c r="H201" s="18"/>
      <c r="I201" s="18"/>
      <c r="J201" s="18"/>
      <c r="K201" s="18"/>
      <c r="L201" s="18"/>
      <c r="M201" s="18"/>
    </row>
    <row r="202" spans="5:13">
      <c r="E202" s="32"/>
      <c r="F202" s="18"/>
      <c r="G202" s="18"/>
      <c r="H202" s="18"/>
      <c r="I202" s="18"/>
      <c r="J202" s="18"/>
      <c r="K202" s="18"/>
      <c r="L202" s="18"/>
      <c r="M202" s="18"/>
    </row>
    <row r="203" spans="5:13">
      <c r="E203" s="32"/>
      <c r="F203" s="18"/>
      <c r="G203" s="18"/>
      <c r="H203" s="18"/>
      <c r="I203" s="18"/>
      <c r="J203" s="18"/>
      <c r="K203" s="18"/>
      <c r="L203" s="18"/>
      <c r="M203" s="18"/>
    </row>
    <row r="204" spans="5:13">
      <c r="E204" s="32"/>
      <c r="F204" s="18"/>
      <c r="G204" s="18"/>
      <c r="H204" s="18"/>
      <c r="I204" s="18"/>
      <c r="J204" s="18"/>
      <c r="K204" s="18"/>
      <c r="L204" s="18"/>
      <c r="M204" s="18"/>
    </row>
    <row r="205" spans="5:13">
      <c r="E205" s="32"/>
      <c r="F205" s="18"/>
      <c r="G205" s="18"/>
      <c r="H205" s="18"/>
      <c r="I205" s="18"/>
      <c r="J205" s="18"/>
      <c r="K205" s="18"/>
      <c r="L205" s="18"/>
      <c r="M205" s="18"/>
    </row>
    <row r="206" spans="5:13">
      <c r="E206" s="32"/>
      <c r="F206" s="18"/>
      <c r="G206" s="18"/>
      <c r="H206" s="18"/>
      <c r="I206" s="18"/>
      <c r="J206" s="18"/>
      <c r="K206" s="18"/>
      <c r="L206" s="18"/>
      <c r="M206" s="18"/>
    </row>
    <row r="207" spans="5:13">
      <c r="E207" s="32"/>
      <c r="F207" s="18"/>
      <c r="G207" s="18"/>
      <c r="H207" s="18"/>
      <c r="I207" s="18"/>
      <c r="J207" s="18"/>
      <c r="K207" s="18"/>
      <c r="L207" s="18"/>
      <c r="M207" s="18"/>
    </row>
    <row r="208" spans="5:13">
      <c r="E208" s="32"/>
      <c r="F208" s="18"/>
      <c r="G208" s="18"/>
      <c r="H208" s="18"/>
      <c r="I208" s="18"/>
      <c r="J208" s="18"/>
      <c r="K208" s="18"/>
      <c r="L208" s="18"/>
      <c r="M208" s="18"/>
    </row>
    <row r="209" spans="5:13">
      <c r="E209" s="32"/>
      <c r="F209" s="18"/>
      <c r="G209" s="18"/>
      <c r="H209" s="18"/>
      <c r="I209" s="18"/>
      <c r="J209" s="18"/>
      <c r="K209" s="18"/>
      <c r="L209" s="18"/>
      <c r="M209" s="18"/>
    </row>
    <row r="210" spans="5:13">
      <c r="E210" s="32"/>
      <c r="F210" s="18"/>
      <c r="G210" s="18"/>
      <c r="H210" s="18"/>
      <c r="I210" s="18"/>
      <c r="J210" s="18"/>
      <c r="K210" s="18"/>
      <c r="L210" s="18"/>
      <c r="M210" s="18"/>
    </row>
    <row r="211" spans="5:13">
      <c r="E211" s="32"/>
      <c r="F211" s="18"/>
      <c r="G211" s="18"/>
      <c r="H211" s="18"/>
      <c r="I211" s="18"/>
      <c r="J211" s="18"/>
      <c r="K211" s="18"/>
      <c r="L211" s="18"/>
      <c r="M211" s="18"/>
    </row>
    <row r="212" spans="5:13">
      <c r="E212" s="32"/>
      <c r="F212" s="18"/>
      <c r="G212" s="18"/>
      <c r="H212" s="18"/>
      <c r="I212" s="18"/>
      <c r="J212" s="18"/>
      <c r="K212" s="18"/>
      <c r="L212" s="18"/>
      <c r="M212" s="18"/>
    </row>
    <row r="213" spans="5:13">
      <c r="E213" s="32"/>
      <c r="F213" s="18"/>
      <c r="G213" s="18"/>
      <c r="H213" s="18"/>
      <c r="I213" s="18"/>
      <c r="J213" s="18"/>
      <c r="K213" s="18"/>
      <c r="L213" s="18"/>
      <c r="M213" s="18"/>
    </row>
    <row r="214" spans="5:13">
      <c r="E214" s="32"/>
      <c r="F214" s="18"/>
      <c r="G214" s="18"/>
      <c r="H214" s="18"/>
      <c r="I214" s="18"/>
      <c r="J214" s="18"/>
      <c r="K214" s="18"/>
      <c r="L214" s="18"/>
      <c r="M214" s="18"/>
    </row>
    <row r="215" spans="5:13">
      <c r="E215" s="32"/>
      <c r="F215" s="18"/>
      <c r="G215" s="18"/>
      <c r="H215" s="18"/>
      <c r="I215" s="18"/>
      <c r="J215" s="18"/>
      <c r="K215" s="18"/>
      <c r="L215" s="18"/>
      <c r="M215" s="18"/>
    </row>
    <row r="216" spans="5:13">
      <c r="E216" s="32"/>
      <c r="F216" s="18"/>
      <c r="G216" s="18"/>
      <c r="H216" s="18"/>
      <c r="I216" s="18"/>
      <c r="J216" s="18"/>
      <c r="K216" s="18"/>
      <c r="L216" s="18"/>
      <c r="M216" s="18"/>
    </row>
    <row r="217" spans="5:13">
      <c r="E217" s="32"/>
      <c r="F217" s="18"/>
      <c r="G217" s="18"/>
      <c r="H217" s="18"/>
      <c r="I217" s="18"/>
      <c r="J217" s="18"/>
      <c r="K217" s="18"/>
      <c r="L217" s="18"/>
      <c r="M217" s="18"/>
    </row>
    <row r="218" spans="5:13">
      <c r="E218" s="32"/>
      <c r="F218" s="18"/>
      <c r="G218" s="18"/>
      <c r="H218" s="18"/>
      <c r="I218" s="18"/>
      <c r="J218" s="18"/>
      <c r="K218" s="18"/>
      <c r="L218" s="18"/>
      <c r="M218" s="18"/>
    </row>
    <row r="219" spans="5:13">
      <c r="E219" s="32"/>
      <c r="F219" s="18"/>
      <c r="G219" s="18"/>
      <c r="H219" s="18"/>
      <c r="I219" s="18"/>
      <c r="J219" s="18"/>
      <c r="K219" s="18"/>
      <c r="L219" s="18"/>
      <c r="M219" s="18"/>
    </row>
    <row r="220" spans="5:13">
      <c r="E220" s="32"/>
      <c r="F220" s="18"/>
      <c r="G220" s="18"/>
      <c r="H220" s="18"/>
      <c r="I220" s="18"/>
      <c r="J220" s="18"/>
      <c r="K220" s="18"/>
      <c r="L220" s="18"/>
      <c r="M220" s="18"/>
    </row>
    <row r="221" spans="5:13">
      <c r="E221" s="32"/>
      <c r="F221" s="18"/>
      <c r="G221" s="18"/>
      <c r="H221" s="18"/>
      <c r="I221" s="18"/>
      <c r="J221" s="18"/>
      <c r="K221" s="18"/>
      <c r="L221" s="18"/>
      <c r="M221" s="18"/>
    </row>
    <row r="222" spans="5:13">
      <c r="E222" s="32"/>
      <c r="F222" s="18"/>
      <c r="G222" s="18"/>
      <c r="H222" s="18"/>
      <c r="I222" s="18"/>
      <c r="J222" s="18"/>
      <c r="K222" s="18"/>
      <c r="L222" s="18"/>
      <c r="M222" s="18"/>
    </row>
    <row r="223" spans="5:13">
      <c r="E223" s="32"/>
      <c r="F223" s="18"/>
      <c r="G223" s="18"/>
      <c r="H223" s="18"/>
      <c r="I223" s="18"/>
      <c r="J223" s="18"/>
      <c r="K223" s="18"/>
      <c r="L223" s="18"/>
      <c r="M223" s="18"/>
    </row>
    <row r="224" spans="5:13">
      <c r="E224" s="32"/>
      <c r="F224" s="18"/>
      <c r="G224" s="18"/>
      <c r="H224" s="18"/>
      <c r="I224" s="18"/>
      <c r="J224" s="18"/>
      <c r="K224" s="18"/>
      <c r="L224" s="18"/>
      <c r="M224" s="18"/>
    </row>
    <row r="225" spans="5:13">
      <c r="E225" s="32"/>
      <c r="F225" s="18"/>
      <c r="G225" s="18"/>
      <c r="H225" s="18"/>
      <c r="I225" s="18"/>
      <c r="J225" s="18"/>
      <c r="K225" s="18"/>
      <c r="L225" s="18"/>
      <c r="M225" s="18"/>
    </row>
    <row r="226" spans="5:13">
      <c r="E226" s="32"/>
      <c r="F226" s="18"/>
      <c r="G226" s="18"/>
      <c r="H226" s="18"/>
      <c r="I226" s="18"/>
      <c r="J226" s="18"/>
      <c r="K226" s="18"/>
      <c r="L226" s="18"/>
      <c r="M226" s="18"/>
    </row>
    <row r="227" spans="5:13">
      <c r="E227" s="32"/>
      <c r="F227" s="18"/>
      <c r="G227" s="18"/>
      <c r="H227" s="18"/>
      <c r="I227" s="18"/>
      <c r="J227" s="18"/>
      <c r="K227" s="18"/>
      <c r="L227" s="18"/>
      <c r="M227" s="18"/>
    </row>
    <row r="228" spans="5:13">
      <c r="E228" s="32"/>
      <c r="F228" s="18"/>
      <c r="G228" s="18"/>
      <c r="H228" s="18"/>
      <c r="I228" s="18"/>
      <c r="J228" s="18"/>
      <c r="K228" s="18"/>
      <c r="L228" s="18"/>
      <c r="M228" s="18"/>
    </row>
    <row r="229" spans="5:13">
      <c r="E229" s="32"/>
      <c r="F229" s="18"/>
      <c r="G229" s="18"/>
      <c r="H229" s="18"/>
      <c r="I229" s="18"/>
      <c r="J229" s="18"/>
      <c r="K229" s="18"/>
      <c r="L229" s="18"/>
      <c r="M229" s="18"/>
    </row>
    <row r="230" spans="5:13">
      <c r="E230" s="32"/>
      <c r="F230" s="18"/>
      <c r="G230" s="18"/>
      <c r="H230" s="18"/>
      <c r="I230" s="18"/>
      <c r="J230" s="18"/>
      <c r="K230" s="18"/>
      <c r="L230" s="18"/>
      <c r="M230" s="18"/>
    </row>
    <row r="231" spans="5:13">
      <c r="E231" s="32"/>
      <c r="F231" s="18"/>
      <c r="G231" s="18"/>
      <c r="H231" s="18"/>
      <c r="I231" s="18"/>
      <c r="J231" s="18"/>
      <c r="K231" s="18"/>
      <c r="L231" s="18"/>
      <c r="M231" s="18"/>
    </row>
    <row r="232" spans="5:13">
      <c r="E232" s="32"/>
      <c r="F232" s="18"/>
      <c r="G232" s="18"/>
      <c r="H232" s="18"/>
      <c r="I232" s="18"/>
      <c r="J232" s="18"/>
      <c r="K232" s="18"/>
      <c r="L232" s="18"/>
      <c r="M232" s="18"/>
    </row>
    <row r="233" spans="5:13">
      <c r="E233" s="32"/>
      <c r="F233" s="18"/>
      <c r="G233" s="18"/>
      <c r="H233" s="18"/>
      <c r="I233" s="18"/>
      <c r="J233" s="18"/>
      <c r="K233" s="18"/>
      <c r="L233" s="18"/>
      <c r="M233" s="18"/>
    </row>
    <row r="234" spans="5:13">
      <c r="E234" s="32"/>
      <c r="F234" s="18"/>
      <c r="G234" s="18"/>
      <c r="H234" s="18"/>
      <c r="I234" s="18"/>
      <c r="J234" s="18"/>
      <c r="K234" s="18"/>
      <c r="L234" s="18"/>
      <c r="M234" s="18"/>
    </row>
    <row r="235" spans="5:13">
      <c r="E235" s="32"/>
      <c r="F235" s="18"/>
      <c r="G235" s="18"/>
      <c r="H235" s="18"/>
      <c r="I235" s="18"/>
      <c r="J235" s="18"/>
      <c r="K235" s="18"/>
      <c r="L235" s="18"/>
      <c r="M235" s="18"/>
    </row>
    <row r="236" spans="5:13">
      <c r="E236" s="32"/>
      <c r="F236" s="18"/>
      <c r="G236" s="18"/>
      <c r="H236" s="18"/>
      <c r="I236" s="18"/>
      <c r="J236" s="18"/>
      <c r="K236" s="18"/>
      <c r="L236" s="18"/>
      <c r="M236" s="18"/>
    </row>
    <row r="237" spans="5:13">
      <c r="E237" s="32"/>
      <c r="F237" s="18"/>
      <c r="G237" s="18"/>
      <c r="H237" s="18"/>
      <c r="I237" s="18"/>
      <c r="J237" s="18"/>
      <c r="K237" s="18"/>
      <c r="L237" s="18"/>
      <c r="M237" s="18"/>
    </row>
    <row r="238" spans="5:13">
      <c r="E238" s="32"/>
      <c r="F238" s="18"/>
      <c r="G238" s="18"/>
      <c r="H238" s="18"/>
      <c r="I238" s="18"/>
      <c r="J238" s="18"/>
      <c r="K238" s="18"/>
      <c r="L238" s="18"/>
      <c r="M238" s="18"/>
    </row>
    <row r="239" spans="5:13">
      <c r="E239" s="32"/>
      <c r="F239" s="18"/>
      <c r="G239" s="18"/>
      <c r="H239" s="18"/>
      <c r="I239" s="18"/>
      <c r="J239" s="18"/>
      <c r="K239" s="18"/>
      <c r="L239" s="18"/>
      <c r="M239" s="18"/>
    </row>
    <row r="240" spans="5:13">
      <c r="E240" s="32"/>
      <c r="F240" s="18"/>
      <c r="G240" s="18"/>
      <c r="H240" s="18"/>
      <c r="I240" s="18"/>
      <c r="J240" s="18"/>
      <c r="K240" s="18"/>
      <c r="L240" s="18"/>
      <c r="M240" s="18"/>
    </row>
    <row r="241" spans="5:13">
      <c r="E241" s="32"/>
      <c r="F241" s="18"/>
      <c r="G241" s="18"/>
      <c r="H241" s="18"/>
      <c r="I241" s="18"/>
      <c r="J241" s="18"/>
      <c r="K241" s="18"/>
      <c r="L241" s="18"/>
      <c r="M241" s="18"/>
    </row>
    <row r="242" spans="5:13">
      <c r="E242" s="32"/>
      <c r="F242" s="18"/>
      <c r="G242" s="18"/>
      <c r="H242" s="18"/>
      <c r="I242" s="18"/>
      <c r="J242" s="18"/>
      <c r="K242" s="18"/>
      <c r="L242" s="18"/>
      <c r="M242" s="18"/>
    </row>
    <row r="243" spans="5:13">
      <c r="E243" s="32"/>
      <c r="F243" s="18"/>
      <c r="G243" s="18"/>
      <c r="H243" s="18"/>
      <c r="I243" s="18"/>
      <c r="J243" s="18"/>
      <c r="K243" s="18"/>
      <c r="L243" s="18"/>
      <c r="M243" s="18"/>
    </row>
    <row r="244" spans="5:13">
      <c r="E244" s="32"/>
      <c r="F244" s="18"/>
      <c r="G244" s="18"/>
      <c r="H244" s="18"/>
      <c r="I244" s="18"/>
      <c r="J244" s="18"/>
      <c r="K244" s="18"/>
      <c r="L244" s="18"/>
      <c r="M244" s="18"/>
    </row>
    <row r="245" spans="5:13">
      <c r="E245" s="32"/>
      <c r="F245" s="18"/>
      <c r="G245" s="18"/>
      <c r="H245" s="18"/>
      <c r="I245" s="18"/>
      <c r="J245" s="18"/>
      <c r="K245" s="18"/>
      <c r="L245" s="18"/>
      <c r="M245" s="18"/>
    </row>
    <row r="246" spans="5:13">
      <c r="E246" s="32"/>
      <c r="F246" s="18"/>
      <c r="G246" s="18"/>
      <c r="H246" s="18"/>
      <c r="I246" s="18"/>
      <c r="J246" s="18"/>
      <c r="K246" s="18"/>
      <c r="L246" s="18"/>
      <c r="M246" s="18"/>
    </row>
    <row r="247" spans="5:13">
      <c r="E247" s="32"/>
      <c r="F247" s="18"/>
      <c r="G247" s="18"/>
      <c r="H247" s="18"/>
      <c r="I247" s="18"/>
      <c r="J247" s="18"/>
      <c r="K247" s="18"/>
      <c r="L247" s="18"/>
      <c r="M247" s="18"/>
    </row>
    <row r="248" spans="5:13">
      <c r="E248" s="32"/>
      <c r="F248" s="18"/>
      <c r="G248" s="18"/>
      <c r="H248" s="18"/>
      <c r="I248" s="18"/>
      <c r="J248" s="18"/>
      <c r="K248" s="18"/>
      <c r="L248" s="18"/>
      <c r="M248" s="18"/>
    </row>
    <row r="249" spans="5:13">
      <c r="E249" s="32"/>
      <c r="F249" s="18"/>
      <c r="G249" s="18"/>
      <c r="H249" s="18"/>
      <c r="I249" s="18"/>
      <c r="J249" s="18"/>
      <c r="K249" s="18"/>
      <c r="L249" s="18"/>
      <c r="M249" s="18"/>
    </row>
    <row r="250" spans="5:13">
      <c r="E250" s="32"/>
      <c r="F250" s="18"/>
      <c r="G250" s="18"/>
      <c r="H250" s="18"/>
      <c r="I250" s="18"/>
      <c r="J250" s="18"/>
      <c r="K250" s="18"/>
      <c r="L250" s="18"/>
      <c r="M250" s="18"/>
    </row>
    <row r="251" spans="5:13">
      <c r="E251" s="32"/>
      <c r="F251" s="18"/>
      <c r="G251" s="18"/>
      <c r="H251" s="18"/>
      <c r="I251" s="18"/>
      <c r="J251" s="18"/>
      <c r="K251" s="18"/>
      <c r="L251" s="18"/>
      <c r="M251" s="18"/>
    </row>
    <row r="252" spans="5:13">
      <c r="E252" s="32"/>
      <c r="F252" s="18"/>
      <c r="G252" s="18"/>
      <c r="H252" s="18"/>
      <c r="I252" s="18"/>
      <c r="J252" s="18"/>
      <c r="K252" s="18"/>
      <c r="L252" s="18"/>
      <c r="M252" s="18"/>
    </row>
    <row r="253" spans="5:13">
      <c r="E253" s="32"/>
      <c r="F253" s="18"/>
      <c r="G253" s="18"/>
      <c r="H253" s="18"/>
      <c r="I253" s="18"/>
      <c r="J253" s="18"/>
      <c r="K253" s="18"/>
      <c r="L253" s="18"/>
      <c r="M253" s="18"/>
    </row>
    <row r="254" spans="5:13">
      <c r="E254" s="32"/>
      <c r="F254" s="18"/>
      <c r="G254" s="18"/>
      <c r="H254" s="18"/>
      <c r="I254" s="18"/>
      <c r="J254" s="18"/>
      <c r="K254" s="18"/>
      <c r="L254" s="18"/>
      <c r="M254" s="18"/>
    </row>
    <row r="255" spans="5:13">
      <c r="E255" s="32"/>
      <c r="F255" s="18"/>
      <c r="G255" s="18"/>
      <c r="H255" s="18"/>
      <c r="I255" s="18"/>
      <c r="J255" s="18"/>
      <c r="K255" s="18"/>
      <c r="L255" s="18"/>
      <c r="M255" s="18"/>
    </row>
    <row r="256" spans="5:13">
      <c r="E256" s="32"/>
      <c r="F256" s="18"/>
      <c r="G256" s="18"/>
      <c r="H256" s="18"/>
      <c r="I256" s="18"/>
      <c r="J256" s="18"/>
      <c r="K256" s="18"/>
      <c r="L256" s="18"/>
      <c r="M256" s="18"/>
    </row>
    <row r="257" spans="5:13">
      <c r="E257" s="32"/>
      <c r="F257" s="18"/>
      <c r="G257" s="18"/>
      <c r="H257" s="18"/>
      <c r="I257" s="18"/>
      <c r="J257" s="18"/>
      <c r="K257" s="18"/>
      <c r="L257" s="18"/>
      <c r="M257" s="18"/>
    </row>
    <row r="258" spans="5:13">
      <c r="E258" s="32"/>
      <c r="F258" s="18"/>
      <c r="G258" s="18"/>
      <c r="H258" s="18"/>
      <c r="I258" s="18"/>
      <c r="J258" s="18"/>
      <c r="K258" s="18"/>
      <c r="L258" s="18"/>
      <c r="M258" s="18"/>
    </row>
    <row r="259" spans="5:13">
      <c r="E259" s="32"/>
      <c r="F259" s="18"/>
      <c r="G259" s="18"/>
      <c r="H259" s="18"/>
      <c r="I259" s="18"/>
      <c r="J259" s="18"/>
      <c r="K259" s="18"/>
      <c r="L259" s="18"/>
      <c r="M259" s="18"/>
    </row>
    <row r="260" spans="5:13">
      <c r="E260" s="32"/>
      <c r="F260" s="18"/>
      <c r="G260" s="18"/>
      <c r="H260" s="18"/>
      <c r="I260" s="18"/>
      <c r="J260" s="18"/>
      <c r="K260" s="18"/>
      <c r="L260" s="18"/>
      <c r="M260" s="18"/>
    </row>
    <row r="261" spans="5:13">
      <c r="E261" s="32"/>
      <c r="F261" s="18"/>
      <c r="G261" s="18"/>
      <c r="H261" s="18"/>
      <c r="I261" s="18"/>
      <c r="J261" s="18"/>
      <c r="K261" s="18"/>
      <c r="L261" s="18"/>
      <c r="M261" s="18"/>
    </row>
    <row r="262" spans="5:13">
      <c r="E262" s="32"/>
      <c r="F262" s="18"/>
      <c r="G262" s="18"/>
      <c r="H262" s="18"/>
      <c r="I262" s="18"/>
      <c r="J262" s="18"/>
      <c r="K262" s="18"/>
      <c r="L262" s="18"/>
      <c r="M262" s="18"/>
    </row>
    <row r="263" spans="5:13">
      <c r="E263" s="32"/>
      <c r="F263" s="18"/>
      <c r="G263" s="18"/>
      <c r="H263" s="18"/>
      <c r="I263" s="18"/>
      <c r="J263" s="18"/>
      <c r="K263" s="18"/>
      <c r="L263" s="18"/>
      <c r="M263" s="18"/>
    </row>
    <row r="264" spans="5:13">
      <c r="E264" s="32"/>
      <c r="F264" s="18"/>
      <c r="G264" s="18"/>
      <c r="H264" s="18"/>
      <c r="I264" s="18"/>
      <c r="J264" s="18"/>
      <c r="K264" s="18"/>
      <c r="L264" s="18"/>
      <c r="M264" s="18"/>
    </row>
    <row r="265" spans="5:13">
      <c r="E265" s="32"/>
      <c r="F265" s="18"/>
      <c r="G265" s="18"/>
      <c r="H265" s="18"/>
      <c r="I265" s="18"/>
      <c r="J265" s="18"/>
      <c r="K265" s="18"/>
      <c r="L265" s="18"/>
      <c r="M265" s="18"/>
    </row>
    <row r="266" spans="5:13">
      <c r="E266" s="32"/>
      <c r="F266" s="18"/>
      <c r="G266" s="18"/>
      <c r="H266" s="18"/>
      <c r="I266" s="18"/>
      <c r="J266" s="18"/>
      <c r="K266" s="18"/>
      <c r="L266" s="18"/>
      <c r="M266" s="18"/>
    </row>
    <row r="267" spans="5:13">
      <c r="E267" s="32"/>
      <c r="F267" s="18"/>
      <c r="G267" s="18"/>
      <c r="H267" s="18"/>
      <c r="I267" s="18"/>
      <c r="J267" s="18"/>
      <c r="K267" s="18"/>
      <c r="L267" s="18"/>
      <c r="M267" s="18"/>
    </row>
    <row r="268" spans="5:13">
      <c r="E268" s="32"/>
      <c r="F268" s="18"/>
      <c r="G268" s="18"/>
      <c r="H268" s="18"/>
      <c r="I268" s="18"/>
      <c r="J268" s="18"/>
      <c r="K268" s="18"/>
      <c r="L268" s="18"/>
      <c r="M268" s="18"/>
    </row>
    <row r="269" spans="5:13">
      <c r="E269" s="32"/>
      <c r="F269" s="18"/>
      <c r="G269" s="18"/>
      <c r="H269" s="18"/>
      <c r="I269" s="18"/>
      <c r="J269" s="18"/>
      <c r="K269" s="18"/>
      <c r="L269" s="18"/>
      <c r="M269" s="18"/>
    </row>
    <row r="270" spans="5:13">
      <c r="E270" s="32"/>
      <c r="F270" s="18"/>
      <c r="G270" s="18"/>
      <c r="H270" s="18"/>
      <c r="I270" s="18"/>
      <c r="J270" s="18"/>
      <c r="K270" s="18"/>
      <c r="L270" s="18"/>
      <c r="M270" s="18"/>
    </row>
    <row r="271" spans="5:13">
      <c r="E271" s="32"/>
      <c r="F271" s="18"/>
      <c r="G271" s="18"/>
      <c r="H271" s="18"/>
      <c r="I271" s="18"/>
      <c r="J271" s="18"/>
      <c r="K271" s="18"/>
      <c r="L271" s="18"/>
      <c r="M271" s="18"/>
    </row>
    <row r="272" spans="5:13">
      <c r="E272" s="32"/>
      <c r="F272" s="18"/>
      <c r="G272" s="18"/>
      <c r="H272" s="18"/>
      <c r="I272" s="18"/>
      <c r="J272" s="18"/>
      <c r="K272" s="18"/>
      <c r="L272" s="18"/>
      <c r="M272" s="18"/>
    </row>
    <row r="273" spans="5:13">
      <c r="E273" s="32"/>
      <c r="F273" s="18"/>
      <c r="G273" s="18"/>
      <c r="H273" s="18"/>
      <c r="I273" s="18"/>
      <c r="J273" s="18"/>
      <c r="K273" s="18"/>
      <c r="L273" s="18"/>
      <c r="M273" s="18"/>
    </row>
    <row r="274" spans="5:13">
      <c r="E274" s="32"/>
      <c r="F274" s="18"/>
      <c r="G274" s="18"/>
      <c r="H274" s="18"/>
      <c r="I274" s="18"/>
      <c r="J274" s="18"/>
      <c r="K274" s="18"/>
      <c r="L274" s="18"/>
      <c r="M274" s="18"/>
    </row>
    <row r="275" spans="5:13">
      <c r="E275" s="32"/>
      <c r="F275" s="18"/>
      <c r="G275" s="18"/>
      <c r="H275" s="18"/>
      <c r="I275" s="18"/>
      <c r="J275" s="18"/>
      <c r="K275" s="18"/>
      <c r="L275" s="18"/>
      <c r="M275" s="18"/>
    </row>
    <row r="276" spans="5:13">
      <c r="E276" s="32"/>
      <c r="F276" s="18"/>
      <c r="G276" s="18"/>
      <c r="H276" s="18"/>
      <c r="I276" s="18"/>
      <c r="J276" s="18"/>
      <c r="K276" s="18"/>
      <c r="L276" s="18"/>
      <c r="M276" s="18"/>
    </row>
    <row r="277" spans="5:13">
      <c r="E277" s="32"/>
      <c r="F277" s="18"/>
      <c r="G277" s="18"/>
      <c r="H277" s="18"/>
      <c r="I277" s="18"/>
      <c r="J277" s="18"/>
      <c r="K277" s="18"/>
      <c r="L277" s="18"/>
      <c r="M277" s="18"/>
    </row>
    <row r="278" spans="5:13">
      <c r="E278" s="32"/>
      <c r="F278" s="18"/>
      <c r="G278" s="18"/>
      <c r="H278" s="18"/>
      <c r="I278" s="18"/>
      <c r="J278" s="18"/>
      <c r="K278" s="18"/>
      <c r="L278" s="18"/>
      <c r="M278" s="18"/>
    </row>
    <row r="279" spans="5:13">
      <c r="E279" s="32"/>
      <c r="F279" s="18"/>
      <c r="G279" s="18"/>
      <c r="H279" s="18"/>
      <c r="I279" s="18"/>
      <c r="J279" s="18"/>
      <c r="K279" s="18"/>
      <c r="L279" s="18"/>
      <c r="M279" s="18"/>
    </row>
    <row r="280" spans="5:13">
      <c r="E280" s="32"/>
      <c r="F280" s="18"/>
      <c r="G280" s="18"/>
      <c r="H280" s="18"/>
      <c r="I280" s="18"/>
      <c r="J280" s="18"/>
      <c r="K280" s="18"/>
      <c r="L280" s="18"/>
      <c r="M280" s="18"/>
    </row>
    <row r="281" spans="5:13">
      <c r="E281" s="32"/>
      <c r="F281" s="18"/>
      <c r="G281" s="18"/>
      <c r="H281" s="18"/>
      <c r="I281" s="18"/>
      <c r="J281" s="18"/>
      <c r="K281" s="18"/>
      <c r="L281" s="18"/>
      <c r="M281" s="18"/>
    </row>
    <row r="282" spans="5:13">
      <c r="E282" s="32"/>
      <c r="F282" s="18"/>
      <c r="G282" s="18"/>
      <c r="H282" s="18"/>
      <c r="I282" s="18"/>
      <c r="J282" s="18"/>
      <c r="K282" s="18"/>
      <c r="L282" s="18"/>
      <c r="M282" s="18"/>
    </row>
    <row r="283" spans="5:13">
      <c r="E283" s="32"/>
      <c r="F283" s="18"/>
      <c r="G283" s="18"/>
      <c r="H283" s="18"/>
      <c r="I283" s="18"/>
      <c r="J283" s="18"/>
      <c r="K283" s="18"/>
      <c r="L283" s="18"/>
      <c r="M283" s="18"/>
    </row>
    <row r="284" spans="5:13">
      <c r="E284" s="32"/>
      <c r="F284" s="18"/>
      <c r="G284" s="18"/>
      <c r="H284" s="18"/>
      <c r="I284" s="18"/>
      <c r="J284" s="18"/>
      <c r="K284" s="18"/>
      <c r="L284" s="18"/>
      <c r="M284" s="18"/>
    </row>
    <row r="285" spans="5:13">
      <c r="E285" s="32"/>
      <c r="F285" s="18"/>
      <c r="G285" s="18"/>
      <c r="H285" s="18"/>
      <c r="I285" s="18"/>
      <c r="J285" s="18"/>
      <c r="K285" s="18"/>
      <c r="L285" s="18"/>
      <c r="M285" s="18"/>
    </row>
    <row r="286" spans="5:13">
      <c r="E286" s="32"/>
      <c r="F286" s="18"/>
      <c r="G286" s="18"/>
      <c r="H286" s="18"/>
      <c r="I286" s="18"/>
      <c r="J286" s="18"/>
      <c r="K286" s="18"/>
      <c r="L286" s="18"/>
      <c r="M286" s="18"/>
    </row>
    <row r="287" spans="5:13">
      <c r="E287" s="32"/>
      <c r="F287" s="18"/>
      <c r="G287" s="18"/>
      <c r="H287" s="18"/>
      <c r="I287" s="18"/>
      <c r="J287" s="18"/>
      <c r="K287" s="18"/>
      <c r="L287" s="18"/>
      <c r="M287" s="18"/>
    </row>
    <row r="288" spans="5:13">
      <c r="E288" s="32"/>
      <c r="F288" s="18"/>
      <c r="G288" s="18"/>
      <c r="H288" s="18"/>
      <c r="I288" s="18"/>
      <c r="J288" s="18"/>
      <c r="K288" s="18"/>
      <c r="L288" s="18"/>
      <c r="M288" s="18"/>
    </row>
    <row r="289" spans="5:13">
      <c r="E289" s="32"/>
      <c r="F289" s="18"/>
      <c r="G289" s="18"/>
      <c r="H289" s="18"/>
      <c r="I289" s="18"/>
      <c r="J289" s="18"/>
      <c r="K289" s="18"/>
      <c r="L289" s="18"/>
      <c r="M289" s="18"/>
    </row>
    <row r="290" spans="5:13">
      <c r="E290" s="32"/>
      <c r="F290" s="18"/>
      <c r="G290" s="18"/>
      <c r="H290" s="18"/>
      <c r="I290" s="18"/>
      <c r="J290" s="18"/>
      <c r="K290" s="18"/>
      <c r="L290" s="18"/>
      <c r="M290" s="18"/>
    </row>
    <row r="291" spans="5:13">
      <c r="E291" s="32"/>
      <c r="F291" s="18"/>
      <c r="G291" s="18"/>
      <c r="H291" s="18"/>
      <c r="I291" s="18"/>
      <c r="J291" s="18"/>
      <c r="K291" s="18"/>
      <c r="L291" s="18"/>
      <c r="M291" s="18"/>
    </row>
    <row r="292" spans="5:13">
      <c r="E292" s="32"/>
      <c r="F292" s="18"/>
      <c r="G292" s="18"/>
      <c r="H292" s="18"/>
      <c r="I292" s="18"/>
      <c r="J292" s="18"/>
      <c r="K292" s="18"/>
      <c r="L292" s="18"/>
      <c r="M292" s="18"/>
    </row>
    <row r="293" spans="5:13">
      <c r="E293" s="32"/>
      <c r="F293" s="18"/>
      <c r="G293" s="18"/>
      <c r="H293" s="18"/>
      <c r="I293" s="18"/>
      <c r="J293" s="18"/>
      <c r="K293" s="18"/>
      <c r="L293" s="18"/>
      <c r="M293" s="18"/>
    </row>
    <row r="294" spans="5:13">
      <c r="E294" s="32"/>
      <c r="F294" s="18"/>
      <c r="G294" s="18"/>
      <c r="H294" s="18"/>
      <c r="I294" s="18"/>
      <c r="J294" s="18"/>
      <c r="K294" s="18"/>
      <c r="L294" s="18"/>
      <c r="M294" s="18"/>
    </row>
    <row r="295" spans="5:13">
      <c r="E295" s="32"/>
      <c r="F295" s="18"/>
      <c r="G295" s="18"/>
      <c r="H295" s="18"/>
      <c r="I295" s="18"/>
      <c r="J295" s="18"/>
      <c r="K295" s="18"/>
      <c r="L295" s="18"/>
      <c r="M295" s="18"/>
    </row>
    <row r="296" spans="5:13">
      <c r="E296" s="32"/>
      <c r="F296" s="18"/>
      <c r="G296" s="18"/>
      <c r="H296" s="18"/>
      <c r="I296" s="18"/>
      <c r="J296" s="18"/>
      <c r="K296" s="18"/>
      <c r="L296" s="18"/>
      <c r="M296" s="18"/>
    </row>
    <row r="297" spans="5:13">
      <c r="E297" s="32"/>
      <c r="F297" s="18"/>
      <c r="G297" s="18"/>
      <c r="H297" s="18"/>
      <c r="I297" s="18"/>
      <c r="J297" s="18"/>
      <c r="K297" s="18"/>
      <c r="L297" s="18"/>
      <c r="M297" s="18"/>
    </row>
    <row r="298" spans="5:13">
      <c r="E298" s="32"/>
      <c r="F298" s="18"/>
      <c r="G298" s="18"/>
      <c r="H298" s="18"/>
      <c r="I298" s="18"/>
      <c r="J298" s="18"/>
      <c r="K298" s="18"/>
      <c r="L298" s="18"/>
      <c r="M298" s="18"/>
    </row>
    <row r="299" spans="5:13">
      <c r="E299" s="32"/>
      <c r="F299" s="18"/>
      <c r="G299" s="18"/>
      <c r="H299" s="18"/>
      <c r="I299" s="18"/>
      <c r="J299" s="18"/>
      <c r="K299" s="18"/>
      <c r="L299" s="18"/>
      <c r="M299" s="18"/>
    </row>
    <row r="300" spans="5:13">
      <c r="E300" s="32"/>
      <c r="F300" s="18"/>
      <c r="G300" s="18"/>
      <c r="H300" s="18"/>
      <c r="I300" s="18"/>
      <c r="J300" s="18"/>
      <c r="K300" s="18"/>
      <c r="L300" s="18"/>
      <c r="M300" s="18"/>
    </row>
    <row r="301" spans="5:13">
      <c r="E301" s="32"/>
      <c r="F301" s="18"/>
      <c r="G301" s="18"/>
      <c r="H301" s="18"/>
      <c r="I301" s="18"/>
      <c r="J301" s="18"/>
      <c r="K301" s="18"/>
      <c r="L301" s="18"/>
      <c r="M301" s="18"/>
    </row>
    <row r="302" spans="5:13">
      <c r="E302" s="32"/>
      <c r="F302" s="18"/>
      <c r="G302" s="18"/>
      <c r="H302" s="18"/>
      <c r="I302" s="18"/>
      <c r="J302" s="18"/>
      <c r="K302" s="18"/>
      <c r="L302" s="18"/>
      <c r="M302" s="18"/>
    </row>
    <row r="303" spans="5:13">
      <c r="E303" s="32"/>
      <c r="F303" s="18"/>
      <c r="G303" s="18"/>
      <c r="H303" s="18"/>
      <c r="I303" s="18"/>
      <c r="J303" s="18"/>
      <c r="K303" s="18"/>
      <c r="L303" s="18"/>
      <c r="M303" s="18"/>
    </row>
    <row r="304" spans="5:13">
      <c r="E304" s="32"/>
      <c r="F304" s="18"/>
      <c r="G304" s="18"/>
      <c r="H304" s="18"/>
      <c r="I304" s="18"/>
      <c r="J304" s="18"/>
      <c r="K304" s="18"/>
      <c r="L304" s="18"/>
      <c r="M304" s="18"/>
    </row>
    <row r="305" spans="5:13">
      <c r="E305" s="32"/>
      <c r="F305" s="18"/>
      <c r="G305" s="18"/>
      <c r="H305" s="18"/>
      <c r="I305" s="18"/>
      <c r="J305" s="18"/>
      <c r="K305" s="18"/>
      <c r="L305" s="18"/>
      <c r="M305" s="18"/>
    </row>
    <row r="306" spans="5:13">
      <c r="E306" s="32"/>
      <c r="F306" s="18"/>
      <c r="G306" s="18"/>
      <c r="H306" s="18"/>
      <c r="I306" s="18"/>
      <c r="J306" s="18"/>
      <c r="K306" s="18"/>
      <c r="L306" s="18"/>
      <c r="M306" s="18"/>
    </row>
    <row r="307" spans="5:13">
      <c r="E307" s="32"/>
      <c r="F307" s="18"/>
      <c r="G307" s="18"/>
      <c r="H307" s="18"/>
      <c r="I307" s="18"/>
      <c r="J307" s="18"/>
      <c r="K307" s="18"/>
      <c r="L307" s="18"/>
      <c r="M307" s="18"/>
    </row>
    <row r="308" spans="5:13">
      <c r="E308" s="32"/>
      <c r="F308" s="18"/>
      <c r="G308" s="18"/>
      <c r="H308" s="18"/>
      <c r="I308" s="18"/>
      <c r="J308" s="18"/>
      <c r="K308" s="18"/>
      <c r="L308" s="18"/>
      <c r="M308" s="18"/>
    </row>
    <row r="309" spans="5:13">
      <c r="E309" s="32"/>
      <c r="F309" s="18"/>
      <c r="G309" s="18"/>
      <c r="H309" s="18"/>
      <c r="I309" s="18"/>
      <c r="J309" s="18"/>
      <c r="K309" s="18"/>
      <c r="L309" s="18"/>
      <c r="M309" s="18"/>
    </row>
    <row r="310" spans="5:13">
      <c r="E310" s="32"/>
      <c r="F310" s="18"/>
      <c r="G310" s="18"/>
      <c r="H310" s="18"/>
      <c r="I310" s="18"/>
      <c r="J310" s="18"/>
      <c r="K310" s="18"/>
      <c r="L310" s="18"/>
      <c r="M310" s="18"/>
    </row>
    <row r="311" spans="5:13">
      <c r="E311" s="32"/>
      <c r="F311" s="18"/>
      <c r="G311" s="18"/>
      <c r="H311" s="18"/>
      <c r="I311" s="18"/>
      <c r="J311" s="18"/>
      <c r="K311" s="18"/>
      <c r="L311" s="18"/>
      <c r="M311" s="18"/>
    </row>
    <row r="312" spans="5:13">
      <c r="E312" s="32"/>
      <c r="F312" s="18"/>
      <c r="G312" s="18"/>
      <c r="H312" s="18"/>
      <c r="I312" s="18"/>
      <c r="J312" s="18"/>
      <c r="K312" s="18"/>
      <c r="L312" s="18"/>
      <c r="M312" s="18"/>
    </row>
    <row r="313" spans="5:13">
      <c r="E313" s="32"/>
      <c r="F313" s="18"/>
      <c r="G313" s="18"/>
      <c r="H313" s="18"/>
      <c r="I313" s="18"/>
      <c r="J313" s="18"/>
      <c r="K313" s="18"/>
      <c r="L313" s="18"/>
      <c r="M313" s="18"/>
    </row>
    <row r="314" spans="5:13">
      <c r="E314" s="32"/>
      <c r="F314" s="18"/>
      <c r="G314" s="18"/>
      <c r="H314" s="18"/>
      <c r="I314" s="18"/>
      <c r="J314" s="18"/>
      <c r="K314" s="18"/>
      <c r="L314" s="18"/>
      <c r="M314" s="18"/>
    </row>
    <row r="315" spans="5:13">
      <c r="E315" s="32"/>
      <c r="F315" s="18"/>
      <c r="G315" s="18"/>
      <c r="H315" s="18"/>
      <c r="I315" s="18"/>
      <c r="J315" s="18"/>
      <c r="K315" s="18"/>
      <c r="L315" s="18"/>
      <c r="M315" s="18"/>
    </row>
    <row r="316" spans="5:13">
      <c r="E316" s="32"/>
      <c r="F316" s="18"/>
      <c r="G316" s="18"/>
      <c r="H316" s="18"/>
      <c r="I316" s="18"/>
      <c r="J316" s="18"/>
      <c r="K316" s="18"/>
      <c r="L316" s="18"/>
      <c r="M316" s="18"/>
    </row>
    <row r="317" spans="5:13">
      <c r="E317" s="32"/>
      <c r="F317" s="18"/>
      <c r="G317" s="18"/>
      <c r="H317" s="18"/>
      <c r="I317" s="18"/>
      <c r="J317" s="18"/>
      <c r="K317" s="18"/>
      <c r="L317" s="18"/>
      <c r="M317" s="18"/>
    </row>
    <row r="318" spans="5:13">
      <c r="E318" s="32"/>
      <c r="F318" s="18"/>
      <c r="G318" s="18"/>
      <c r="H318" s="18"/>
      <c r="I318" s="18"/>
      <c r="J318" s="18"/>
      <c r="K318" s="18"/>
      <c r="L318" s="18"/>
      <c r="M318" s="18"/>
    </row>
    <row r="319" spans="5:13">
      <c r="E319" s="32"/>
      <c r="F319" s="18"/>
      <c r="G319" s="18"/>
      <c r="H319" s="18"/>
      <c r="I319" s="18"/>
      <c r="J319" s="18"/>
      <c r="K319" s="18"/>
      <c r="L319" s="18"/>
      <c r="M319" s="18"/>
    </row>
    <row r="320" spans="5:13">
      <c r="E320" s="32"/>
      <c r="F320" s="18"/>
      <c r="G320" s="18"/>
      <c r="H320" s="18"/>
      <c r="I320" s="18"/>
      <c r="J320" s="18"/>
      <c r="K320" s="18"/>
      <c r="L320" s="18"/>
      <c r="M320" s="18"/>
    </row>
    <row r="321" spans="5:13">
      <c r="E321" s="32"/>
      <c r="F321" s="18"/>
      <c r="G321" s="18"/>
      <c r="H321" s="18"/>
      <c r="I321" s="18"/>
      <c r="J321" s="18"/>
      <c r="K321" s="18"/>
      <c r="L321" s="18"/>
      <c r="M321" s="18"/>
    </row>
    <row r="322" spans="5:13">
      <c r="E322" s="32"/>
      <c r="F322" s="18"/>
      <c r="G322" s="18"/>
      <c r="H322" s="18"/>
      <c r="I322" s="18"/>
      <c r="J322" s="18"/>
      <c r="K322" s="18"/>
      <c r="L322" s="18"/>
      <c r="M322" s="18"/>
    </row>
    <row r="323" spans="5:13">
      <c r="E323" s="32"/>
      <c r="F323" s="18"/>
      <c r="G323" s="18"/>
      <c r="H323" s="18"/>
      <c r="I323" s="18"/>
      <c r="J323" s="18"/>
      <c r="K323" s="18"/>
      <c r="L323" s="18"/>
      <c r="M323" s="18"/>
    </row>
    <row r="324" spans="5:13">
      <c r="E324" s="32"/>
      <c r="F324" s="18"/>
      <c r="G324" s="18"/>
      <c r="H324" s="18"/>
      <c r="I324" s="18"/>
      <c r="J324" s="18"/>
      <c r="K324" s="18"/>
      <c r="L324" s="18"/>
      <c r="M324" s="18"/>
    </row>
    <row r="325" spans="5:13">
      <c r="E325" s="32"/>
      <c r="F325" s="18"/>
      <c r="G325" s="18"/>
      <c r="H325" s="18"/>
      <c r="I325" s="18"/>
      <c r="J325" s="18"/>
      <c r="K325" s="18"/>
      <c r="L325" s="18"/>
      <c r="M325" s="18"/>
    </row>
    <row r="326" spans="5:13">
      <c r="E326" s="32"/>
      <c r="F326" s="18"/>
      <c r="G326" s="18"/>
      <c r="H326" s="18"/>
      <c r="I326" s="18"/>
      <c r="J326" s="18"/>
      <c r="K326" s="18"/>
      <c r="L326" s="18"/>
      <c r="M326" s="18"/>
    </row>
    <row r="327" spans="5:13">
      <c r="E327" s="32"/>
      <c r="F327" s="18"/>
      <c r="G327" s="18"/>
      <c r="H327" s="18"/>
      <c r="I327" s="18"/>
      <c r="J327" s="18"/>
      <c r="K327" s="18"/>
      <c r="L327" s="18"/>
      <c r="M327" s="18"/>
    </row>
    <row r="328" spans="5:13">
      <c r="E328" s="32"/>
      <c r="F328" s="18"/>
      <c r="G328" s="18"/>
      <c r="H328" s="18"/>
      <c r="I328" s="18"/>
      <c r="J328" s="18"/>
      <c r="K328" s="18"/>
      <c r="L328" s="18"/>
      <c r="M328" s="18"/>
    </row>
    <row r="329" spans="5:13">
      <c r="E329" s="32"/>
      <c r="F329" s="18"/>
      <c r="G329" s="18"/>
      <c r="H329" s="18"/>
      <c r="I329" s="18"/>
      <c r="J329" s="18"/>
      <c r="K329" s="18"/>
      <c r="L329" s="18"/>
      <c r="M329" s="18"/>
    </row>
    <row r="330" spans="5:13">
      <c r="E330" s="32"/>
      <c r="F330" s="18"/>
      <c r="G330" s="18"/>
      <c r="H330" s="18"/>
      <c r="I330" s="18"/>
      <c r="J330" s="18"/>
      <c r="K330" s="18"/>
      <c r="L330" s="18"/>
      <c r="M330" s="18"/>
    </row>
    <row r="331" spans="5:13">
      <c r="E331" s="32"/>
      <c r="F331" s="18"/>
      <c r="G331" s="18"/>
      <c r="H331" s="18"/>
      <c r="I331" s="18"/>
      <c r="J331" s="18"/>
      <c r="K331" s="18"/>
      <c r="L331" s="18"/>
      <c r="M331" s="18"/>
    </row>
    <row r="332" spans="5:13">
      <c r="E332" s="32"/>
      <c r="F332" s="18"/>
      <c r="G332" s="18"/>
      <c r="H332" s="18"/>
      <c r="I332" s="18"/>
      <c r="J332" s="18"/>
      <c r="K332" s="18"/>
      <c r="L332" s="18"/>
      <c r="M332" s="18"/>
    </row>
    <row r="333" spans="5:13">
      <c r="E333" s="32"/>
      <c r="F333" s="18"/>
      <c r="G333" s="18"/>
      <c r="H333" s="18"/>
      <c r="I333" s="18"/>
      <c r="J333" s="18"/>
      <c r="K333" s="18"/>
      <c r="L333" s="18"/>
      <c r="M333" s="18"/>
    </row>
    <row r="334" spans="5:13">
      <c r="E334" s="32"/>
      <c r="F334" s="18"/>
      <c r="G334" s="18"/>
      <c r="H334" s="18"/>
      <c r="I334" s="18"/>
      <c r="J334" s="18"/>
      <c r="K334" s="18"/>
      <c r="L334" s="18"/>
      <c r="M334" s="18"/>
    </row>
    <row r="335" spans="5:13">
      <c r="E335" s="32"/>
      <c r="F335" s="18"/>
      <c r="G335" s="18"/>
      <c r="H335" s="18"/>
      <c r="I335" s="18"/>
      <c r="J335" s="18"/>
      <c r="K335" s="18"/>
      <c r="L335" s="18"/>
      <c r="M335" s="18"/>
    </row>
    <row r="336" spans="5:13">
      <c r="E336" s="32"/>
      <c r="F336" s="18"/>
      <c r="G336" s="18"/>
      <c r="H336" s="18"/>
      <c r="I336" s="18"/>
      <c r="J336" s="18"/>
      <c r="K336" s="18"/>
      <c r="L336" s="18"/>
      <c r="M336" s="18"/>
    </row>
    <row r="337" spans="5:13">
      <c r="E337" s="32"/>
      <c r="F337" s="18"/>
      <c r="G337" s="18"/>
      <c r="H337" s="18"/>
      <c r="I337" s="18"/>
      <c r="J337" s="18"/>
      <c r="K337" s="18"/>
      <c r="L337" s="18"/>
      <c r="M337" s="18"/>
    </row>
    <row r="338" spans="5:13">
      <c r="E338" s="32"/>
      <c r="F338" s="18"/>
      <c r="G338" s="18"/>
      <c r="H338" s="18"/>
      <c r="I338" s="18"/>
      <c r="J338" s="18"/>
      <c r="K338" s="18"/>
      <c r="L338" s="18"/>
      <c r="M338" s="18"/>
    </row>
    <row r="339" spans="5:13">
      <c r="E339" s="32"/>
      <c r="F339" s="18"/>
      <c r="G339" s="18"/>
      <c r="H339" s="18"/>
      <c r="I339" s="18"/>
      <c r="J339" s="18"/>
      <c r="K339" s="18"/>
      <c r="L339" s="18"/>
      <c r="M339" s="18"/>
    </row>
    <row r="340" spans="5:13">
      <c r="E340" s="32"/>
      <c r="F340" s="18"/>
      <c r="G340" s="18"/>
      <c r="H340" s="18"/>
      <c r="I340" s="18"/>
      <c r="J340" s="18"/>
      <c r="K340" s="18"/>
      <c r="L340" s="18"/>
      <c r="M340" s="18"/>
    </row>
    <row r="341" spans="5:13">
      <c r="E341" s="32"/>
      <c r="F341" s="18"/>
      <c r="G341" s="18"/>
      <c r="H341" s="18"/>
      <c r="I341" s="18"/>
      <c r="J341" s="18"/>
      <c r="K341" s="18"/>
      <c r="L341" s="18"/>
      <c r="M341" s="18"/>
    </row>
    <row r="342" spans="5:13">
      <c r="E342" s="32"/>
      <c r="F342" s="18"/>
      <c r="G342" s="18"/>
      <c r="H342" s="18"/>
      <c r="I342" s="18"/>
      <c r="J342" s="18"/>
      <c r="K342" s="18"/>
      <c r="L342" s="18"/>
      <c r="M342" s="18"/>
    </row>
    <row r="343" spans="5:13">
      <c r="E343" s="32"/>
      <c r="F343" s="18"/>
      <c r="G343" s="18"/>
      <c r="H343" s="18"/>
      <c r="I343" s="18"/>
      <c r="J343" s="18"/>
      <c r="K343" s="18"/>
      <c r="L343" s="18"/>
      <c r="M343" s="18"/>
    </row>
    <row r="344" spans="5:13">
      <c r="E344" s="32"/>
      <c r="F344" s="18"/>
      <c r="G344" s="18"/>
      <c r="H344" s="18"/>
      <c r="I344" s="18"/>
      <c r="J344" s="18"/>
      <c r="K344" s="18"/>
      <c r="L344" s="18"/>
      <c r="M344" s="18"/>
    </row>
    <row r="345" spans="5:13">
      <c r="E345" s="32"/>
      <c r="F345" s="18"/>
      <c r="G345" s="18"/>
      <c r="H345" s="18"/>
      <c r="I345" s="18"/>
      <c r="J345" s="18"/>
      <c r="K345" s="18"/>
      <c r="L345" s="18"/>
      <c r="M345" s="18"/>
    </row>
    <row r="346" spans="5:13">
      <c r="E346" s="32"/>
      <c r="F346" s="18"/>
      <c r="G346" s="18"/>
      <c r="H346" s="18"/>
      <c r="I346" s="18"/>
      <c r="J346" s="18"/>
      <c r="K346" s="18"/>
      <c r="L346" s="18"/>
      <c r="M346" s="18"/>
    </row>
    <row r="347" spans="5:13">
      <c r="E347" s="32"/>
      <c r="F347" s="18"/>
      <c r="G347" s="18"/>
      <c r="H347" s="18"/>
      <c r="I347" s="18"/>
      <c r="J347" s="18"/>
      <c r="K347" s="18"/>
      <c r="L347" s="18"/>
      <c r="M347" s="18"/>
    </row>
    <row r="348" spans="5:13">
      <c r="E348" s="32"/>
      <c r="F348" s="18"/>
      <c r="G348" s="18"/>
      <c r="H348" s="18"/>
      <c r="I348" s="18"/>
      <c r="J348" s="18"/>
      <c r="K348" s="18"/>
      <c r="L348" s="18"/>
      <c r="M348" s="18"/>
    </row>
    <row r="349" spans="5:13">
      <c r="E349" s="32"/>
      <c r="F349" s="18"/>
      <c r="G349" s="18"/>
      <c r="H349" s="18"/>
      <c r="I349" s="18"/>
      <c r="J349" s="18"/>
      <c r="K349" s="18"/>
      <c r="L349" s="18"/>
      <c r="M349" s="18"/>
    </row>
    <row r="350" spans="5:13">
      <c r="E350" s="32"/>
      <c r="F350" s="18"/>
      <c r="G350" s="18"/>
      <c r="H350" s="18"/>
      <c r="I350" s="18"/>
      <c r="J350" s="18"/>
      <c r="K350" s="18"/>
      <c r="L350" s="18"/>
      <c r="M350" s="18"/>
    </row>
    <row r="351" spans="5:13">
      <c r="E351" s="32"/>
      <c r="F351" s="18"/>
      <c r="G351" s="18"/>
      <c r="H351" s="18"/>
      <c r="I351" s="18"/>
      <c r="J351" s="18"/>
      <c r="K351" s="18"/>
      <c r="L351" s="18"/>
      <c r="M351" s="18"/>
    </row>
    <row r="352" spans="5:13">
      <c r="E352" s="32"/>
      <c r="F352" s="18"/>
      <c r="G352" s="18"/>
      <c r="H352" s="18"/>
      <c r="I352" s="18"/>
      <c r="J352" s="18"/>
      <c r="K352" s="18"/>
      <c r="L352" s="18"/>
      <c r="M352" s="18"/>
    </row>
    <row r="353" spans="5:13">
      <c r="E353" s="32"/>
      <c r="F353" s="18"/>
      <c r="G353" s="18"/>
      <c r="H353" s="18"/>
      <c r="I353" s="18"/>
      <c r="J353" s="18"/>
      <c r="K353" s="18"/>
      <c r="L353" s="18"/>
      <c r="M353" s="18"/>
    </row>
    <row r="354" spans="5:13">
      <c r="E354" s="32"/>
      <c r="F354" s="18"/>
      <c r="G354" s="18"/>
      <c r="H354" s="18"/>
      <c r="I354" s="18"/>
      <c r="J354" s="18"/>
      <c r="K354" s="18"/>
      <c r="L354" s="18"/>
      <c r="M354" s="18"/>
    </row>
    <row r="355" spans="5:13">
      <c r="E355" s="32"/>
      <c r="F355" s="18"/>
      <c r="G355" s="18"/>
      <c r="H355" s="18"/>
      <c r="I355" s="18"/>
      <c r="J355" s="18"/>
      <c r="K355" s="18"/>
      <c r="L355" s="18"/>
      <c r="M355" s="18"/>
    </row>
    <row r="356" spans="5:13">
      <c r="E356" s="32"/>
      <c r="F356" s="18"/>
      <c r="G356" s="18"/>
      <c r="H356" s="18"/>
      <c r="I356" s="18"/>
      <c r="J356" s="18"/>
      <c r="K356" s="18"/>
      <c r="L356" s="18"/>
      <c r="M356" s="18"/>
    </row>
    <row r="357" spans="5:13">
      <c r="E357" s="32"/>
      <c r="F357" s="18"/>
      <c r="G357" s="18"/>
      <c r="H357" s="18"/>
      <c r="I357" s="18"/>
      <c r="J357" s="18"/>
      <c r="K357" s="18"/>
      <c r="L357" s="18"/>
      <c r="M357" s="18"/>
    </row>
    <row r="358" spans="5:13">
      <c r="E358" s="32"/>
      <c r="F358" s="18"/>
      <c r="G358" s="18"/>
      <c r="H358" s="18"/>
      <c r="I358" s="18"/>
      <c r="J358" s="18"/>
      <c r="K358" s="18"/>
      <c r="L358" s="18"/>
      <c r="M358" s="18"/>
    </row>
    <row r="359" spans="5:13">
      <c r="E359" s="32"/>
      <c r="F359" s="18"/>
      <c r="G359" s="18"/>
      <c r="H359" s="18"/>
      <c r="I359" s="18"/>
      <c r="J359" s="18"/>
      <c r="K359" s="18"/>
      <c r="L359" s="18"/>
      <c r="M359" s="18"/>
    </row>
    <row r="360" spans="5:13">
      <c r="E360" s="32"/>
      <c r="F360" s="18"/>
      <c r="G360" s="18"/>
      <c r="H360" s="18"/>
      <c r="I360" s="18"/>
      <c r="J360" s="18"/>
      <c r="K360" s="18"/>
      <c r="L360" s="18"/>
      <c r="M360" s="18"/>
    </row>
    <row r="361" spans="5:13">
      <c r="E361" s="32"/>
      <c r="F361" s="18"/>
      <c r="G361" s="18"/>
      <c r="H361" s="18"/>
      <c r="I361" s="18"/>
      <c r="J361" s="18"/>
      <c r="K361" s="18"/>
      <c r="L361" s="18"/>
      <c r="M361" s="18"/>
    </row>
    <row r="362" spans="5:13">
      <c r="E362" s="32"/>
      <c r="F362" s="18"/>
      <c r="G362" s="18"/>
      <c r="H362" s="18"/>
      <c r="I362" s="18"/>
      <c r="J362" s="18"/>
      <c r="K362" s="18"/>
      <c r="L362" s="18"/>
      <c r="M362" s="18"/>
    </row>
    <row r="363" spans="5:13">
      <c r="E363" s="32"/>
      <c r="F363" s="18"/>
      <c r="G363" s="18"/>
      <c r="H363" s="18"/>
      <c r="I363" s="18"/>
      <c r="J363" s="18"/>
      <c r="K363" s="18"/>
      <c r="L363" s="18"/>
      <c r="M363" s="18"/>
    </row>
    <row r="364" spans="5:13">
      <c r="E364" s="32"/>
      <c r="F364" s="18"/>
      <c r="G364" s="18"/>
      <c r="H364" s="18"/>
      <c r="I364" s="18"/>
      <c r="J364" s="18"/>
      <c r="K364" s="18"/>
      <c r="L364" s="18"/>
      <c r="M364" s="18"/>
    </row>
    <row r="365" spans="5:13">
      <c r="E365" s="32"/>
      <c r="F365" s="18"/>
      <c r="G365" s="18"/>
      <c r="H365" s="18"/>
      <c r="I365" s="18"/>
      <c r="J365" s="18"/>
      <c r="K365" s="18"/>
      <c r="L365" s="18"/>
      <c r="M365" s="18"/>
    </row>
    <row r="366" spans="5:13">
      <c r="E366" s="32"/>
      <c r="F366" s="18"/>
      <c r="G366" s="18"/>
      <c r="H366" s="18"/>
      <c r="I366" s="18"/>
      <c r="J366" s="18"/>
      <c r="K366" s="18"/>
      <c r="L366" s="18"/>
      <c r="M366" s="18"/>
    </row>
    <row r="367" spans="5:13">
      <c r="E367" s="32"/>
      <c r="F367" s="18"/>
      <c r="G367" s="18"/>
      <c r="H367" s="18"/>
      <c r="I367" s="18"/>
      <c r="J367" s="18"/>
      <c r="K367" s="18"/>
      <c r="L367" s="18"/>
      <c r="M367" s="18"/>
    </row>
    <row r="368" spans="5:13">
      <c r="E368" s="32"/>
      <c r="F368" s="18"/>
      <c r="G368" s="18"/>
      <c r="H368" s="18"/>
      <c r="I368" s="18"/>
      <c r="J368" s="18"/>
      <c r="K368" s="18"/>
      <c r="L368" s="18"/>
      <c r="M368" s="18"/>
    </row>
    <row r="369" spans="5:13">
      <c r="E369" s="32"/>
      <c r="F369" s="18"/>
      <c r="G369" s="18"/>
      <c r="H369" s="18"/>
      <c r="I369" s="18"/>
      <c r="J369" s="18"/>
      <c r="K369" s="18"/>
      <c r="L369" s="18"/>
      <c r="M369" s="18"/>
    </row>
    <row r="370" spans="5:13">
      <c r="E370" s="32"/>
      <c r="F370" s="18"/>
      <c r="G370" s="18"/>
      <c r="H370" s="18"/>
      <c r="I370" s="18"/>
      <c r="J370" s="18"/>
      <c r="K370" s="18"/>
      <c r="L370" s="18"/>
      <c r="M370" s="18"/>
    </row>
    <row r="371" spans="5:13">
      <c r="E371" s="32"/>
      <c r="F371" s="18"/>
      <c r="G371" s="18"/>
      <c r="H371" s="18"/>
      <c r="I371" s="18"/>
      <c r="J371" s="18"/>
      <c r="K371" s="18"/>
      <c r="L371" s="18"/>
      <c r="M371" s="18"/>
    </row>
    <row r="372" spans="5:13">
      <c r="E372" s="32"/>
      <c r="F372" s="18"/>
      <c r="G372" s="18"/>
      <c r="H372" s="18"/>
      <c r="I372" s="18"/>
      <c r="J372" s="18"/>
      <c r="K372" s="18"/>
      <c r="L372" s="18"/>
      <c r="M372" s="18"/>
    </row>
    <row r="373" spans="5:13">
      <c r="E373" s="32"/>
      <c r="F373" s="18"/>
      <c r="G373" s="18"/>
      <c r="H373" s="18"/>
      <c r="I373" s="18"/>
      <c r="J373" s="18"/>
      <c r="K373" s="18"/>
      <c r="L373" s="18"/>
      <c r="M373" s="18"/>
    </row>
    <row r="374" spans="5:13">
      <c r="E374" s="32"/>
      <c r="F374" s="18"/>
      <c r="G374" s="18"/>
      <c r="H374" s="18"/>
      <c r="I374" s="18"/>
      <c r="J374" s="18"/>
      <c r="K374" s="18"/>
      <c r="L374" s="18"/>
      <c r="M374" s="18"/>
    </row>
    <row r="375" spans="5:13">
      <c r="E375" s="32"/>
      <c r="F375" s="18"/>
      <c r="G375" s="18"/>
      <c r="H375" s="18"/>
      <c r="I375" s="18"/>
      <c r="J375" s="18"/>
      <c r="K375" s="18"/>
      <c r="L375" s="18"/>
      <c r="M375" s="18"/>
    </row>
    <row r="376" spans="5:13">
      <c r="E376" s="32"/>
      <c r="F376" s="18"/>
      <c r="G376" s="18"/>
      <c r="H376" s="18"/>
      <c r="I376" s="18"/>
      <c r="J376" s="18"/>
      <c r="K376" s="18"/>
      <c r="L376" s="18"/>
      <c r="M376" s="18"/>
    </row>
    <row r="377" spans="5:13">
      <c r="E377" s="32"/>
      <c r="F377" s="18"/>
      <c r="G377" s="18"/>
      <c r="H377" s="18"/>
      <c r="I377" s="18"/>
      <c r="J377" s="18"/>
      <c r="K377" s="18"/>
      <c r="L377" s="18"/>
      <c r="M377" s="18"/>
    </row>
    <row r="378" spans="5:13">
      <c r="E378" s="32"/>
      <c r="F378" s="18"/>
      <c r="G378" s="18"/>
      <c r="H378" s="18"/>
      <c r="I378" s="18"/>
      <c r="J378" s="18"/>
      <c r="K378" s="18"/>
      <c r="L378" s="18"/>
      <c r="M378" s="18"/>
    </row>
    <row r="379" spans="5:13">
      <c r="E379" s="32"/>
      <c r="F379" s="18"/>
      <c r="G379" s="18"/>
      <c r="H379" s="18"/>
      <c r="I379" s="18"/>
      <c r="J379" s="18"/>
      <c r="K379" s="18"/>
      <c r="L379" s="18"/>
      <c r="M379" s="18"/>
    </row>
    <row r="380" spans="5:13">
      <c r="E380" s="32"/>
      <c r="F380" s="18"/>
      <c r="G380" s="18"/>
      <c r="H380" s="18"/>
      <c r="I380" s="18"/>
      <c r="J380" s="18"/>
      <c r="K380" s="18"/>
      <c r="L380" s="18"/>
      <c r="M380" s="18"/>
    </row>
    <row r="381" spans="5:13">
      <c r="E381" s="32"/>
      <c r="F381" s="18"/>
      <c r="G381" s="18"/>
      <c r="H381" s="18"/>
      <c r="I381" s="18"/>
      <c r="J381" s="18"/>
      <c r="K381" s="18"/>
      <c r="L381" s="18"/>
      <c r="M381" s="18"/>
    </row>
    <row r="382" spans="5:13">
      <c r="E382" s="32"/>
      <c r="F382" s="18"/>
      <c r="G382" s="18"/>
      <c r="H382" s="18"/>
      <c r="I382" s="18"/>
      <c r="J382" s="18"/>
      <c r="K382" s="18"/>
      <c r="L382" s="18"/>
      <c r="M382" s="18"/>
    </row>
    <row r="383" spans="5:13">
      <c r="E383" s="32"/>
      <c r="F383" s="18"/>
      <c r="G383" s="18"/>
      <c r="H383" s="18"/>
      <c r="I383" s="18"/>
      <c r="J383" s="18"/>
      <c r="K383" s="18"/>
      <c r="L383" s="18"/>
      <c r="M383" s="18"/>
    </row>
    <row r="384" spans="5:13">
      <c r="E384" s="32"/>
      <c r="F384" s="18"/>
      <c r="G384" s="18"/>
      <c r="H384" s="18"/>
      <c r="I384" s="18"/>
      <c r="J384" s="18"/>
      <c r="K384" s="18"/>
      <c r="L384" s="18"/>
      <c r="M384" s="18"/>
    </row>
    <row r="385" spans="5:13">
      <c r="E385" s="32"/>
      <c r="F385" s="18"/>
      <c r="G385" s="18"/>
      <c r="H385" s="18"/>
      <c r="I385" s="18"/>
      <c r="J385" s="18"/>
      <c r="K385" s="18"/>
      <c r="L385" s="18"/>
      <c r="M385" s="18"/>
    </row>
    <row r="386" spans="5:13">
      <c r="E386" s="32"/>
      <c r="F386" s="18"/>
      <c r="G386" s="18"/>
      <c r="H386" s="18"/>
      <c r="I386" s="18"/>
      <c r="J386" s="18"/>
      <c r="K386" s="18"/>
      <c r="L386" s="18"/>
      <c r="M386" s="18"/>
    </row>
    <row r="387" spans="5:13">
      <c r="E387" s="32"/>
      <c r="F387" s="18"/>
      <c r="G387" s="18"/>
      <c r="H387" s="18"/>
      <c r="I387" s="18"/>
      <c r="J387" s="18"/>
      <c r="K387" s="18"/>
      <c r="L387" s="18"/>
      <c r="M387" s="18"/>
    </row>
    <row r="388" spans="5:13">
      <c r="E388" s="32"/>
      <c r="F388" s="18"/>
      <c r="G388" s="18"/>
      <c r="H388" s="18"/>
      <c r="I388" s="18"/>
      <c r="J388" s="18"/>
      <c r="K388" s="18"/>
      <c r="L388" s="18"/>
      <c r="M388" s="18"/>
    </row>
    <row r="389" spans="5:13">
      <c r="E389" s="32"/>
      <c r="F389" s="18"/>
      <c r="G389" s="18"/>
      <c r="H389" s="18"/>
      <c r="I389" s="18"/>
      <c r="J389" s="18"/>
      <c r="K389" s="18"/>
      <c r="L389" s="18"/>
      <c r="M389" s="18"/>
    </row>
    <row r="390" spans="5:13">
      <c r="E390" s="32"/>
      <c r="F390" s="18"/>
      <c r="G390" s="18"/>
      <c r="H390" s="18"/>
      <c r="I390" s="18"/>
      <c r="J390" s="18"/>
      <c r="K390" s="18"/>
      <c r="L390" s="18"/>
      <c r="M390" s="18"/>
    </row>
    <row r="391" spans="5:13">
      <c r="E391" s="32"/>
      <c r="F391" s="18"/>
      <c r="G391" s="18"/>
      <c r="H391" s="18"/>
      <c r="I391" s="18"/>
      <c r="J391" s="18"/>
      <c r="K391" s="18"/>
      <c r="L391" s="18"/>
      <c r="M391" s="18"/>
    </row>
    <row r="392" spans="5:13">
      <c r="E392" s="32"/>
      <c r="F392" s="18"/>
      <c r="G392" s="18"/>
      <c r="H392" s="18"/>
      <c r="I392" s="18"/>
      <c r="J392" s="18"/>
      <c r="K392" s="18"/>
      <c r="L392" s="18"/>
      <c r="M392" s="18"/>
    </row>
    <row r="393" spans="5:13">
      <c r="E393" s="32"/>
      <c r="F393" s="18"/>
      <c r="G393" s="18"/>
      <c r="H393" s="18"/>
      <c r="I393" s="18"/>
      <c r="J393" s="18"/>
      <c r="K393" s="18"/>
      <c r="L393" s="18"/>
      <c r="M393" s="18"/>
    </row>
    <row r="394" spans="5:13">
      <c r="E394" s="32"/>
      <c r="F394" s="18"/>
      <c r="G394" s="18"/>
      <c r="H394" s="18"/>
      <c r="I394" s="18"/>
      <c r="J394" s="18"/>
      <c r="K394" s="18"/>
      <c r="L394" s="18"/>
      <c r="M394" s="18"/>
    </row>
    <row r="395" spans="5:13">
      <c r="E395" s="32"/>
      <c r="F395" s="18"/>
      <c r="G395" s="18"/>
      <c r="H395" s="18"/>
      <c r="I395" s="18"/>
      <c r="J395" s="18"/>
      <c r="K395" s="18"/>
      <c r="L395" s="18"/>
      <c r="M395" s="18"/>
    </row>
    <row r="396" spans="5:13">
      <c r="E396" s="32"/>
      <c r="F396" s="18"/>
      <c r="G396" s="18"/>
      <c r="H396" s="18"/>
      <c r="I396" s="18"/>
      <c r="J396" s="18"/>
      <c r="K396" s="18"/>
      <c r="L396" s="18"/>
      <c r="M396" s="18"/>
    </row>
    <row r="397" spans="5:13">
      <c r="E397" s="32"/>
      <c r="F397" s="18"/>
      <c r="G397" s="18"/>
      <c r="H397" s="18"/>
      <c r="I397" s="18"/>
      <c r="J397" s="18"/>
      <c r="K397" s="18"/>
      <c r="L397" s="18"/>
      <c r="M397" s="18"/>
    </row>
    <row r="398" spans="5:13">
      <c r="E398" s="32"/>
      <c r="F398" s="18"/>
      <c r="G398" s="18"/>
      <c r="H398" s="18"/>
      <c r="I398" s="18"/>
      <c r="J398" s="18"/>
      <c r="K398" s="18"/>
      <c r="L398" s="18"/>
      <c r="M398" s="18"/>
    </row>
    <row r="399" spans="5:13">
      <c r="E399" s="32"/>
      <c r="F399" s="18"/>
      <c r="G399" s="18"/>
      <c r="H399" s="18"/>
      <c r="I399" s="18"/>
      <c r="J399" s="18"/>
      <c r="K399" s="18"/>
      <c r="L399" s="18"/>
      <c r="M399" s="18"/>
    </row>
    <row r="400" spans="5:13">
      <c r="E400" s="32"/>
      <c r="F400" s="18"/>
      <c r="G400" s="18"/>
      <c r="H400" s="18"/>
      <c r="I400" s="18"/>
      <c r="J400" s="18"/>
      <c r="K400" s="18"/>
      <c r="L400" s="18"/>
      <c r="M400" s="18"/>
    </row>
    <row r="401" spans="5:13">
      <c r="E401" s="32"/>
      <c r="F401" s="18"/>
      <c r="G401" s="18"/>
      <c r="H401" s="18"/>
      <c r="I401" s="18"/>
      <c r="J401" s="18"/>
      <c r="K401" s="18"/>
      <c r="L401" s="18"/>
      <c r="M401" s="18"/>
    </row>
    <row r="402" spans="5:13">
      <c r="E402" s="32"/>
      <c r="F402" s="18"/>
      <c r="G402" s="18"/>
      <c r="H402" s="18"/>
      <c r="I402" s="18"/>
      <c r="J402" s="18"/>
      <c r="K402" s="18"/>
      <c r="L402" s="18"/>
      <c r="M402" s="18"/>
    </row>
    <row r="403" spans="5:13">
      <c r="E403" s="32"/>
      <c r="F403" s="18"/>
      <c r="G403" s="18"/>
      <c r="H403" s="18"/>
      <c r="I403" s="18"/>
      <c r="J403" s="18"/>
      <c r="K403" s="18"/>
      <c r="L403" s="18"/>
      <c r="M403" s="18"/>
    </row>
    <row r="404" spans="5:13">
      <c r="E404" s="32"/>
      <c r="F404" s="18"/>
      <c r="G404" s="18"/>
      <c r="H404" s="18"/>
      <c r="I404" s="18"/>
      <c r="J404" s="18"/>
      <c r="K404" s="18"/>
      <c r="L404" s="18"/>
      <c r="M404" s="18"/>
    </row>
    <row r="405" spans="5:13">
      <c r="E405" s="32"/>
      <c r="F405" s="18"/>
      <c r="G405" s="18"/>
      <c r="H405" s="18"/>
      <c r="I405" s="18"/>
      <c r="J405" s="18"/>
      <c r="K405" s="18"/>
      <c r="L405" s="18"/>
      <c r="M405" s="18"/>
    </row>
    <row r="406" spans="5:13">
      <c r="E406" s="32"/>
      <c r="F406" s="18"/>
      <c r="G406" s="18"/>
      <c r="H406" s="18"/>
      <c r="I406" s="18"/>
      <c r="J406" s="18"/>
      <c r="K406" s="18"/>
      <c r="L406" s="18"/>
      <c r="M406" s="18"/>
    </row>
    <row r="407" spans="5:13">
      <c r="E407" s="32"/>
      <c r="F407" s="18"/>
      <c r="G407" s="18"/>
      <c r="H407" s="18"/>
      <c r="I407" s="18"/>
      <c r="J407" s="18"/>
      <c r="K407" s="18"/>
      <c r="L407" s="18"/>
      <c r="M407" s="18"/>
    </row>
    <row r="408" spans="5:13">
      <c r="E408" s="32"/>
      <c r="F408" s="18"/>
      <c r="G408" s="18"/>
      <c r="H408" s="18"/>
      <c r="I408" s="18"/>
      <c r="J408" s="18"/>
      <c r="K408" s="18"/>
      <c r="L408" s="18"/>
      <c r="M408" s="18"/>
    </row>
    <row r="409" spans="5:13">
      <c r="E409" s="32"/>
      <c r="F409" s="18"/>
      <c r="G409" s="18"/>
      <c r="H409" s="18"/>
      <c r="I409" s="18"/>
      <c r="J409" s="18"/>
      <c r="K409" s="18"/>
      <c r="L409" s="18"/>
      <c r="M409" s="18"/>
    </row>
    <row r="410" spans="5:13">
      <c r="E410" s="32"/>
      <c r="F410" s="18"/>
      <c r="G410" s="18"/>
      <c r="H410" s="18"/>
      <c r="I410" s="18"/>
      <c r="J410" s="18"/>
      <c r="K410" s="18"/>
      <c r="L410" s="18"/>
      <c r="M410" s="18"/>
    </row>
    <row r="411" spans="5:13">
      <c r="E411" s="32"/>
      <c r="F411" s="18"/>
      <c r="G411" s="18"/>
      <c r="H411" s="18"/>
      <c r="I411" s="18"/>
      <c r="J411" s="18"/>
      <c r="K411" s="18"/>
      <c r="L411" s="18"/>
      <c r="M411" s="18"/>
    </row>
    <row r="412" spans="5:13">
      <c r="E412" s="32"/>
      <c r="F412" s="18"/>
      <c r="G412" s="18"/>
      <c r="H412" s="18"/>
      <c r="I412" s="18"/>
      <c r="J412" s="18"/>
      <c r="K412" s="18"/>
      <c r="L412" s="18"/>
      <c r="M412" s="18"/>
    </row>
    <row r="413" spans="5:13">
      <c r="E413" s="32"/>
      <c r="F413" s="18"/>
      <c r="G413" s="18"/>
      <c r="H413" s="18"/>
      <c r="I413" s="18"/>
      <c r="J413" s="18"/>
      <c r="K413" s="18"/>
      <c r="L413" s="18"/>
      <c r="M413" s="18"/>
    </row>
    <row r="414" spans="5:13">
      <c r="E414" s="32"/>
      <c r="F414" s="18"/>
      <c r="G414" s="18"/>
      <c r="H414" s="18"/>
      <c r="I414" s="18"/>
      <c r="J414" s="18"/>
      <c r="K414" s="18"/>
      <c r="L414" s="18"/>
      <c r="M414" s="18"/>
    </row>
    <row r="415" spans="5:13">
      <c r="E415" s="32"/>
      <c r="F415" s="18"/>
      <c r="G415" s="18"/>
      <c r="H415" s="18"/>
      <c r="I415" s="18"/>
      <c r="J415" s="18"/>
      <c r="K415" s="18"/>
      <c r="L415" s="18"/>
      <c r="M415" s="18"/>
    </row>
    <row r="416" spans="5:13">
      <c r="E416" s="32"/>
      <c r="F416" s="18"/>
      <c r="G416" s="18"/>
      <c r="H416" s="18"/>
      <c r="I416" s="18"/>
      <c r="J416" s="18"/>
      <c r="K416" s="18"/>
      <c r="L416" s="18"/>
      <c r="M416" s="18"/>
    </row>
    <row r="417" spans="5:13">
      <c r="E417" s="32"/>
      <c r="F417" s="18"/>
      <c r="G417" s="18"/>
      <c r="H417" s="18"/>
      <c r="I417" s="18"/>
      <c r="J417" s="18"/>
      <c r="K417" s="18"/>
      <c r="L417" s="18"/>
      <c r="M417" s="18"/>
    </row>
    <row r="418" spans="5:13">
      <c r="E418" s="32"/>
      <c r="F418" s="18"/>
      <c r="G418" s="18"/>
      <c r="H418" s="18"/>
      <c r="I418" s="18"/>
      <c r="J418" s="18"/>
      <c r="K418" s="18"/>
      <c r="L418" s="18"/>
      <c r="M418" s="18"/>
    </row>
    <row r="419" spans="5:13">
      <c r="E419" s="32"/>
      <c r="F419" s="18"/>
      <c r="G419" s="18"/>
      <c r="H419" s="18"/>
      <c r="I419" s="18"/>
      <c r="J419" s="18"/>
      <c r="K419" s="18"/>
      <c r="L419" s="18"/>
      <c r="M419" s="18"/>
    </row>
    <row r="420" spans="5:13">
      <c r="E420" s="32"/>
      <c r="F420" s="18"/>
      <c r="G420" s="18"/>
      <c r="H420" s="18"/>
      <c r="I420" s="18"/>
      <c r="J420" s="18"/>
      <c r="K420" s="18"/>
      <c r="L420" s="18"/>
      <c r="M420" s="18"/>
    </row>
    <row r="421" spans="5:13">
      <c r="E421" s="32"/>
      <c r="F421" s="18"/>
      <c r="G421" s="18"/>
      <c r="H421" s="18"/>
      <c r="I421" s="18"/>
      <c r="J421" s="18"/>
      <c r="K421" s="18"/>
      <c r="L421" s="18"/>
      <c r="M421" s="18"/>
    </row>
    <row r="422" spans="5:13">
      <c r="E422" s="32"/>
      <c r="F422" s="18"/>
      <c r="G422" s="18"/>
      <c r="H422" s="18"/>
      <c r="I422" s="18"/>
      <c r="J422" s="18"/>
      <c r="K422" s="18"/>
      <c r="L422" s="18"/>
      <c r="M422" s="18"/>
    </row>
    <row r="423" spans="5:13">
      <c r="E423" s="32"/>
      <c r="F423" s="18"/>
      <c r="G423" s="18"/>
      <c r="H423" s="18"/>
      <c r="I423" s="18"/>
      <c r="J423" s="18"/>
      <c r="K423" s="18"/>
      <c r="L423" s="18"/>
      <c r="M423" s="18"/>
    </row>
    <row r="424" spans="5:13">
      <c r="E424" s="32"/>
      <c r="F424" s="18"/>
      <c r="G424" s="18"/>
      <c r="H424" s="18"/>
      <c r="I424" s="18"/>
      <c r="J424" s="18"/>
      <c r="K424" s="18"/>
      <c r="L424" s="18"/>
      <c r="M424" s="18"/>
    </row>
    <row r="425" spans="5:13">
      <c r="E425" s="32"/>
      <c r="F425" s="18"/>
      <c r="G425" s="18"/>
      <c r="H425" s="18"/>
      <c r="I425" s="18"/>
      <c r="J425" s="18"/>
      <c r="K425" s="18"/>
      <c r="L425" s="18"/>
      <c r="M425" s="18"/>
    </row>
    <row r="426" spans="5:13">
      <c r="E426" s="32"/>
      <c r="F426" s="18"/>
      <c r="G426" s="18"/>
      <c r="H426" s="18"/>
      <c r="I426" s="18"/>
      <c r="J426" s="18"/>
      <c r="K426" s="18"/>
      <c r="L426" s="18"/>
      <c r="M426" s="18"/>
    </row>
    <row r="427" spans="5:13">
      <c r="E427" s="32"/>
      <c r="F427" s="18"/>
      <c r="G427" s="18"/>
      <c r="H427" s="18"/>
      <c r="I427" s="18"/>
      <c r="J427" s="18"/>
      <c r="K427" s="18"/>
      <c r="L427" s="18"/>
      <c r="M427" s="18"/>
    </row>
    <row r="428" spans="5:13">
      <c r="E428" s="32"/>
      <c r="F428" s="18"/>
      <c r="G428" s="18"/>
      <c r="H428" s="18"/>
      <c r="I428" s="18"/>
      <c r="J428" s="18"/>
      <c r="K428" s="18"/>
      <c r="L428" s="18"/>
      <c r="M428" s="18"/>
    </row>
    <row r="429" spans="5:13">
      <c r="E429" s="32"/>
      <c r="F429" s="18"/>
      <c r="G429" s="18"/>
      <c r="H429" s="18"/>
      <c r="I429" s="18"/>
      <c r="J429" s="18"/>
      <c r="K429" s="18"/>
      <c r="L429" s="18"/>
      <c r="M429" s="18"/>
    </row>
    <row r="430" spans="5:13">
      <c r="E430" s="32"/>
      <c r="F430" s="18"/>
      <c r="G430" s="18"/>
      <c r="H430" s="18"/>
      <c r="I430" s="18"/>
      <c r="J430" s="18"/>
      <c r="K430" s="18"/>
      <c r="L430" s="18"/>
      <c r="M430" s="18"/>
    </row>
    <row r="431" spans="5:13">
      <c r="E431" s="32"/>
      <c r="F431" s="18"/>
      <c r="G431" s="18"/>
      <c r="H431" s="18"/>
      <c r="I431" s="18"/>
      <c r="J431" s="18"/>
      <c r="K431" s="18"/>
      <c r="L431" s="18"/>
      <c r="M431" s="18"/>
    </row>
    <row r="432" spans="5:13">
      <c r="E432" s="32"/>
      <c r="F432" s="18"/>
      <c r="G432" s="18"/>
      <c r="H432" s="18"/>
      <c r="I432" s="18"/>
      <c r="J432" s="18"/>
      <c r="K432" s="18"/>
      <c r="L432" s="18"/>
      <c r="M432" s="18"/>
    </row>
    <row r="433" spans="5:13">
      <c r="E433" s="32"/>
      <c r="F433" s="18"/>
      <c r="G433" s="18"/>
      <c r="H433" s="18"/>
      <c r="I433" s="18"/>
      <c r="J433" s="18"/>
      <c r="K433" s="18"/>
      <c r="L433" s="18"/>
      <c r="M433" s="18"/>
    </row>
    <row r="434" spans="5:13">
      <c r="E434" s="32"/>
      <c r="F434" s="18"/>
      <c r="G434" s="18"/>
      <c r="H434" s="18"/>
      <c r="I434" s="18"/>
      <c r="J434" s="18"/>
      <c r="K434" s="18"/>
      <c r="L434" s="18"/>
      <c r="M434" s="18"/>
    </row>
    <row r="435" spans="5:13">
      <c r="E435" s="32"/>
      <c r="F435" s="18"/>
      <c r="G435" s="18"/>
      <c r="H435" s="18"/>
      <c r="I435" s="18"/>
      <c r="J435" s="18"/>
      <c r="K435" s="18"/>
      <c r="L435" s="18"/>
      <c r="M435" s="18"/>
    </row>
    <row r="436" spans="5:13">
      <c r="E436" s="32"/>
      <c r="F436" s="18"/>
      <c r="G436" s="18"/>
      <c r="H436" s="18"/>
      <c r="I436" s="18"/>
      <c r="J436" s="18"/>
      <c r="K436" s="18"/>
      <c r="L436" s="18"/>
      <c r="M436" s="18"/>
    </row>
    <row r="437" spans="5:13">
      <c r="E437" s="32"/>
      <c r="F437" s="18"/>
      <c r="G437" s="18"/>
      <c r="H437" s="18"/>
      <c r="I437" s="18"/>
      <c r="J437" s="18"/>
      <c r="K437" s="18"/>
      <c r="L437" s="18"/>
      <c r="M437" s="18"/>
    </row>
    <row r="438" spans="5:13">
      <c r="E438" s="32"/>
      <c r="F438" s="18"/>
      <c r="G438" s="18"/>
      <c r="H438" s="18"/>
      <c r="I438" s="18"/>
      <c r="J438" s="18"/>
      <c r="K438" s="18"/>
      <c r="L438" s="18"/>
      <c r="M438" s="18"/>
    </row>
    <row r="439" spans="5:13">
      <c r="E439" s="32"/>
      <c r="F439" s="18"/>
      <c r="G439" s="18"/>
      <c r="H439" s="18"/>
      <c r="I439" s="18"/>
      <c r="J439" s="18"/>
      <c r="K439" s="18"/>
      <c r="L439" s="18"/>
      <c r="M439" s="18"/>
    </row>
    <row r="440" spans="5:13">
      <c r="E440" s="32"/>
      <c r="F440" s="18"/>
      <c r="G440" s="18"/>
      <c r="H440" s="18"/>
      <c r="I440" s="18"/>
      <c r="J440" s="18"/>
      <c r="K440" s="18"/>
      <c r="L440" s="18"/>
      <c r="M440" s="18"/>
    </row>
    <row r="441" spans="5:13">
      <c r="E441" s="32"/>
      <c r="F441" s="18"/>
      <c r="G441" s="18"/>
      <c r="H441" s="18"/>
      <c r="I441" s="18"/>
      <c r="J441" s="18"/>
      <c r="K441" s="18"/>
      <c r="L441" s="18"/>
      <c r="M441" s="18"/>
    </row>
    <row r="442" spans="5:13">
      <c r="E442" s="32"/>
      <c r="F442" s="18"/>
      <c r="G442" s="18"/>
      <c r="H442" s="18"/>
      <c r="I442" s="18"/>
      <c r="J442" s="18"/>
      <c r="K442" s="18"/>
      <c r="L442" s="18"/>
      <c r="M442" s="18"/>
    </row>
    <row r="443" spans="5:13">
      <c r="E443" s="32"/>
      <c r="F443" s="18"/>
      <c r="G443" s="18"/>
      <c r="H443" s="18"/>
      <c r="I443" s="18"/>
      <c r="J443" s="18"/>
      <c r="K443" s="18"/>
      <c r="L443" s="18"/>
      <c r="M443" s="18"/>
    </row>
    <row r="444" spans="5:13">
      <c r="E444" s="32"/>
      <c r="F444" s="18"/>
      <c r="G444" s="18"/>
      <c r="H444" s="18"/>
      <c r="I444" s="18"/>
      <c r="J444" s="18"/>
      <c r="K444" s="18"/>
      <c r="L444" s="18"/>
      <c r="M444" s="18"/>
    </row>
    <row r="445" spans="5:13">
      <c r="E445" s="32"/>
      <c r="F445" s="18"/>
      <c r="G445" s="18"/>
      <c r="H445" s="18"/>
      <c r="I445" s="18"/>
      <c r="J445" s="18"/>
      <c r="K445" s="18"/>
      <c r="L445" s="18"/>
      <c r="M445" s="18"/>
    </row>
    <row r="446" spans="5:13">
      <c r="E446" s="32"/>
      <c r="F446" s="18"/>
      <c r="G446" s="18"/>
      <c r="H446" s="18"/>
      <c r="I446" s="18"/>
      <c r="J446" s="18"/>
      <c r="K446" s="18"/>
      <c r="L446" s="18"/>
      <c r="M446" s="18"/>
    </row>
    <row r="447" spans="5:13">
      <c r="E447" s="32"/>
      <c r="F447" s="18"/>
      <c r="G447" s="18"/>
      <c r="H447" s="18"/>
      <c r="I447" s="18"/>
      <c r="J447" s="18"/>
      <c r="K447" s="18"/>
      <c r="L447" s="18"/>
      <c r="M447" s="18"/>
    </row>
    <row r="448" spans="5:13">
      <c r="E448" s="32"/>
      <c r="F448" s="18"/>
      <c r="G448" s="18"/>
      <c r="H448" s="18"/>
      <c r="I448" s="18"/>
      <c r="J448" s="18"/>
      <c r="K448" s="18"/>
      <c r="L448" s="18"/>
      <c r="M448" s="18"/>
    </row>
    <row r="449" spans="5:13">
      <c r="E449" s="32"/>
      <c r="F449" s="18"/>
      <c r="G449" s="18"/>
      <c r="H449" s="18"/>
      <c r="I449" s="18"/>
      <c r="J449" s="18"/>
      <c r="K449" s="18"/>
      <c r="L449" s="18"/>
      <c r="M449" s="18"/>
    </row>
    <row r="450" spans="5:13">
      <c r="E450" s="32"/>
      <c r="F450" s="18"/>
      <c r="G450" s="18"/>
      <c r="H450" s="18"/>
      <c r="I450" s="18"/>
      <c r="J450" s="18"/>
      <c r="K450" s="18"/>
      <c r="L450" s="18"/>
      <c r="M450" s="18"/>
    </row>
    <row r="451" spans="5:13">
      <c r="E451" s="32"/>
      <c r="F451" s="18"/>
      <c r="G451" s="18"/>
      <c r="H451" s="18"/>
      <c r="I451" s="18"/>
      <c r="J451" s="18"/>
      <c r="K451" s="18"/>
      <c r="L451" s="18"/>
      <c r="M451" s="18"/>
    </row>
    <row r="452" spans="5:13">
      <c r="E452" s="32"/>
      <c r="F452" s="18"/>
      <c r="G452" s="18"/>
      <c r="H452" s="18"/>
      <c r="I452" s="18"/>
      <c r="J452" s="18"/>
      <c r="K452" s="18"/>
      <c r="L452" s="18"/>
      <c r="M452" s="18"/>
    </row>
    <row r="453" spans="5:13">
      <c r="E453" s="32"/>
      <c r="F453" s="18"/>
      <c r="G453" s="18"/>
      <c r="H453" s="18"/>
      <c r="I453" s="18"/>
      <c r="J453" s="18"/>
      <c r="K453" s="18"/>
      <c r="L453" s="18"/>
      <c r="M453" s="18"/>
    </row>
    <row r="454" spans="5:13">
      <c r="E454" s="32"/>
      <c r="F454" s="18"/>
      <c r="G454" s="18"/>
      <c r="H454" s="18"/>
      <c r="I454" s="18"/>
      <c r="J454" s="18"/>
      <c r="K454" s="18"/>
      <c r="L454" s="18"/>
      <c r="M454" s="18"/>
    </row>
    <row r="455" spans="5:13">
      <c r="E455" s="32"/>
      <c r="F455" s="18"/>
      <c r="G455" s="18"/>
      <c r="H455" s="18"/>
      <c r="I455" s="18"/>
      <c r="J455" s="18"/>
      <c r="K455" s="18"/>
      <c r="L455" s="18"/>
      <c r="M455" s="18"/>
    </row>
    <row r="456" spans="5:13">
      <c r="E456" s="32"/>
      <c r="F456" s="18"/>
      <c r="G456" s="18"/>
      <c r="H456" s="18"/>
      <c r="I456" s="18"/>
      <c r="J456" s="18"/>
      <c r="K456" s="18"/>
      <c r="L456" s="18"/>
      <c r="M456" s="18"/>
    </row>
    <row r="457" spans="5:13">
      <c r="E457" s="32"/>
      <c r="F457" s="18"/>
      <c r="G457" s="18"/>
      <c r="H457" s="18"/>
      <c r="I457" s="18"/>
      <c r="J457" s="18"/>
      <c r="K457" s="18"/>
      <c r="L457" s="18"/>
      <c r="M457" s="18"/>
    </row>
    <row r="458" spans="5:13">
      <c r="E458" s="32"/>
      <c r="F458" s="18"/>
      <c r="G458" s="18"/>
      <c r="H458" s="18"/>
      <c r="I458" s="18"/>
      <c r="J458" s="18"/>
      <c r="K458" s="18"/>
      <c r="L458" s="18"/>
      <c r="M458" s="18"/>
    </row>
    <row r="459" spans="5:13">
      <c r="E459" s="32"/>
      <c r="F459" s="18"/>
      <c r="G459" s="18"/>
      <c r="H459" s="18"/>
      <c r="I459" s="18"/>
      <c r="J459" s="18"/>
      <c r="K459" s="18"/>
      <c r="L459" s="18"/>
      <c r="M459" s="18"/>
    </row>
    <row r="460" spans="5:13">
      <c r="E460" s="32"/>
      <c r="F460" s="18"/>
      <c r="G460" s="18"/>
      <c r="H460" s="18"/>
      <c r="I460" s="18"/>
      <c r="J460" s="18"/>
      <c r="K460" s="18"/>
      <c r="L460" s="18"/>
      <c r="M460" s="18"/>
    </row>
    <row r="461" spans="5:13">
      <c r="E461" s="32"/>
      <c r="F461" s="18"/>
      <c r="G461" s="18"/>
      <c r="H461" s="18"/>
      <c r="I461" s="18"/>
      <c r="J461" s="18"/>
      <c r="K461" s="18"/>
      <c r="L461" s="18"/>
      <c r="M461" s="18"/>
    </row>
    <row r="462" spans="5:13">
      <c r="E462" s="32"/>
      <c r="F462" s="18"/>
      <c r="G462" s="18"/>
      <c r="H462" s="18"/>
      <c r="I462" s="18"/>
      <c r="J462" s="18"/>
      <c r="K462" s="18"/>
      <c r="L462" s="18"/>
      <c r="M462" s="18"/>
    </row>
    <row r="463" spans="5:13">
      <c r="E463" s="32"/>
      <c r="F463" s="18"/>
      <c r="G463" s="18"/>
      <c r="H463" s="18"/>
      <c r="I463" s="18"/>
      <c r="J463" s="18"/>
      <c r="K463" s="18"/>
      <c r="L463" s="18"/>
      <c r="M463" s="18"/>
    </row>
    <row r="464" spans="5:13">
      <c r="E464" s="32"/>
      <c r="F464" s="18"/>
      <c r="G464" s="18"/>
      <c r="H464" s="18"/>
      <c r="I464" s="18"/>
      <c r="J464" s="18"/>
      <c r="K464" s="18"/>
      <c r="L464" s="18"/>
      <c r="M464" s="18"/>
    </row>
    <row r="465" spans="5:13">
      <c r="E465" s="32"/>
      <c r="F465" s="18"/>
      <c r="G465" s="18"/>
      <c r="H465" s="18"/>
      <c r="I465" s="18"/>
      <c r="J465" s="18"/>
      <c r="K465" s="18"/>
      <c r="L465" s="18"/>
      <c r="M465" s="18"/>
    </row>
    <row r="466" spans="5:13">
      <c r="E466" s="32"/>
      <c r="F466" s="18"/>
      <c r="G466" s="18"/>
      <c r="H466" s="18"/>
      <c r="I466" s="18"/>
      <c r="J466" s="18"/>
      <c r="K466" s="18"/>
      <c r="L466" s="18"/>
      <c r="M466" s="18"/>
    </row>
    <row r="467" spans="5:13">
      <c r="E467" s="32"/>
      <c r="F467" s="18"/>
      <c r="G467" s="18"/>
      <c r="H467" s="18"/>
      <c r="I467" s="18"/>
      <c r="J467" s="18"/>
      <c r="K467" s="18"/>
      <c r="L467" s="18"/>
      <c r="M467" s="18"/>
    </row>
    <row r="468" spans="5:13">
      <c r="E468" s="32"/>
      <c r="F468" s="18"/>
      <c r="G468" s="18"/>
      <c r="H468" s="18"/>
      <c r="I468" s="18"/>
      <c r="J468" s="18"/>
      <c r="K468" s="18"/>
      <c r="L468" s="18"/>
      <c r="M468" s="18"/>
    </row>
    <row r="469" spans="5:13">
      <c r="E469" s="32"/>
      <c r="F469" s="18"/>
      <c r="G469" s="18"/>
      <c r="H469" s="18"/>
      <c r="I469" s="18"/>
      <c r="J469" s="18"/>
      <c r="K469" s="18"/>
      <c r="L469" s="18"/>
      <c r="M469" s="18"/>
    </row>
    <row r="470" spans="5:13">
      <c r="E470" s="32"/>
      <c r="F470" s="18"/>
      <c r="G470" s="18"/>
      <c r="H470" s="18"/>
      <c r="I470" s="18"/>
      <c r="J470" s="18"/>
      <c r="K470" s="18"/>
      <c r="L470" s="18"/>
      <c r="M470" s="18"/>
    </row>
    <row r="471" spans="5:13">
      <c r="E471" s="32"/>
      <c r="F471" s="18"/>
      <c r="G471" s="18"/>
      <c r="H471" s="18"/>
      <c r="I471" s="18"/>
      <c r="J471" s="18"/>
      <c r="K471" s="18"/>
      <c r="L471" s="18"/>
      <c r="M471" s="18"/>
    </row>
    <row r="472" spans="5:13">
      <c r="E472" s="32"/>
      <c r="F472" s="18"/>
      <c r="G472" s="18"/>
      <c r="H472" s="18"/>
      <c r="I472" s="18"/>
      <c r="J472" s="18"/>
      <c r="K472" s="18"/>
      <c r="L472" s="18"/>
      <c r="M472" s="18"/>
    </row>
    <row r="473" spans="5:13">
      <c r="E473" s="32"/>
      <c r="F473" s="18"/>
      <c r="G473" s="18"/>
      <c r="H473" s="18"/>
      <c r="I473" s="18"/>
      <c r="J473" s="18"/>
      <c r="K473" s="18"/>
      <c r="L473" s="18"/>
      <c r="M473" s="18"/>
    </row>
    <row r="474" spans="5:13">
      <c r="E474" s="32"/>
      <c r="F474" s="18"/>
      <c r="G474" s="18"/>
      <c r="H474" s="18"/>
      <c r="I474" s="18"/>
      <c r="J474" s="18"/>
      <c r="K474" s="18"/>
      <c r="L474" s="18"/>
      <c r="M474" s="18"/>
    </row>
    <row r="475" spans="5:13">
      <c r="E475" s="32"/>
      <c r="F475" s="18"/>
      <c r="G475" s="18"/>
      <c r="H475" s="18"/>
      <c r="I475" s="18"/>
      <c r="J475" s="18"/>
      <c r="K475" s="18"/>
      <c r="L475" s="18"/>
      <c r="M475" s="18"/>
    </row>
    <row r="476" spans="5:13">
      <c r="E476" s="32"/>
      <c r="F476" s="18"/>
      <c r="G476" s="18"/>
      <c r="H476" s="18"/>
      <c r="I476" s="18"/>
      <c r="J476" s="18"/>
      <c r="K476" s="18"/>
      <c r="L476" s="18"/>
      <c r="M476" s="18"/>
    </row>
    <row r="477" spans="5:13">
      <c r="E477" s="32"/>
      <c r="F477" s="18"/>
      <c r="G477" s="18"/>
      <c r="H477" s="18"/>
      <c r="I477" s="18"/>
      <c r="J477" s="18"/>
      <c r="K477" s="18"/>
      <c r="L477" s="18"/>
      <c r="M477" s="18"/>
    </row>
    <row r="478" spans="5:13">
      <c r="E478" s="32"/>
      <c r="F478" s="18"/>
      <c r="G478" s="18"/>
      <c r="H478" s="18"/>
      <c r="I478" s="18"/>
      <c r="J478" s="18"/>
      <c r="K478" s="18"/>
      <c r="L478" s="18"/>
      <c r="M478" s="18"/>
    </row>
    <row r="479" spans="5:13">
      <c r="E479" s="32"/>
      <c r="F479" s="18"/>
      <c r="G479" s="18"/>
      <c r="H479" s="18"/>
      <c r="I479" s="18"/>
      <c r="J479" s="18"/>
      <c r="K479" s="18"/>
      <c r="L479" s="18"/>
      <c r="M479" s="18"/>
    </row>
    <row r="480" spans="5:13">
      <c r="E480" s="32"/>
      <c r="F480" s="18"/>
      <c r="G480" s="18"/>
      <c r="H480" s="18"/>
      <c r="I480" s="18"/>
      <c r="J480" s="18"/>
      <c r="K480" s="18"/>
      <c r="L480" s="18"/>
      <c r="M480" s="18"/>
    </row>
    <row r="481" spans="5:13">
      <c r="E481" s="32"/>
      <c r="F481" s="18"/>
      <c r="G481" s="18"/>
      <c r="H481" s="18"/>
      <c r="I481" s="18"/>
      <c r="J481" s="18"/>
      <c r="K481" s="18"/>
      <c r="L481" s="18"/>
      <c r="M481" s="18"/>
    </row>
    <row r="482" spans="5:13">
      <c r="E482" s="32"/>
      <c r="F482" s="18"/>
      <c r="G482" s="18"/>
      <c r="H482" s="18"/>
      <c r="I482" s="18"/>
      <c r="J482" s="18"/>
      <c r="K482" s="18"/>
      <c r="L482" s="18"/>
      <c r="M482" s="18"/>
    </row>
    <row r="483" spans="5:13">
      <c r="E483" s="32"/>
      <c r="F483" s="18"/>
      <c r="G483" s="18"/>
      <c r="H483" s="18"/>
      <c r="I483" s="18"/>
      <c r="J483" s="18"/>
      <c r="K483" s="18"/>
      <c r="L483" s="18"/>
      <c r="M483" s="18"/>
    </row>
    <row r="484" spans="5:13">
      <c r="E484" s="32"/>
      <c r="F484" s="18"/>
      <c r="G484" s="18"/>
      <c r="H484" s="18"/>
      <c r="I484" s="18"/>
      <c r="J484" s="18"/>
      <c r="K484" s="18"/>
      <c r="L484" s="18"/>
      <c r="M484" s="18"/>
    </row>
    <row r="485" spans="5:13">
      <c r="E485" s="32"/>
      <c r="F485" s="18"/>
      <c r="G485" s="18"/>
      <c r="H485" s="18"/>
      <c r="I485" s="18"/>
      <c r="J485" s="18"/>
      <c r="K485" s="18"/>
      <c r="L485" s="18"/>
      <c r="M485" s="18"/>
    </row>
    <row r="486" spans="5:13">
      <c r="E486" s="32"/>
      <c r="F486" s="18"/>
      <c r="G486" s="18"/>
      <c r="H486" s="18"/>
      <c r="I486" s="18"/>
      <c r="J486" s="18"/>
      <c r="K486" s="18"/>
      <c r="L486" s="18"/>
      <c r="M486" s="18"/>
    </row>
    <row r="487" spans="5:13">
      <c r="E487" s="32"/>
      <c r="F487" s="18"/>
      <c r="G487" s="18"/>
      <c r="H487" s="18"/>
      <c r="I487" s="18"/>
      <c r="J487" s="18"/>
      <c r="K487" s="18"/>
      <c r="L487" s="18"/>
      <c r="M487" s="18"/>
    </row>
    <row r="488" spans="5:13">
      <c r="E488" s="32"/>
      <c r="F488" s="18"/>
      <c r="G488" s="18"/>
      <c r="H488" s="18"/>
      <c r="I488" s="18"/>
      <c r="J488" s="18"/>
      <c r="K488" s="18"/>
      <c r="L488" s="18"/>
      <c r="M488" s="18"/>
    </row>
    <row r="489" spans="5:13">
      <c r="E489" s="32"/>
      <c r="F489" s="18"/>
      <c r="G489" s="18"/>
      <c r="H489" s="18"/>
      <c r="I489" s="18"/>
      <c r="J489" s="18"/>
      <c r="K489" s="18"/>
      <c r="L489" s="18"/>
      <c r="M489" s="18"/>
    </row>
    <row r="490" spans="5:13">
      <c r="E490" s="32"/>
      <c r="F490" s="18"/>
      <c r="G490" s="18"/>
      <c r="H490" s="18"/>
      <c r="I490" s="18"/>
      <c r="J490" s="18"/>
      <c r="K490" s="18"/>
      <c r="L490" s="18"/>
      <c r="M490" s="18"/>
    </row>
    <row r="491" spans="5:13">
      <c r="E491" s="32"/>
      <c r="F491" s="18"/>
      <c r="G491" s="18"/>
      <c r="H491" s="18"/>
      <c r="I491" s="18"/>
      <c r="J491" s="18"/>
      <c r="K491" s="18"/>
      <c r="L491" s="18"/>
      <c r="M491" s="18"/>
    </row>
    <row r="492" spans="5:13">
      <c r="E492" s="32"/>
      <c r="F492" s="18"/>
      <c r="G492" s="18"/>
      <c r="H492" s="18"/>
      <c r="I492" s="18"/>
      <c r="J492" s="18"/>
      <c r="K492" s="18"/>
      <c r="L492" s="18"/>
      <c r="M492" s="18"/>
    </row>
    <row r="493" spans="5:13">
      <c r="E493" s="32"/>
      <c r="F493" s="18"/>
      <c r="G493" s="18"/>
      <c r="H493" s="18"/>
      <c r="I493" s="18"/>
      <c r="J493" s="18"/>
      <c r="K493" s="18"/>
      <c r="L493" s="18"/>
      <c r="M493" s="18"/>
    </row>
    <row r="494" spans="5:13">
      <c r="E494" s="32"/>
      <c r="F494" s="18"/>
      <c r="G494" s="18"/>
      <c r="H494" s="18"/>
      <c r="I494" s="18"/>
      <c r="J494" s="18"/>
      <c r="K494" s="18"/>
      <c r="L494" s="18"/>
      <c r="M494" s="18"/>
    </row>
    <row r="495" spans="5:13">
      <c r="E495" s="32"/>
      <c r="F495" s="18"/>
      <c r="G495" s="18"/>
      <c r="H495" s="18"/>
      <c r="I495" s="18"/>
      <c r="J495" s="18"/>
      <c r="K495" s="18"/>
      <c r="L495" s="18"/>
      <c r="M495" s="18"/>
    </row>
    <row r="496" spans="5:13">
      <c r="E496" s="32"/>
      <c r="F496" s="18"/>
      <c r="G496" s="18"/>
      <c r="H496" s="18"/>
      <c r="I496" s="18"/>
      <c r="J496" s="18"/>
      <c r="K496" s="18"/>
      <c r="L496" s="18"/>
      <c r="M496" s="18"/>
    </row>
    <row r="497" spans="5:13">
      <c r="E497" s="32"/>
      <c r="F497" s="18"/>
      <c r="G497" s="18"/>
      <c r="H497" s="18"/>
      <c r="I497" s="18"/>
      <c r="J497" s="18"/>
      <c r="K497" s="18"/>
      <c r="L497" s="18"/>
      <c r="M497" s="18"/>
    </row>
    <row r="498" spans="5:13">
      <c r="E498" s="32"/>
      <c r="F498" s="18"/>
      <c r="G498" s="18"/>
      <c r="H498" s="18"/>
      <c r="I498" s="18"/>
      <c r="J498" s="18"/>
      <c r="K498" s="18"/>
      <c r="L498" s="18"/>
      <c r="M498" s="18"/>
    </row>
    <row r="499" spans="5:13">
      <c r="E499" s="32"/>
      <c r="F499" s="18"/>
      <c r="G499" s="18"/>
      <c r="H499" s="18"/>
      <c r="I499" s="18"/>
      <c r="J499" s="18"/>
      <c r="K499" s="18"/>
      <c r="L499" s="18"/>
      <c r="M499" s="18"/>
    </row>
    <row r="500" spans="5:13">
      <c r="E500" s="32"/>
      <c r="F500" s="18"/>
      <c r="G500" s="18"/>
      <c r="H500" s="18"/>
      <c r="I500" s="18"/>
      <c r="J500" s="18"/>
      <c r="K500" s="18"/>
      <c r="L500" s="18"/>
      <c r="M500" s="18"/>
    </row>
    <row r="501" spans="5:13">
      <c r="E501" s="32"/>
      <c r="F501" s="18"/>
      <c r="G501" s="18"/>
      <c r="H501" s="18"/>
      <c r="I501" s="18"/>
      <c r="J501" s="18"/>
      <c r="K501" s="18"/>
      <c r="L501" s="18"/>
      <c r="M501" s="18"/>
    </row>
    <row r="502" spans="5:13">
      <c r="E502" s="32"/>
      <c r="F502" s="18"/>
      <c r="G502" s="18"/>
      <c r="H502" s="18"/>
      <c r="I502" s="18"/>
      <c r="J502" s="18"/>
      <c r="K502" s="18"/>
      <c r="L502" s="18"/>
      <c r="M502" s="18"/>
    </row>
    <row r="503" spans="5:13">
      <c r="E503" s="32"/>
      <c r="F503" s="18"/>
      <c r="G503" s="18"/>
      <c r="H503" s="18"/>
      <c r="I503" s="18"/>
      <c r="J503" s="18"/>
      <c r="K503" s="18"/>
      <c r="L503" s="18"/>
      <c r="M503" s="18"/>
    </row>
    <row r="504" spans="5:13">
      <c r="E504" s="32"/>
      <c r="F504" s="18"/>
      <c r="G504" s="18"/>
      <c r="H504" s="18"/>
      <c r="I504" s="18"/>
      <c r="J504" s="18"/>
      <c r="K504" s="18"/>
      <c r="L504" s="18"/>
      <c r="M504" s="18"/>
    </row>
  </sheetData>
  <mergeCells count="18">
    <mergeCell ref="N6:N7"/>
    <mergeCell ref="D5:N5"/>
    <mergeCell ref="C5:C7"/>
    <mergeCell ref="A5:A7"/>
    <mergeCell ref="F6:F7"/>
    <mergeCell ref="B5:B7"/>
    <mergeCell ref="E6:E7"/>
    <mergeCell ref="D6:D7"/>
    <mergeCell ref="B1:M1"/>
    <mergeCell ref="B2:M2"/>
    <mergeCell ref="B3:M3"/>
    <mergeCell ref="M6:M7"/>
    <mergeCell ref="L6:L7"/>
    <mergeCell ref="K6:K7"/>
    <mergeCell ref="G6:G7"/>
    <mergeCell ref="J6:J7"/>
    <mergeCell ref="I6:I7"/>
    <mergeCell ref="H6:H7"/>
  </mergeCells>
  <phoneticPr fontId="6" type="noConversion"/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57131-75F7-471B-9E61-721724DED3CB}">
  <dimension ref="A1:R503"/>
  <sheetViews>
    <sheetView showZeros="0" zoomScaleNormal="100" workbookViewId="0"/>
  </sheetViews>
  <sheetFormatPr defaultRowHeight="15.75"/>
  <cols>
    <col min="1" max="1" width="34.140625" style="4" customWidth="1"/>
    <col min="2" max="3" width="18.140625" style="4" customWidth="1"/>
    <col min="4" max="4" width="15.28515625" style="27" customWidth="1"/>
    <col min="5" max="5" width="14.85546875" style="27" customWidth="1"/>
    <col min="6" max="6" width="14.85546875" style="4" customWidth="1"/>
    <col min="7" max="7" width="16.7109375" style="4" customWidth="1"/>
    <col min="8" max="8" width="14.85546875" style="4" customWidth="1"/>
    <col min="9" max="9" width="15.85546875" style="4" customWidth="1"/>
    <col min="10" max="10" width="15.5703125" style="4" customWidth="1"/>
    <col min="11" max="11" width="15.85546875" style="4" customWidth="1"/>
    <col min="12" max="13" width="16.140625" style="4" customWidth="1"/>
    <col min="14" max="14" width="14.85546875" style="4" customWidth="1"/>
    <col min="15" max="15" width="16" style="4" customWidth="1"/>
    <col min="16" max="17" width="14.85546875" style="4" customWidth="1"/>
    <col min="18" max="18" width="17.28515625" style="4" customWidth="1"/>
    <col min="19" max="22" width="18.7109375" style="4" customWidth="1"/>
    <col min="23" max="16384" width="9.140625" style="4"/>
  </cols>
  <sheetData>
    <row r="1" spans="1:18" ht="18.75" customHeight="1">
      <c r="A1" s="2"/>
      <c r="B1" s="46" t="s">
        <v>103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8" ht="17.25" customHeight="1">
      <c r="A2" s="2"/>
      <c r="B2" s="46" t="s">
        <v>87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8" ht="15.75" customHeight="1">
      <c r="A3" s="49"/>
      <c r="B3" s="46" t="str">
        <f>'програмна за 06 2025'!B3:M3</f>
        <v>за січень - червень 2025 року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8" s="43" customFormat="1" ht="18.75" customHeight="1">
      <c r="A4" s="49"/>
      <c r="B4" s="40"/>
      <c r="C4" s="40"/>
      <c r="D4" s="42"/>
      <c r="E4" s="42"/>
      <c r="Q4" s="44" t="s">
        <v>0</v>
      </c>
      <c r="R4" s="59"/>
    </row>
    <row r="5" spans="1:18" ht="17.25" customHeight="1">
      <c r="A5" s="47" t="s">
        <v>102</v>
      </c>
      <c r="B5" s="50" t="str">
        <f>'програмна за 06 2025'!B5:B7</f>
        <v>Уточнений план видатків загального та  спеціального фондів                         на 2025 рік</v>
      </c>
      <c r="C5" s="50" t="str">
        <f>'програмна за 06 2025'!C5:C7</f>
        <v>Касові видатки всього по загальному та спеціальному фондах                                                                         за січень - червень 2025 року</v>
      </c>
      <c r="D5" s="52" t="s">
        <v>88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4"/>
    </row>
    <row r="6" spans="1:18" s="5" customFormat="1" ht="86.25" customHeight="1">
      <c r="A6" s="47"/>
      <c r="B6" s="50"/>
      <c r="C6" s="50"/>
      <c r="D6" s="55" t="s">
        <v>89</v>
      </c>
      <c r="E6" s="55" t="s">
        <v>90</v>
      </c>
      <c r="F6" s="50" t="s">
        <v>91</v>
      </c>
      <c r="G6" s="50" t="s">
        <v>92</v>
      </c>
      <c r="H6" s="50" t="s">
        <v>93</v>
      </c>
      <c r="I6" s="50" t="s">
        <v>100</v>
      </c>
      <c r="J6" s="50" t="s">
        <v>94</v>
      </c>
      <c r="K6" s="50" t="s">
        <v>95</v>
      </c>
      <c r="L6" s="50" t="s">
        <v>99</v>
      </c>
      <c r="M6" s="56" t="s">
        <v>106</v>
      </c>
      <c r="N6" s="56" t="s">
        <v>96</v>
      </c>
      <c r="O6" s="56" t="s">
        <v>101</v>
      </c>
      <c r="P6" s="50" t="s">
        <v>97</v>
      </c>
      <c r="Q6" s="50" t="s">
        <v>98</v>
      </c>
    </row>
    <row r="7" spans="1:18" s="5" customFormat="1" ht="58.5" customHeight="1">
      <c r="A7" s="47"/>
      <c r="B7" s="50"/>
      <c r="C7" s="50"/>
      <c r="D7" s="55"/>
      <c r="E7" s="55"/>
      <c r="F7" s="50"/>
      <c r="G7" s="50"/>
      <c r="H7" s="50"/>
      <c r="I7" s="50"/>
      <c r="J7" s="50"/>
      <c r="K7" s="50"/>
      <c r="L7" s="50"/>
      <c r="M7" s="57"/>
      <c r="N7" s="57"/>
      <c r="O7" s="57"/>
      <c r="P7" s="50"/>
      <c r="Q7" s="50"/>
    </row>
    <row r="8" spans="1:18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/>
      <c r="N8" s="6">
        <v>13</v>
      </c>
      <c r="O8" s="6">
        <v>14</v>
      </c>
      <c r="P8" s="6">
        <v>15</v>
      </c>
      <c r="Q8" s="6">
        <v>16</v>
      </c>
    </row>
    <row r="9" spans="1:18" s="7" customFormat="1" ht="36" customHeight="1">
      <c r="A9" s="38" t="s">
        <v>2</v>
      </c>
      <c r="B9" s="33">
        <f>B10+B11+B18</f>
        <v>18498189.899999999</v>
      </c>
      <c r="C9" s="33">
        <f>C10+C11+C18</f>
        <v>9605203.5999999996</v>
      </c>
      <c r="D9" s="23">
        <f t="shared" ref="D9:P9" si="0">D10+D11+D18</f>
        <v>5175065.7</v>
      </c>
      <c r="E9" s="23">
        <f t="shared" si="0"/>
        <v>1128728.5</v>
      </c>
      <c r="F9" s="33">
        <f t="shared" si="0"/>
        <v>152367.6</v>
      </c>
      <c r="G9" s="33">
        <f t="shared" si="0"/>
        <v>4260.5</v>
      </c>
      <c r="H9" s="33">
        <f t="shared" si="0"/>
        <v>316343.59999999998</v>
      </c>
      <c r="I9" s="33">
        <f t="shared" si="0"/>
        <v>229051.8</v>
      </c>
      <c r="J9" s="33">
        <f t="shared" si="0"/>
        <v>4724.1000000000004</v>
      </c>
      <c r="K9" s="33">
        <f t="shared" si="0"/>
        <v>471859.9</v>
      </c>
      <c r="L9" s="33">
        <f t="shared" si="0"/>
        <v>125766</v>
      </c>
      <c r="M9" s="33">
        <f t="shared" si="0"/>
        <v>122.7</v>
      </c>
      <c r="N9" s="33">
        <f t="shared" si="0"/>
        <v>1013001.2</v>
      </c>
      <c r="O9" s="33">
        <f t="shared" si="0"/>
        <v>252567.7</v>
      </c>
      <c r="P9" s="33">
        <f t="shared" si="0"/>
        <v>12155.6</v>
      </c>
      <c r="Q9" s="33">
        <f>Q10+Q11+Q18</f>
        <v>719188.7</v>
      </c>
      <c r="R9" s="21"/>
    </row>
    <row r="10" spans="1:18" s="7" customFormat="1" ht="20.25" customHeight="1">
      <c r="A10" s="39" t="s">
        <v>70</v>
      </c>
      <c r="B10" s="35">
        <f>'програмна за 06 2025'!B10</f>
        <v>2598363.5</v>
      </c>
      <c r="C10" s="35">
        <f>'програмна за 06 2025'!C10</f>
        <v>1100165.7</v>
      </c>
      <c r="D10" s="24">
        <v>358655.9</v>
      </c>
      <c r="E10" s="24">
        <v>76496.100000000006</v>
      </c>
      <c r="F10" s="24">
        <v>32095.200000000001</v>
      </c>
      <c r="G10" s="24">
        <v>2859.2</v>
      </c>
      <c r="H10" s="24">
        <v>31907.9</v>
      </c>
      <c r="I10" s="24">
        <v>49486.3</v>
      </c>
      <c r="J10" s="24">
        <v>814.6</v>
      </c>
      <c r="K10" s="35">
        <v>49788</v>
      </c>
      <c r="L10" s="24">
        <v>111196.5</v>
      </c>
      <c r="M10" s="24"/>
      <c r="N10" s="24">
        <v>222759.2</v>
      </c>
      <c r="O10" s="24">
        <v>67257.7</v>
      </c>
      <c r="P10" s="24">
        <v>1415.5</v>
      </c>
      <c r="Q10" s="24">
        <v>95433.600000000006</v>
      </c>
      <c r="R10" s="21"/>
    </row>
    <row r="11" spans="1:18" s="8" customFormat="1" ht="24" customHeight="1">
      <c r="A11" s="38" t="s">
        <v>71</v>
      </c>
      <c r="B11" s="34">
        <f>SUM(B12:B17)</f>
        <v>51483.5</v>
      </c>
      <c r="C11" s="34">
        <f>SUM(C12:C17)</f>
        <v>27298.1</v>
      </c>
      <c r="D11" s="29">
        <f t="shared" ref="D11:Q11" si="1">SUM(D12:D17)</f>
        <v>7024.8</v>
      </c>
      <c r="E11" s="29">
        <f t="shared" si="1"/>
        <v>1544.2</v>
      </c>
      <c r="F11" s="34">
        <f t="shared" si="1"/>
        <v>47.3</v>
      </c>
      <c r="G11" s="34">
        <f t="shared" si="1"/>
        <v>0</v>
      </c>
      <c r="H11" s="34">
        <f t="shared" si="1"/>
        <v>0</v>
      </c>
      <c r="I11" s="34">
        <f t="shared" si="1"/>
        <v>16602.900000000001</v>
      </c>
      <c r="J11" s="34">
        <f t="shared" si="1"/>
        <v>0</v>
      </c>
      <c r="K11" s="34">
        <f t="shared" si="1"/>
        <v>1219.3</v>
      </c>
      <c r="L11" s="34">
        <f t="shared" si="1"/>
        <v>0</v>
      </c>
      <c r="M11" s="34"/>
      <c r="N11" s="34">
        <f t="shared" si="1"/>
        <v>285.8</v>
      </c>
      <c r="O11" s="34">
        <f t="shared" si="1"/>
        <v>0</v>
      </c>
      <c r="P11" s="34">
        <f t="shared" si="1"/>
        <v>21.1</v>
      </c>
      <c r="Q11" s="34">
        <f t="shared" si="1"/>
        <v>552.70000000000005</v>
      </c>
      <c r="R11" s="21"/>
    </row>
    <row r="12" spans="1:18" s="8" customFormat="1" ht="32.1" customHeight="1">
      <c r="A12" s="39" t="s">
        <v>86</v>
      </c>
      <c r="B12" s="36">
        <f>'програмна за 06 2025'!B12</f>
        <v>9047.9</v>
      </c>
      <c r="C12" s="36">
        <f>'програмна за 06 2025'!C12</f>
        <v>2518.3000000000002</v>
      </c>
      <c r="D12" s="30">
        <v>1086.5999999999999</v>
      </c>
      <c r="E12" s="30">
        <v>238.7</v>
      </c>
      <c r="F12" s="30">
        <v>0</v>
      </c>
      <c r="G12" s="30">
        <v>0</v>
      </c>
      <c r="H12" s="30"/>
      <c r="I12" s="30">
        <v>1027.0999999999999</v>
      </c>
      <c r="J12" s="30">
        <v>0</v>
      </c>
      <c r="K12" s="45">
        <v>53.9</v>
      </c>
      <c r="L12" s="30">
        <v>0</v>
      </c>
      <c r="M12" s="30"/>
      <c r="N12" s="30">
        <v>112</v>
      </c>
      <c r="O12" s="30">
        <v>0</v>
      </c>
      <c r="P12" s="30">
        <v>0</v>
      </c>
      <c r="Q12" s="30">
        <v>0</v>
      </c>
      <c r="R12" s="21"/>
    </row>
    <row r="13" spans="1:18" s="8" customFormat="1" ht="32.1" customHeight="1">
      <c r="A13" s="39" t="s">
        <v>3</v>
      </c>
      <c r="B13" s="36">
        <f>'програмна за 06 2025'!B13</f>
        <v>13310.4</v>
      </c>
      <c r="C13" s="36">
        <f>'програмна за 06 2025'!C13</f>
        <v>10180.299999999999</v>
      </c>
      <c r="D13" s="30">
        <v>1359.9</v>
      </c>
      <c r="E13" s="30">
        <v>309.10000000000002</v>
      </c>
      <c r="F13" s="30">
        <v>0</v>
      </c>
      <c r="G13" s="30">
        <v>0</v>
      </c>
      <c r="H13" s="30">
        <v>0</v>
      </c>
      <c r="I13" s="30">
        <v>8148.5</v>
      </c>
      <c r="J13" s="30"/>
      <c r="K13" s="45">
        <v>362.8</v>
      </c>
      <c r="L13" s="30"/>
      <c r="M13" s="30"/>
      <c r="N13" s="30">
        <v>0</v>
      </c>
      <c r="O13" s="30"/>
      <c r="P13" s="30">
        <v>0</v>
      </c>
      <c r="Q13" s="30">
        <v>0</v>
      </c>
      <c r="R13" s="21"/>
    </row>
    <row r="14" spans="1:18" s="8" customFormat="1" ht="32.1" customHeight="1">
      <c r="A14" s="39" t="s">
        <v>73</v>
      </c>
      <c r="B14" s="36">
        <f>'програмна за 06 2025'!B14</f>
        <v>2203.6</v>
      </c>
      <c r="C14" s="36">
        <f>'програмна за 06 2025'!C14</f>
        <v>1055.4000000000001</v>
      </c>
      <c r="D14" s="30">
        <v>767.4</v>
      </c>
      <c r="E14" s="30">
        <v>170.8</v>
      </c>
      <c r="F14" s="30">
        <v>0</v>
      </c>
      <c r="G14" s="30">
        <v>0</v>
      </c>
      <c r="H14" s="30">
        <v>0</v>
      </c>
      <c r="I14" s="30">
        <v>5.3</v>
      </c>
      <c r="J14" s="30"/>
      <c r="K14" s="45">
        <v>111.9</v>
      </c>
      <c r="L14" s="30">
        <v>0</v>
      </c>
      <c r="M14" s="30"/>
      <c r="N14" s="30">
        <v>0</v>
      </c>
      <c r="O14" s="30">
        <v>0</v>
      </c>
      <c r="P14" s="30">
        <v>0</v>
      </c>
      <c r="Q14" s="30">
        <v>0</v>
      </c>
      <c r="R14" s="21"/>
    </row>
    <row r="15" spans="1:18" s="8" customFormat="1" ht="32.1" customHeight="1">
      <c r="A15" s="39" t="s">
        <v>74</v>
      </c>
      <c r="B15" s="36">
        <f>'програмна за 06 2025'!B15</f>
        <v>2593.5</v>
      </c>
      <c r="C15" s="36">
        <f>'програмна за 06 2025'!C15</f>
        <v>1118.5999999999999</v>
      </c>
      <c r="D15" s="30">
        <v>760.9</v>
      </c>
      <c r="E15" s="30">
        <v>158.69999999999999</v>
      </c>
      <c r="F15" s="30">
        <v>7.1</v>
      </c>
      <c r="G15" s="30">
        <v>0</v>
      </c>
      <c r="H15" s="30">
        <v>0</v>
      </c>
      <c r="I15" s="30">
        <v>10.9</v>
      </c>
      <c r="J15" s="30">
        <v>0</v>
      </c>
      <c r="K15" s="45">
        <v>7.2</v>
      </c>
      <c r="L15" s="30">
        <v>0</v>
      </c>
      <c r="M15" s="30"/>
      <c r="N15" s="30">
        <v>173.8</v>
      </c>
      <c r="O15" s="30">
        <v>0</v>
      </c>
      <c r="P15" s="30">
        <v>0</v>
      </c>
      <c r="Q15" s="30">
        <v>0</v>
      </c>
      <c r="R15" s="21"/>
    </row>
    <row r="16" spans="1:18" s="8" customFormat="1" ht="32.1" customHeight="1">
      <c r="A16" s="39" t="s">
        <v>4</v>
      </c>
      <c r="B16" s="36">
        <f>'програмна за 06 2025'!B16</f>
        <v>16642</v>
      </c>
      <c r="C16" s="36">
        <f>'програмна за 06 2025'!C16</f>
        <v>9097.9</v>
      </c>
      <c r="D16" s="30">
        <v>1213.7</v>
      </c>
      <c r="E16" s="30">
        <v>270.7</v>
      </c>
      <c r="F16" s="30">
        <v>0</v>
      </c>
      <c r="G16" s="30">
        <v>0</v>
      </c>
      <c r="H16" s="30">
        <v>0</v>
      </c>
      <c r="I16" s="30">
        <v>7395.7</v>
      </c>
      <c r="J16" s="30">
        <v>0</v>
      </c>
      <c r="K16" s="45">
        <v>211.7</v>
      </c>
      <c r="L16" s="30">
        <v>0</v>
      </c>
      <c r="M16" s="30"/>
      <c r="N16" s="30">
        <v>0</v>
      </c>
      <c r="O16" s="30">
        <v>0</v>
      </c>
      <c r="P16" s="30">
        <v>6.1</v>
      </c>
      <c r="Q16" s="30">
        <v>0</v>
      </c>
      <c r="R16" s="21"/>
    </row>
    <row r="17" spans="1:18" s="8" customFormat="1" ht="32.1" customHeight="1">
      <c r="A17" s="39" t="s">
        <v>75</v>
      </c>
      <c r="B17" s="36">
        <f>'програмна за 06 2025'!B17</f>
        <v>7686.1</v>
      </c>
      <c r="C17" s="36">
        <f>'програмна за 06 2025'!C17</f>
        <v>3327.6</v>
      </c>
      <c r="D17" s="30">
        <v>1836.3</v>
      </c>
      <c r="E17" s="30">
        <v>396.2</v>
      </c>
      <c r="F17" s="30">
        <v>40.200000000000003</v>
      </c>
      <c r="G17" s="30">
        <v>0</v>
      </c>
      <c r="H17" s="30">
        <v>0</v>
      </c>
      <c r="I17" s="30">
        <v>15.4</v>
      </c>
      <c r="J17" s="30">
        <v>0</v>
      </c>
      <c r="K17" s="45">
        <v>471.8</v>
      </c>
      <c r="L17" s="30"/>
      <c r="M17" s="30"/>
      <c r="N17" s="30">
        <v>0</v>
      </c>
      <c r="O17" s="30"/>
      <c r="P17" s="30">
        <v>15</v>
      </c>
      <c r="Q17" s="30">
        <v>552.70000000000005</v>
      </c>
      <c r="R17" s="21"/>
    </row>
    <row r="18" spans="1:18" s="9" customFormat="1" ht="35.25" customHeight="1">
      <c r="A18" s="38" t="s">
        <v>72</v>
      </c>
      <c r="B18" s="34">
        <f t="shared" ref="B18:Q18" si="2">SUM(B19:B82)</f>
        <v>15848342.9</v>
      </c>
      <c r="C18" s="34">
        <f t="shared" si="2"/>
        <v>8477739.8000000007</v>
      </c>
      <c r="D18" s="29">
        <f t="shared" si="2"/>
        <v>4809385</v>
      </c>
      <c r="E18" s="29">
        <f t="shared" si="2"/>
        <v>1050688.2</v>
      </c>
      <c r="F18" s="34">
        <f t="shared" si="2"/>
        <v>120225.1</v>
      </c>
      <c r="G18" s="34">
        <f t="shared" si="2"/>
        <v>1401.3</v>
      </c>
      <c r="H18" s="34">
        <f t="shared" si="2"/>
        <v>284435.7</v>
      </c>
      <c r="I18" s="34">
        <f t="shared" si="2"/>
        <v>162962.6</v>
      </c>
      <c r="J18" s="34">
        <f t="shared" si="2"/>
        <v>3909.5</v>
      </c>
      <c r="K18" s="34">
        <f t="shared" si="2"/>
        <v>420852.6</v>
      </c>
      <c r="L18" s="34">
        <f t="shared" si="2"/>
        <v>14569.5</v>
      </c>
      <c r="M18" s="34">
        <f t="shared" si="2"/>
        <v>122.7</v>
      </c>
      <c r="N18" s="34">
        <f t="shared" si="2"/>
        <v>789956.2</v>
      </c>
      <c r="O18" s="34">
        <f t="shared" si="2"/>
        <v>185310</v>
      </c>
      <c r="P18" s="34">
        <f t="shared" si="2"/>
        <v>10719</v>
      </c>
      <c r="Q18" s="34">
        <f t="shared" si="2"/>
        <v>623202.4</v>
      </c>
      <c r="R18" s="21"/>
    </row>
    <row r="19" spans="1:18" s="8" customFormat="1" ht="48.75" customHeight="1">
      <c r="A19" s="39" t="s">
        <v>5</v>
      </c>
      <c r="B19" s="36">
        <f>'програмна за 06 2025'!B19</f>
        <v>156485.20000000001</v>
      </c>
      <c r="C19" s="36">
        <f>'програмна за 06 2025'!C19</f>
        <v>74503.8</v>
      </c>
      <c r="D19" s="31">
        <v>45445</v>
      </c>
      <c r="E19" s="31">
        <v>10942.2</v>
      </c>
      <c r="F19" s="36">
        <v>733.2</v>
      </c>
      <c r="G19" s="31">
        <v>0</v>
      </c>
      <c r="H19" s="31">
        <v>2394.6</v>
      </c>
      <c r="I19" s="36">
        <v>263.5</v>
      </c>
      <c r="J19" s="31">
        <v>0</v>
      </c>
      <c r="K19" s="36">
        <v>2420.1</v>
      </c>
      <c r="L19" s="31">
        <v>0</v>
      </c>
      <c r="M19" s="31">
        <v>0</v>
      </c>
      <c r="N19" s="36">
        <v>8353.6</v>
      </c>
      <c r="O19" s="31">
        <v>131.30000000000001</v>
      </c>
      <c r="P19" s="31">
        <v>15.8</v>
      </c>
      <c r="Q19" s="36">
        <v>3804.5</v>
      </c>
      <c r="R19" s="21"/>
    </row>
    <row r="20" spans="1:18" s="8" customFormat="1" ht="35.1" customHeight="1">
      <c r="A20" s="39" t="s">
        <v>6</v>
      </c>
      <c r="B20" s="36">
        <f>'програмна за 06 2025'!B20</f>
        <v>314817.5</v>
      </c>
      <c r="C20" s="36">
        <f>'програмна за 06 2025'!C20</f>
        <v>158994.1</v>
      </c>
      <c r="D20" s="31">
        <v>81694.600000000006</v>
      </c>
      <c r="E20" s="31">
        <v>16985</v>
      </c>
      <c r="F20" s="36">
        <v>2189.1999999999998</v>
      </c>
      <c r="G20" s="31">
        <v>0</v>
      </c>
      <c r="H20" s="31">
        <v>4696.8999999999996</v>
      </c>
      <c r="I20" s="36">
        <v>3301.2</v>
      </c>
      <c r="J20" s="31">
        <v>249</v>
      </c>
      <c r="K20" s="36">
        <v>6210.2</v>
      </c>
      <c r="L20" s="31">
        <v>59.7</v>
      </c>
      <c r="M20" s="31">
        <v>0</v>
      </c>
      <c r="N20" s="36">
        <v>19794.900000000001</v>
      </c>
      <c r="O20" s="31">
        <v>2415.1</v>
      </c>
      <c r="P20" s="31">
        <v>3270.6</v>
      </c>
      <c r="Q20" s="36">
        <v>18127.7</v>
      </c>
      <c r="R20" s="21"/>
    </row>
    <row r="21" spans="1:18" s="8" customFormat="1" ht="35.1" customHeight="1">
      <c r="A21" s="39" t="s">
        <v>7</v>
      </c>
      <c r="B21" s="36">
        <f>'програмна за 06 2025'!B21</f>
        <v>190733.3</v>
      </c>
      <c r="C21" s="36">
        <f>'програмна за 06 2025'!C21</f>
        <v>102106.2</v>
      </c>
      <c r="D21" s="31">
        <v>65619.199999999997</v>
      </c>
      <c r="E21" s="31">
        <v>14356.7</v>
      </c>
      <c r="F21" s="36">
        <v>3192.5</v>
      </c>
      <c r="G21" s="31">
        <v>0</v>
      </c>
      <c r="H21" s="31">
        <v>4929.8999999999996</v>
      </c>
      <c r="I21" s="36">
        <v>978.3</v>
      </c>
      <c r="J21" s="31">
        <v>33.200000000000003</v>
      </c>
      <c r="K21" s="36">
        <v>4656.3</v>
      </c>
      <c r="L21" s="31">
        <v>111.8</v>
      </c>
      <c r="M21" s="31">
        <v>0</v>
      </c>
      <c r="N21" s="36">
        <v>4704.6000000000004</v>
      </c>
      <c r="O21" s="31">
        <v>728.1</v>
      </c>
      <c r="P21" s="31">
        <v>18.7</v>
      </c>
      <c r="Q21" s="36">
        <v>2776.9</v>
      </c>
      <c r="R21" s="21"/>
    </row>
    <row r="22" spans="1:18" s="8" customFormat="1" ht="35.1" customHeight="1">
      <c r="A22" s="39" t="s">
        <v>8</v>
      </c>
      <c r="B22" s="36">
        <f>'програмна за 06 2025'!B22</f>
        <v>407906.5</v>
      </c>
      <c r="C22" s="36">
        <f>'програмна за 06 2025'!C22</f>
        <v>226158.2</v>
      </c>
      <c r="D22" s="31">
        <v>138111</v>
      </c>
      <c r="E22" s="31">
        <v>30529.1</v>
      </c>
      <c r="F22" s="36">
        <v>3969.6</v>
      </c>
      <c r="G22" s="31">
        <v>0</v>
      </c>
      <c r="H22" s="31">
        <v>8568.7999999999993</v>
      </c>
      <c r="I22" s="36">
        <v>5090.3999999999996</v>
      </c>
      <c r="J22" s="31">
        <v>4.9000000000000004</v>
      </c>
      <c r="K22" s="36">
        <v>13304.2</v>
      </c>
      <c r="L22" s="31">
        <v>42.8</v>
      </c>
      <c r="M22" s="31">
        <v>0</v>
      </c>
      <c r="N22" s="36">
        <v>16699.5</v>
      </c>
      <c r="O22" s="31">
        <v>3126.6</v>
      </c>
      <c r="P22" s="31">
        <v>48.6</v>
      </c>
      <c r="Q22" s="36">
        <v>6662.7</v>
      </c>
      <c r="R22" s="21"/>
    </row>
    <row r="23" spans="1:18" s="8" customFormat="1" ht="35.1" customHeight="1">
      <c r="A23" s="39" t="s">
        <v>9</v>
      </c>
      <c r="B23" s="36">
        <f>'програмна за 06 2025'!B23</f>
        <v>285607.09999999998</v>
      </c>
      <c r="C23" s="36">
        <f>'програмна за 06 2025'!C23</f>
        <v>124651.5</v>
      </c>
      <c r="D23" s="31">
        <v>59550.2</v>
      </c>
      <c r="E23" s="31">
        <v>12869.9</v>
      </c>
      <c r="F23" s="36">
        <v>2078</v>
      </c>
      <c r="G23" s="31">
        <v>0</v>
      </c>
      <c r="H23" s="31">
        <v>3781.8</v>
      </c>
      <c r="I23" s="36">
        <v>2722.9</v>
      </c>
      <c r="J23" s="31">
        <v>57.5</v>
      </c>
      <c r="K23" s="36">
        <v>6706.1</v>
      </c>
      <c r="L23" s="31">
        <v>1.1000000000000001</v>
      </c>
      <c r="M23" s="31">
        <v>0</v>
      </c>
      <c r="N23" s="36">
        <v>23691.5</v>
      </c>
      <c r="O23" s="31">
        <v>4043.9</v>
      </c>
      <c r="P23" s="31">
        <v>18.100000000000001</v>
      </c>
      <c r="Q23" s="36">
        <v>9130.5</v>
      </c>
      <c r="R23" s="21"/>
    </row>
    <row r="24" spans="1:18" s="8" customFormat="1" ht="35.1" customHeight="1">
      <c r="A24" s="39" t="s">
        <v>10</v>
      </c>
      <c r="B24" s="36">
        <f>'програмна за 06 2025'!B24</f>
        <v>265745.7</v>
      </c>
      <c r="C24" s="36">
        <f>'програмна за 06 2025'!C24</f>
        <v>136248.9</v>
      </c>
      <c r="D24" s="31">
        <v>51393.8</v>
      </c>
      <c r="E24" s="31">
        <v>11151.7</v>
      </c>
      <c r="F24" s="36">
        <v>2056.5</v>
      </c>
      <c r="G24" s="31">
        <v>0</v>
      </c>
      <c r="H24" s="31">
        <v>1883.1</v>
      </c>
      <c r="I24" s="36">
        <v>2598.6999999999998</v>
      </c>
      <c r="J24" s="31">
        <v>0</v>
      </c>
      <c r="K24" s="36">
        <v>5547.9</v>
      </c>
      <c r="L24" s="31">
        <v>31.2</v>
      </c>
      <c r="M24" s="31">
        <v>0</v>
      </c>
      <c r="N24" s="36">
        <v>11030.3</v>
      </c>
      <c r="O24" s="31">
        <v>3612.1</v>
      </c>
      <c r="P24" s="31">
        <v>36.1</v>
      </c>
      <c r="Q24" s="36">
        <v>46907.5</v>
      </c>
      <c r="R24" s="21"/>
    </row>
    <row r="25" spans="1:18" s="8" customFormat="1" ht="35.1" customHeight="1">
      <c r="A25" s="39" t="s">
        <v>11</v>
      </c>
      <c r="B25" s="36">
        <f>'програмна за 06 2025'!B25</f>
        <v>1799049.9</v>
      </c>
      <c r="C25" s="36">
        <f>'програмна за 06 2025'!C25</f>
        <v>826475</v>
      </c>
      <c r="D25" s="31">
        <v>397054.9</v>
      </c>
      <c r="E25" s="31">
        <v>87042.8</v>
      </c>
      <c r="F25" s="36">
        <v>9625.2999999999993</v>
      </c>
      <c r="G25" s="31">
        <v>127.3</v>
      </c>
      <c r="H25" s="31">
        <v>39329.599999999999</v>
      </c>
      <c r="I25" s="36">
        <v>40731.1</v>
      </c>
      <c r="J25" s="31">
        <v>96.6</v>
      </c>
      <c r="K25" s="36">
        <v>36053.800000000003</v>
      </c>
      <c r="L25" s="31">
        <v>209.1</v>
      </c>
      <c r="M25" s="31">
        <v>122.7</v>
      </c>
      <c r="N25" s="36">
        <v>134228</v>
      </c>
      <c r="O25" s="31">
        <v>27400.7</v>
      </c>
      <c r="P25" s="31">
        <v>51.9</v>
      </c>
      <c r="Q25" s="36">
        <v>54401.2</v>
      </c>
      <c r="R25" s="21"/>
    </row>
    <row r="26" spans="1:18" s="8" customFormat="1" ht="46.5" customHeight="1">
      <c r="A26" s="39" t="s">
        <v>12</v>
      </c>
      <c r="B26" s="36">
        <f>'програмна за 06 2025'!B26</f>
        <v>98286.9</v>
      </c>
      <c r="C26" s="36">
        <f>'програмна за 06 2025'!C26</f>
        <v>53696</v>
      </c>
      <c r="D26" s="31">
        <v>35662.6</v>
      </c>
      <c r="E26" s="31">
        <v>7838.1</v>
      </c>
      <c r="F26" s="36">
        <v>353</v>
      </c>
      <c r="G26" s="31">
        <v>0</v>
      </c>
      <c r="H26" s="31">
        <v>1107.9000000000001</v>
      </c>
      <c r="I26" s="36">
        <v>354.2</v>
      </c>
      <c r="J26" s="31">
        <v>94.8</v>
      </c>
      <c r="K26" s="36">
        <v>4089.9</v>
      </c>
      <c r="L26" s="31">
        <v>77.400000000000006</v>
      </c>
      <c r="M26" s="31">
        <v>0</v>
      </c>
      <c r="N26" s="36">
        <v>3121.1</v>
      </c>
      <c r="O26" s="31">
        <v>487.1</v>
      </c>
      <c r="P26" s="31">
        <v>130.69999999999999</v>
      </c>
      <c r="Q26" s="36">
        <v>379.2</v>
      </c>
      <c r="R26" s="21"/>
    </row>
    <row r="27" spans="1:18" s="8" customFormat="1" ht="48" customHeight="1">
      <c r="A27" s="39" t="s">
        <v>13</v>
      </c>
      <c r="B27" s="36">
        <f>'програмна за 06 2025'!B27</f>
        <v>88501.5</v>
      </c>
      <c r="C27" s="36">
        <f>'програмна за 06 2025'!C27</f>
        <v>47170.2</v>
      </c>
      <c r="D27" s="31">
        <v>26629.4</v>
      </c>
      <c r="E27" s="31">
        <v>5881.3</v>
      </c>
      <c r="F27" s="36">
        <v>669.2</v>
      </c>
      <c r="G27" s="31">
        <v>0</v>
      </c>
      <c r="H27" s="31">
        <v>2093</v>
      </c>
      <c r="I27" s="36">
        <v>189.2</v>
      </c>
      <c r="J27" s="31">
        <v>0</v>
      </c>
      <c r="K27" s="36">
        <v>2250.5</v>
      </c>
      <c r="L27" s="31">
        <v>4.8</v>
      </c>
      <c r="M27" s="31">
        <v>0</v>
      </c>
      <c r="N27" s="36">
        <v>7146.1</v>
      </c>
      <c r="O27" s="31">
        <v>1011.8</v>
      </c>
      <c r="P27" s="31">
        <v>0</v>
      </c>
      <c r="Q27" s="36">
        <v>1294.9000000000001</v>
      </c>
      <c r="R27" s="21"/>
    </row>
    <row r="28" spans="1:18" s="8" customFormat="1" ht="35.1" customHeight="1">
      <c r="A28" s="39" t="s">
        <v>14</v>
      </c>
      <c r="B28" s="36">
        <f>'програмна за 06 2025'!B28</f>
        <v>146387</v>
      </c>
      <c r="C28" s="36">
        <f>'програмна за 06 2025'!C28</f>
        <v>87234.3</v>
      </c>
      <c r="D28" s="31">
        <v>58928.5</v>
      </c>
      <c r="E28" s="31">
        <v>12856.2</v>
      </c>
      <c r="F28" s="36">
        <v>657.2</v>
      </c>
      <c r="G28" s="31">
        <v>0</v>
      </c>
      <c r="H28" s="31">
        <v>2955.1</v>
      </c>
      <c r="I28" s="36">
        <v>1225.4000000000001</v>
      </c>
      <c r="J28" s="31">
        <v>42.1</v>
      </c>
      <c r="K28" s="36">
        <v>3779</v>
      </c>
      <c r="L28" s="31">
        <v>0</v>
      </c>
      <c r="M28" s="31">
        <v>0</v>
      </c>
      <c r="N28" s="36">
        <v>1622.6</v>
      </c>
      <c r="O28" s="31">
        <v>1493.5</v>
      </c>
      <c r="P28" s="31">
        <v>20.7</v>
      </c>
      <c r="Q28" s="36">
        <v>3654</v>
      </c>
      <c r="R28" s="21"/>
    </row>
    <row r="29" spans="1:18" s="8" customFormat="1" ht="35.1" customHeight="1">
      <c r="A29" s="39" t="s">
        <v>15</v>
      </c>
      <c r="B29" s="36">
        <f>'програмна за 06 2025'!B29</f>
        <v>113095.4</v>
      </c>
      <c r="C29" s="36">
        <f>'програмна за 06 2025'!C29</f>
        <v>52281.4</v>
      </c>
      <c r="D29" s="31">
        <v>32934.300000000003</v>
      </c>
      <c r="E29" s="31">
        <v>7217</v>
      </c>
      <c r="F29" s="36">
        <v>624.70000000000005</v>
      </c>
      <c r="G29" s="31">
        <v>0</v>
      </c>
      <c r="H29" s="31">
        <v>2217.8000000000002</v>
      </c>
      <c r="I29" s="36">
        <v>421.1</v>
      </c>
      <c r="J29" s="31">
        <v>57.8</v>
      </c>
      <c r="K29" s="36">
        <v>2683.6</v>
      </c>
      <c r="L29" s="31">
        <v>19.899999999999999</v>
      </c>
      <c r="M29" s="31">
        <v>0</v>
      </c>
      <c r="N29" s="36">
        <v>1850.2</v>
      </c>
      <c r="O29" s="31">
        <v>1028.2</v>
      </c>
      <c r="P29" s="31">
        <v>108</v>
      </c>
      <c r="Q29" s="36">
        <v>3118.8</v>
      </c>
      <c r="R29" s="21"/>
    </row>
    <row r="30" spans="1:18" s="8" customFormat="1" ht="35.1" customHeight="1">
      <c r="A30" s="39" t="s">
        <v>16</v>
      </c>
      <c r="B30" s="36">
        <f>'програмна за 06 2025'!B30</f>
        <v>122344.6</v>
      </c>
      <c r="C30" s="36">
        <f>'програмна за 06 2025'!C30</f>
        <v>75321.100000000006</v>
      </c>
      <c r="D30" s="31">
        <v>38619.800000000003</v>
      </c>
      <c r="E30" s="31">
        <v>8425.6</v>
      </c>
      <c r="F30" s="36">
        <v>2239</v>
      </c>
      <c r="G30" s="31">
        <v>0</v>
      </c>
      <c r="H30" s="31">
        <v>2442.6999999999998</v>
      </c>
      <c r="I30" s="36">
        <v>1428.6</v>
      </c>
      <c r="J30" s="31">
        <v>0</v>
      </c>
      <c r="K30" s="36">
        <v>3830.1</v>
      </c>
      <c r="L30" s="31">
        <v>42.5</v>
      </c>
      <c r="M30" s="31">
        <v>0</v>
      </c>
      <c r="N30" s="36">
        <v>528.79999999999995</v>
      </c>
      <c r="O30" s="31">
        <v>569.5</v>
      </c>
      <c r="P30" s="31">
        <v>5.8</v>
      </c>
      <c r="Q30" s="36">
        <v>17188.7</v>
      </c>
      <c r="R30" s="21"/>
    </row>
    <row r="31" spans="1:18" s="8" customFormat="1" ht="48.75" customHeight="1">
      <c r="A31" s="39" t="s">
        <v>17</v>
      </c>
      <c r="B31" s="36">
        <f>'програмна за 06 2025'!B31</f>
        <v>110870.8</v>
      </c>
      <c r="C31" s="36">
        <f>'програмна за 06 2025'!C31</f>
        <v>60372.2</v>
      </c>
      <c r="D31" s="31">
        <v>40967.5</v>
      </c>
      <c r="E31" s="31">
        <v>8950.9</v>
      </c>
      <c r="F31" s="36">
        <v>1028.5</v>
      </c>
      <c r="G31" s="31">
        <v>0</v>
      </c>
      <c r="H31" s="31">
        <v>2832.6</v>
      </c>
      <c r="I31" s="36">
        <v>777.6</v>
      </c>
      <c r="J31" s="31">
        <v>0</v>
      </c>
      <c r="K31" s="36">
        <v>2687.4</v>
      </c>
      <c r="L31" s="31">
        <v>107</v>
      </c>
      <c r="M31" s="31">
        <v>0</v>
      </c>
      <c r="N31" s="36">
        <v>439</v>
      </c>
      <c r="O31" s="31">
        <v>2011.7</v>
      </c>
      <c r="P31" s="31">
        <v>12.7</v>
      </c>
      <c r="Q31" s="36">
        <v>557.29999999999995</v>
      </c>
      <c r="R31" s="21"/>
    </row>
    <row r="32" spans="1:18" s="8" customFormat="1" ht="35.1" customHeight="1">
      <c r="A32" s="39" t="s">
        <v>18</v>
      </c>
      <c r="B32" s="36">
        <f>'програмна за 06 2025'!B32</f>
        <v>85224.5</v>
      </c>
      <c r="C32" s="36">
        <f>'програмна за 06 2025'!C32</f>
        <v>34969.4</v>
      </c>
      <c r="D32" s="31">
        <v>22875.1</v>
      </c>
      <c r="E32" s="31">
        <v>5049.5</v>
      </c>
      <c r="F32" s="36">
        <v>640.1</v>
      </c>
      <c r="G32" s="31">
        <v>0</v>
      </c>
      <c r="H32" s="31">
        <v>847</v>
      </c>
      <c r="I32" s="36">
        <v>404.1</v>
      </c>
      <c r="J32" s="31">
        <v>0</v>
      </c>
      <c r="K32" s="36">
        <v>1482.9</v>
      </c>
      <c r="L32" s="31">
        <v>8.4</v>
      </c>
      <c r="M32" s="31">
        <v>0</v>
      </c>
      <c r="N32" s="36">
        <v>2814.2</v>
      </c>
      <c r="O32" s="31">
        <v>50</v>
      </c>
      <c r="P32" s="31">
        <v>1.9</v>
      </c>
      <c r="Q32" s="36">
        <v>796.2</v>
      </c>
      <c r="R32" s="21"/>
    </row>
    <row r="33" spans="1:18" s="8" customFormat="1" ht="35.1" customHeight="1">
      <c r="A33" s="39" t="s">
        <v>19</v>
      </c>
      <c r="B33" s="36">
        <f>'програмна за 06 2025'!B33</f>
        <v>168893.9</v>
      </c>
      <c r="C33" s="36">
        <f>'програмна за 06 2025'!C33</f>
        <v>80585.100000000006</v>
      </c>
      <c r="D33" s="31">
        <v>35588.699999999997</v>
      </c>
      <c r="E33" s="31">
        <v>7816.2</v>
      </c>
      <c r="F33" s="36">
        <v>3954</v>
      </c>
      <c r="G33" s="31">
        <v>0</v>
      </c>
      <c r="H33" s="31">
        <v>2322.6</v>
      </c>
      <c r="I33" s="36">
        <v>5729.8</v>
      </c>
      <c r="J33" s="31">
        <v>76.5</v>
      </c>
      <c r="K33" s="36">
        <v>4062.1</v>
      </c>
      <c r="L33" s="31">
        <v>280</v>
      </c>
      <c r="M33" s="31">
        <v>0</v>
      </c>
      <c r="N33" s="36">
        <v>5368.8</v>
      </c>
      <c r="O33" s="31">
        <v>7986</v>
      </c>
      <c r="P33" s="31">
        <v>302.3</v>
      </c>
      <c r="Q33" s="36">
        <v>7098.1</v>
      </c>
      <c r="R33" s="21"/>
    </row>
    <row r="34" spans="1:18" s="8" customFormat="1" ht="35.1" customHeight="1">
      <c r="A34" s="39" t="s">
        <v>20</v>
      </c>
      <c r="B34" s="36">
        <f>'програмна за 06 2025'!B34</f>
        <v>469032.5</v>
      </c>
      <c r="C34" s="36">
        <f>'програмна за 06 2025'!C34</f>
        <v>177433.7</v>
      </c>
      <c r="D34" s="31">
        <v>69045</v>
      </c>
      <c r="E34" s="31">
        <v>14995.8</v>
      </c>
      <c r="F34" s="36">
        <v>1506.5</v>
      </c>
      <c r="G34" s="31">
        <v>2.2999999999999998</v>
      </c>
      <c r="H34" s="31">
        <v>3527.6</v>
      </c>
      <c r="I34" s="36">
        <v>4543.1000000000004</v>
      </c>
      <c r="J34" s="31">
        <v>1569.7</v>
      </c>
      <c r="K34" s="36">
        <v>6490.2</v>
      </c>
      <c r="L34" s="31">
        <v>113.3</v>
      </c>
      <c r="M34" s="31">
        <v>0</v>
      </c>
      <c r="N34" s="36">
        <v>46312.6</v>
      </c>
      <c r="O34" s="31">
        <v>9834.7000000000007</v>
      </c>
      <c r="P34" s="31">
        <v>107</v>
      </c>
      <c r="Q34" s="36">
        <v>19385.900000000001</v>
      </c>
      <c r="R34" s="21"/>
    </row>
    <row r="35" spans="1:18" s="8" customFormat="1" ht="35.1" customHeight="1">
      <c r="A35" s="39" t="s">
        <v>21</v>
      </c>
      <c r="B35" s="36">
        <f>'програмна за 06 2025'!B35</f>
        <v>480274.2</v>
      </c>
      <c r="C35" s="36">
        <f>'програмна за 06 2025'!C35</f>
        <v>364024.5</v>
      </c>
      <c r="D35" s="31">
        <v>148436.6</v>
      </c>
      <c r="E35" s="31">
        <v>32409.200000000001</v>
      </c>
      <c r="F35" s="36">
        <v>7777.8</v>
      </c>
      <c r="G35" s="31">
        <v>3.1</v>
      </c>
      <c r="H35" s="31">
        <v>9683.5</v>
      </c>
      <c r="I35" s="36">
        <v>9638.7000000000007</v>
      </c>
      <c r="J35" s="31">
        <v>42.2</v>
      </c>
      <c r="K35" s="36">
        <v>20444.900000000001</v>
      </c>
      <c r="L35" s="31">
        <v>198.4</v>
      </c>
      <c r="M35" s="31">
        <v>0</v>
      </c>
      <c r="N35" s="36">
        <v>12189.2</v>
      </c>
      <c r="O35" s="31">
        <v>2317.3000000000002</v>
      </c>
      <c r="P35" s="31">
        <v>818.7</v>
      </c>
      <c r="Q35" s="36">
        <v>120064.9</v>
      </c>
      <c r="R35" s="21"/>
    </row>
    <row r="36" spans="1:18" s="8" customFormat="1" ht="35.1" customHeight="1">
      <c r="A36" s="39" t="s">
        <v>22</v>
      </c>
      <c r="B36" s="36">
        <f>'програмна за 06 2025'!B36</f>
        <v>166693.6</v>
      </c>
      <c r="C36" s="36">
        <f>'програмна за 06 2025'!C36</f>
        <v>105596.2</v>
      </c>
      <c r="D36" s="31">
        <v>46486.9</v>
      </c>
      <c r="E36" s="31">
        <v>10383.299999999999</v>
      </c>
      <c r="F36" s="36">
        <v>799.4</v>
      </c>
      <c r="G36" s="31">
        <v>0</v>
      </c>
      <c r="H36" s="31">
        <v>1772.3</v>
      </c>
      <c r="I36" s="36">
        <v>1768.5</v>
      </c>
      <c r="J36" s="31">
        <v>0</v>
      </c>
      <c r="K36" s="36">
        <v>3309.7</v>
      </c>
      <c r="L36" s="31">
        <v>40.700000000000003</v>
      </c>
      <c r="M36" s="31">
        <v>0</v>
      </c>
      <c r="N36" s="36">
        <v>27735.9</v>
      </c>
      <c r="O36" s="31">
        <v>1285.8</v>
      </c>
      <c r="P36" s="31">
        <v>637.6</v>
      </c>
      <c r="Q36" s="36">
        <v>11376.1</v>
      </c>
      <c r="R36" s="21"/>
    </row>
    <row r="37" spans="1:18" s="8" customFormat="1" ht="50.25" customHeight="1">
      <c r="A37" s="39" t="s">
        <v>23</v>
      </c>
      <c r="B37" s="36">
        <f>'програмна за 06 2025'!B37</f>
        <v>60047.9</v>
      </c>
      <c r="C37" s="36">
        <f>'програмна за 06 2025'!C37</f>
        <v>35465.9</v>
      </c>
      <c r="D37" s="31">
        <v>23129.3</v>
      </c>
      <c r="E37" s="31">
        <v>5087.3999999999996</v>
      </c>
      <c r="F37" s="36">
        <v>876.6</v>
      </c>
      <c r="G37" s="31">
        <v>0</v>
      </c>
      <c r="H37" s="31">
        <v>1145.7</v>
      </c>
      <c r="I37" s="36">
        <v>440.4</v>
      </c>
      <c r="J37" s="31">
        <v>0</v>
      </c>
      <c r="K37" s="36">
        <v>1660.5</v>
      </c>
      <c r="L37" s="31">
        <v>0</v>
      </c>
      <c r="M37" s="31">
        <v>0</v>
      </c>
      <c r="N37" s="36">
        <v>1643.5</v>
      </c>
      <c r="O37" s="31">
        <v>387.3</v>
      </c>
      <c r="P37" s="31">
        <v>0</v>
      </c>
      <c r="Q37" s="36">
        <v>1095.2</v>
      </c>
      <c r="R37" s="21"/>
    </row>
    <row r="38" spans="1:18" s="8" customFormat="1" ht="35.1" customHeight="1">
      <c r="A38" s="39" t="s">
        <v>24</v>
      </c>
      <c r="B38" s="36">
        <f>'програмна за 06 2025'!B38</f>
        <v>178161</v>
      </c>
      <c r="C38" s="36">
        <f>'програмна за 06 2025'!C38</f>
        <v>108875.1</v>
      </c>
      <c r="D38" s="31">
        <v>71614.3</v>
      </c>
      <c r="E38" s="31">
        <v>15986.6</v>
      </c>
      <c r="F38" s="36">
        <v>1317.7</v>
      </c>
      <c r="G38" s="31">
        <v>0</v>
      </c>
      <c r="H38" s="31">
        <v>5175.8</v>
      </c>
      <c r="I38" s="36">
        <v>2982.9</v>
      </c>
      <c r="J38" s="31">
        <v>16.8</v>
      </c>
      <c r="K38" s="36">
        <v>3574.2</v>
      </c>
      <c r="L38" s="31">
        <v>19</v>
      </c>
      <c r="M38" s="31">
        <v>0</v>
      </c>
      <c r="N38" s="36">
        <v>4613.1000000000004</v>
      </c>
      <c r="O38" s="31">
        <v>984.7</v>
      </c>
      <c r="P38" s="31">
        <v>59.9</v>
      </c>
      <c r="Q38" s="36">
        <v>2530.1</v>
      </c>
      <c r="R38" s="21"/>
    </row>
    <row r="39" spans="1:18" s="8" customFormat="1" ht="35.1" customHeight="1">
      <c r="A39" s="39" t="s">
        <v>25</v>
      </c>
      <c r="B39" s="36">
        <f>'програмна за 06 2025'!B39</f>
        <v>147545.60000000001</v>
      </c>
      <c r="C39" s="36">
        <f>'програмна за 06 2025'!C39</f>
        <v>89727.1</v>
      </c>
      <c r="D39" s="31">
        <v>58264.7</v>
      </c>
      <c r="E39" s="31">
        <v>12861.4</v>
      </c>
      <c r="F39" s="36">
        <v>1976.6</v>
      </c>
      <c r="G39" s="31">
        <v>0</v>
      </c>
      <c r="H39" s="31">
        <v>1121.7</v>
      </c>
      <c r="I39" s="36">
        <v>804.7</v>
      </c>
      <c r="J39" s="31">
        <v>29.5</v>
      </c>
      <c r="K39" s="36">
        <v>2414.6999999999998</v>
      </c>
      <c r="L39" s="31">
        <v>21.9</v>
      </c>
      <c r="M39" s="31">
        <v>0</v>
      </c>
      <c r="N39" s="36">
        <v>5417.5</v>
      </c>
      <c r="O39" s="31">
        <v>1658.2</v>
      </c>
      <c r="P39" s="31">
        <v>31.8</v>
      </c>
      <c r="Q39" s="36">
        <v>5124.3999999999996</v>
      </c>
      <c r="R39" s="21"/>
    </row>
    <row r="40" spans="1:18" s="8" customFormat="1" ht="35.1" customHeight="1">
      <c r="A40" s="39" t="s">
        <v>26</v>
      </c>
      <c r="B40" s="36">
        <f>'програмна за 06 2025'!B40</f>
        <v>201638.6</v>
      </c>
      <c r="C40" s="36">
        <f>'програмна за 06 2025'!C40</f>
        <v>176783.1</v>
      </c>
      <c r="D40" s="31">
        <v>77215.8</v>
      </c>
      <c r="E40" s="31">
        <v>16118.9</v>
      </c>
      <c r="F40" s="36">
        <v>2346.4</v>
      </c>
      <c r="G40" s="31">
        <v>22.5</v>
      </c>
      <c r="H40" s="31">
        <v>2556.5</v>
      </c>
      <c r="I40" s="36">
        <v>1421.6</v>
      </c>
      <c r="J40" s="31">
        <v>0.6</v>
      </c>
      <c r="K40" s="36">
        <v>8672.2000000000007</v>
      </c>
      <c r="L40" s="31">
        <v>99.5</v>
      </c>
      <c r="M40" s="31">
        <v>0</v>
      </c>
      <c r="N40" s="36">
        <v>2829.7</v>
      </c>
      <c r="O40" s="31">
        <v>3868.5</v>
      </c>
      <c r="P40" s="31">
        <v>53.5</v>
      </c>
      <c r="Q40" s="36">
        <v>61577.4</v>
      </c>
      <c r="R40" s="21"/>
    </row>
    <row r="41" spans="1:18" s="8" customFormat="1" ht="50.25" customHeight="1">
      <c r="A41" s="39" t="s">
        <v>27</v>
      </c>
      <c r="B41" s="36">
        <f>'програмна за 06 2025'!B41</f>
        <v>57679.6</v>
      </c>
      <c r="C41" s="36">
        <f>'програмна за 06 2025'!C41</f>
        <v>31657.8</v>
      </c>
      <c r="D41" s="31">
        <v>22804.5</v>
      </c>
      <c r="E41" s="31">
        <v>4934</v>
      </c>
      <c r="F41" s="36">
        <v>661.5</v>
      </c>
      <c r="G41" s="31">
        <v>0</v>
      </c>
      <c r="H41" s="31">
        <v>1062.8</v>
      </c>
      <c r="I41" s="36">
        <v>217.3</v>
      </c>
      <c r="J41" s="31">
        <v>0</v>
      </c>
      <c r="K41" s="36">
        <v>1532.9</v>
      </c>
      <c r="L41" s="31">
        <v>0</v>
      </c>
      <c r="M41" s="31">
        <v>0</v>
      </c>
      <c r="N41" s="36">
        <v>383</v>
      </c>
      <c r="O41" s="31">
        <v>21.4</v>
      </c>
      <c r="P41" s="31">
        <v>0.4</v>
      </c>
      <c r="Q41" s="36">
        <v>40</v>
      </c>
      <c r="R41" s="21"/>
    </row>
    <row r="42" spans="1:18" s="8" customFormat="1" ht="48" customHeight="1">
      <c r="A42" s="39" t="s">
        <v>28</v>
      </c>
      <c r="B42" s="36">
        <f>'програмна за 06 2025'!B42</f>
        <v>51965.4</v>
      </c>
      <c r="C42" s="36">
        <f>'програмна за 06 2025'!C42</f>
        <v>28219.9</v>
      </c>
      <c r="D42" s="31">
        <v>18132.3</v>
      </c>
      <c r="E42" s="31">
        <v>4011.2</v>
      </c>
      <c r="F42" s="36">
        <v>803.8</v>
      </c>
      <c r="G42" s="31">
        <v>0</v>
      </c>
      <c r="H42" s="31">
        <v>1610.6</v>
      </c>
      <c r="I42" s="36">
        <v>345.3</v>
      </c>
      <c r="J42" s="31">
        <v>0</v>
      </c>
      <c r="K42" s="36">
        <v>1632.1</v>
      </c>
      <c r="L42" s="31">
        <v>369.3</v>
      </c>
      <c r="M42" s="31">
        <v>0</v>
      </c>
      <c r="N42" s="36">
        <v>299.60000000000002</v>
      </c>
      <c r="O42" s="31">
        <v>20</v>
      </c>
      <c r="P42" s="31">
        <v>5.2</v>
      </c>
      <c r="Q42" s="36">
        <v>990.5</v>
      </c>
      <c r="R42" s="21"/>
    </row>
    <row r="43" spans="1:18" s="8" customFormat="1" ht="53.25" customHeight="1">
      <c r="A43" s="39" t="s">
        <v>29</v>
      </c>
      <c r="B43" s="36">
        <f>'програмна за 06 2025'!B43</f>
        <v>254894.1</v>
      </c>
      <c r="C43" s="36">
        <f>'програмна за 06 2025'!C43</f>
        <v>155954.70000000001</v>
      </c>
      <c r="D43" s="31">
        <v>103323.5</v>
      </c>
      <c r="E43" s="31">
        <v>22407.8</v>
      </c>
      <c r="F43" s="36">
        <v>1637.7</v>
      </c>
      <c r="G43" s="31">
        <v>0</v>
      </c>
      <c r="H43" s="31">
        <v>5516.9</v>
      </c>
      <c r="I43" s="36">
        <v>1129.9000000000001</v>
      </c>
      <c r="J43" s="31">
        <v>36.799999999999997</v>
      </c>
      <c r="K43" s="36">
        <v>7440.1</v>
      </c>
      <c r="L43" s="31">
        <v>51.9</v>
      </c>
      <c r="M43" s="31">
        <v>0</v>
      </c>
      <c r="N43" s="36">
        <v>7168.5</v>
      </c>
      <c r="O43" s="31">
        <v>2193.3000000000002</v>
      </c>
      <c r="P43" s="31">
        <v>3.4</v>
      </c>
      <c r="Q43" s="36">
        <v>5044.8999999999996</v>
      </c>
      <c r="R43" s="21"/>
    </row>
    <row r="44" spans="1:18" s="8" customFormat="1" ht="48.75" customHeight="1">
      <c r="A44" s="39" t="s">
        <v>30</v>
      </c>
      <c r="B44" s="36">
        <f>'програмна за 06 2025'!B44</f>
        <v>104170.5</v>
      </c>
      <c r="C44" s="36">
        <f>'програмна за 06 2025'!C44</f>
        <v>51062.8</v>
      </c>
      <c r="D44" s="31">
        <v>34425.4</v>
      </c>
      <c r="E44" s="31">
        <v>7513.7</v>
      </c>
      <c r="F44" s="36">
        <v>632.5</v>
      </c>
      <c r="G44" s="31">
        <v>99.4</v>
      </c>
      <c r="H44" s="31">
        <v>1693.9</v>
      </c>
      <c r="I44" s="36">
        <v>1131.2</v>
      </c>
      <c r="J44" s="31">
        <v>0</v>
      </c>
      <c r="K44" s="36">
        <v>3786.8</v>
      </c>
      <c r="L44" s="31">
        <v>0</v>
      </c>
      <c r="M44" s="31">
        <v>0</v>
      </c>
      <c r="N44" s="36">
        <v>200</v>
      </c>
      <c r="O44" s="31">
        <v>86.7</v>
      </c>
      <c r="P44" s="31">
        <v>13.9</v>
      </c>
      <c r="Q44" s="36">
        <v>1479.3</v>
      </c>
      <c r="R44" s="21"/>
    </row>
    <row r="45" spans="1:18" s="8" customFormat="1" ht="47.25" customHeight="1">
      <c r="A45" s="39" t="s">
        <v>31</v>
      </c>
      <c r="B45" s="36">
        <f>'програмна за 06 2025'!B45</f>
        <v>209028.6</v>
      </c>
      <c r="C45" s="36">
        <f>'програмна за 06 2025'!C45</f>
        <v>105177.3</v>
      </c>
      <c r="D45" s="31">
        <v>67821.5</v>
      </c>
      <c r="E45" s="31">
        <v>14702.7</v>
      </c>
      <c r="F45" s="36">
        <v>1103.5</v>
      </c>
      <c r="G45" s="31">
        <v>0</v>
      </c>
      <c r="H45" s="31">
        <v>4808.3999999999996</v>
      </c>
      <c r="I45" s="36">
        <v>810.7</v>
      </c>
      <c r="J45" s="31">
        <v>0</v>
      </c>
      <c r="K45" s="36">
        <v>5526.7</v>
      </c>
      <c r="L45" s="31">
        <v>111.5</v>
      </c>
      <c r="M45" s="31">
        <v>0</v>
      </c>
      <c r="N45" s="36">
        <v>3635.6</v>
      </c>
      <c r="O45" s="31">
        <v>4253.3999999999996</v>
      </c>
      <c r="P45" s="31">
        <v>3</v>
      </c>
      <c r="Q45" s="36">
        <v>2400.3000000000002</v>
      </c>
      <c r="R45" s="21"/>
    </row>
    <row r="46" spans="1:18" s="8" customFormat="1" ht="50.25" customHeight="1">
      <c r="A46" s="39" t="s">
        <v>32</v>
      </c>
      <c r="B46" s="36">
        <f>'програмна за 06 2025'!B46</f>
        <v>78135.399999999994</v>
      </c>
      <c r="C46" s="36">
        <f>'програмна за 06 2025'!C46</f>
        <v>44119.3</v>
      </c>
      <c r="D46" s="31">
        <v>28610.3</v>
      </c>
      <c r="E46" s="31">
        <v>6259.9</v>
      </c>
      <c r="F46" s="36">
        <v>294.60000000000002</v>
      </c>
      <c r="G46" s="31">
        <v>0</v>
      </c>
      <c r="H46" s="31">
        <v>1983.2</v>
      </c>
      <c r="I46" s="36">
        <v>582.5</v>
      </c>
      <c r="J46" s="31">
        <v>0</v>
      </c>
      <c r="K46" s="36">
        <v>2740.7</v>
      </c>
      <c r="L46" s="31">
        <v>0</v>
      </c>
      <c r="M46" s="31">
        <v>0</v>
      </c>
      <c r="N46" s="36">
        <v>1783.6</v>
      </c>
      <c r="O46" s="31">
        <v>1223.0999999999999</v>
      </c>
      <c r="P46" s="31">
        <v>47.9</v>
      </c>
      <c r="Q46" s="36">
        <v>593.5</v>
      </c>
      <c r="R46" s="21"/>
    </row>
    <row r="47" spans="1:18" s="8" customFormat="1" ht="35.1" customHeight="1">
      <c r="A47" s="39" t="s">
        <v>33</v>
      </c>
      <c r="B47" s="36">
        <f>'програмна за 06 2025'!B47</f>
        <v>109431</v>
      </c>
      <c r="C47" s="36">
        <f>'програмна за 06 2025'!C47</f>
        <v>58592.4</v>
      </c>
      <c r="D47" s="31">
        <v>40720.9</v>
      </c>
      <c r="E47" s="31">
        <v>9159.2999999999993</v>
      </c>
      <c r="F47" s="36">
        <v>624.1</v>
      </c>
      <c r="G47" s="31">
        <v>0</v>
      </c>
      <c r="H47" s="31">
        <v>2872.8</v>
      </c>
      <c r="I47" s="36">
        <v>564.9</v>
      </c>
      <c r="J47" s="31">
        <v>43.5</v>
      </c>
      <c r="K47" s="36">
        <v>3959.2</v>
      </c>
      <c r="L47" s="31">
        <v>0</v>
      </c>
      <c r="M47" s="31">
        <v>0</v>
      </c>
      <c r="N47" s="36">
        <v>341.2</v>
      </c>
      <c r="O47" s="31">
        <v>262.89999999999998</v>
      </c>
      <c r="P47" s="31">
        <v>43.6</v>
      </c>
      <c r="Q47" s="36">
        <v>0</v>
      </c>
      <c r="R47" s="21"/>
    </row>
    <row r="48" spans="1:18" s="8" customFormat="1" ht="35.1" customHeight="1">
      <c r="A48" s="39" t="s">
        <v>34</v>
      </c>
      <c r="B48" s="36">
        <f>'програмна за 06 2025'!B48</f>
        <v>668071.19999999995</v>
      </c>
      <c r="C48" s="36">
        <f>'програмна за 06 2025'!C48</f>
        <v>362229.2</v>
      </c>
      <c r="D48" s="31">
        <v>227789.1</v>
      </c>
      <c r="E48" s="31">
        <v>48925.1</v>
      </c>
      <c r="F48" s="36">
        <v>3080</v>
      </c>
      <c r="G48" s="31">
        <v>0</v>
      </c>
      <c r="H48" s="31">
        <v>14889.4</v>
      </c>
      <c r="I48" s="36">
        <v>11474</v>
      </c>
      <c r="J48" s="31">
        <v>38</v>
      </c>
      <c r="K48" s="36">
        <v>25010.2</v>
      </c>
      <c r="L48" s="31">
        <v>198.2</v>
      </c>
      <c r="M48" s="31">
        <v>0</v>
      </c>
      <c r="N48" s="36">
        <v>21337.599999999999</v>
      </c>
      <c r="O48" s="31">
        <v>2780.2</v>
      </c>
      <c r="P48" s="31">
        <v>104.8</v>
      </c>
      <c r="Q48" s="36">
        <v>6602.6</v>
      </c>
      <c r="R48" s="21"/>
    </row>
    <row r="49" spans="1:18" s="8" customFormat="1" ht="35.1" customHeight="1">
      <c r="A49" s="39" t="s">
        <v>35</v>
      </c>
      <c r="B49" s="36">
        <f>'програмна за 06 2025'!B49</f>
        <v>143609</v>
      </c>
      <c r="C49" s="36">
        <f>'програмна за 06 2025'!C49</f>
        <v>81268.100000000006</v>
      </c>
      <c r="D49" s="31">
        <v>55229.599999999999</v>
      </c>
      <c r="E49" s="31">
        <v>12185.8</v>
      </c>
      <c r="F49" s="36">
        <v>919.1</v>
      </c>
      <c r="G49" s="31">
        <v>0</v>
      </c>
      <c r="H49" s="31">
        <v>2170.6999999999998</v>
      </c>
      <c r="I49" s="36">
        <v>639.9</v>
      </c>
      <c r="J49" s="31">
        <v>27</v>
      </c>
      <c r="K49" s="36">
        <v>3281.4</v>
      </c>
      <c r="L49" s="31">
        <v>0</v>
      </c>
      <c r="M49" s="31">
        <v>0</v>
      </c>
      <c r="N49" s="36">
        <v>2140.1999999999998</v>
      </c>
      <c r="O49" s="31">
        <v>1205.4000000000001</v>
      </c>
      <c r="P49" s="31">
        <v>94.3</v>
      </c>
      <c r="Q49" s="36">
        <v>3374.7</v>
      </c>
      <c r="R49" s="21"/>
    </row>
    <row r="50" spans="1:18" s="8" customFormat="1" ht="35.1" customHeight="1">
      <c r="A50" s="39" t="s">
        <v>36</v>
      </c>
      <c r="B50" s="36">
        <f>'програмна за 06 2025'!B50</f>
        <v>105197.9</v>
      </c>
      <c r="C50" s="36">
        <f>'програмна за 06 2025'!C50</f>
        <v>64066.3</v>
      </c>
      <c r="D50" s="31">
        <v>37056.800000000003</v>
      </c>
      <c r="E50" s="31">
        <v>8118</v>
      </c>
      <c r="F50" s="36">
        <v>1671.6</v>
      </c>
      <c r="G50" s="31">
        <v>0</v>
      </c>
      <c r="H50" s="31">
        <v>1622.6</v>
      </c>
      <c r="I50" s="36">
        <v>298.39999999999998</v>
      </c>
      <c r="J50" s="31">
        <v>13.5</v>
      </c>
      <c r="K50" s="36">
        <v>5839.1</v>
      </c>
      <c r="L50" s="31">
        <v>217.3</v>
      </c>
      <c r="M50" s="31">
        <v>0</v>
      </c>
      <c r="N50" s="36">
        <v>4673.2</v>
      </c>
      <c r="O50" s="31">
        <v>580</v>
      </c>
      <c r="P50" s="31">
        <v>58.9</v>
      </c>
      <c r="Q50" s="36">
        <v>3916.9</v>
      </c>
      <c r="R50" s="21"/>
    </row>
    <row r="51" spans="1:18" s="8" customFormat="1" ht="48.75" customHeight="1">
      <c r="A51" s="39" t="s">
        <v>37</v>
      </c>
      <c r="B51" s="36">
        <f>'програмна за 06 2025'!B51</f>
        <v>106690.8</v>
      </c>
      <c r="C51" s="36">
        <f>'програмна за 06 2025'!C51</f>
        <v>69546</v>
      </c>
      <c r="D51" s="31">
        <v>50034.8</v>
      </c>
      <c r="E51" s="31">
        <v>10977.1</v>
      </c>
      <c r="F51" s="36">
        <v>912.8</v>
      </c>
      <c r="G51" s="31">
        <v>4</v>
      </c>
      <c r="H51" s="31">
        <v>1748.9</v>
      </c>
      <c r="I51" s="36">
        <v>183.2</v>
      </c>
      <c r="J51" s="31">
        <v>0</v>
      </c>
      <c r="K51" s="36">
        <v>3057.2</v>
      </c>
      <c r="L51" s="31">
        <v>0</v>
      </c>
      <c r="M51" s="31">
        <v>0</v>
      </c>
      <c r="N51" s="36">
        <v>937.9</v>
      </c>
      <c r="O51" s="31">
        <v>578.1</v>
      </c>
      <c r="P51" s="31">
        <v>6.3</v>
      </c>
      <c r="Q51" s="36">
        <v>1105.7</v>
      </c>
      <c r="R51" s="21"/>
    </row>
    <row r="52" spans="1:18" s="8" customFormat="1" ht="35.1" customHeight="1">
      <c r="A52" s="39" t="s">
        <v>38</v>
      </c>
      <c r="B52" s="36">
        <f>'програмна за 06 2025'!B52</f>
        <v>108589.9</v>
      </c>
      <c r="C52" s="36">
        <f>'програмна за 06 2025'!C52</f>
        <v>62629.2</v>
      </c>
      <c r="D52" s="31">
        <v>45875.4</v>
      </c>
      <c r="E52" s="31">
        <v>9750.7999999999993</v>
      </c>
      <c r="F52" s="36">
        <v>133</v>
      </c>
      <c r="G52" s="31">
        <v>0</v>
      </c>
      <c r="H52" s="31">
        <v>1568.5</v>
      </c>
      <c r="I52" s="36">
        <v>346.2</v>
      </c>
      <c r="J52" s="31">
        <v>0</v>
      </c>
      <c r="K52" s="36">
        <v>2638.4</v>
      </c>
      <c r="L52" s="31">
        <v>17.600000000000001</v>
      </c>
      <c r="M52" s="31">
        <v>0</v>
      </c>
      <c r="N52" s="36">
        <v>1213</v>
      </c>
      <c r="O52" s="31">
        <v>516.70000000000005</v>
      </c>
      <c r="P52" s="31">
        <v>114.1</v>
      </c>
      <c r="Q52" s="36">
        <v>455.5</v>
      </c>
      <c r="R52" s="21"/>
    </row>
    <row r="53" spans="1:18" s="8" customFormat="1" ht="35.1" customHeight="1">
      <c r="A53" s="39" t="s">
        <v>39</v>
      </c>
      <c r="B53" s="36">
        <f>'програмна за 06 2025'!B53</f>
        <v>206443.3</v>
      </c>
      <c r="C53" s="36">
        <f>'програмна за 06 2025'!C53</f>
        <v>114450.3</v>
      </c>
      <c r="D53" s="31">
        <v>83104.2</v>
      </c>
      <c r="E53" s="31">
        <v>17980</v>
      </c>
      <c r="F53" s="36">
        <v>394</v>
      </c>
      <c r="G53" s="31">
        <v>0</v>
      </c>
      <c r="H53" s="31">
        <v>3444.8</v>
      </c>
      <c r="I53" s="36">
        <v>277.8</v>
      </c>
      <c r="J53" s="31">
        <v>9</v>
      </c>
      <c r="K53" s="36">
        <v>4448</v>
      </c>
      <c r="L53" s="31">
        <v>0.7</v>
      </c>
      <c r="M53" s="31">
        <v>0</v>
      </c>
      <c r="N53" s="36">
        <v>1361.3</v>
      </c>
      <c r="O53" s="31">
        <v>1290.7</v>
      </c>
      <c r="P53" s="31">
        <v>0</v>
      </c>
      <c r="Q53" s="36">
        <v>2139.8000000000002</v>
      </c>
      <c r="R53" s="21"/>
    </row>
    <row r="54" spans="1:18" s="8" customFormat="1" ht="49.5" customHeight="1">
      <c r="A54" s="39" t="s">
        <v>40</v>
      </c>
      <c r="B54" s="36">
        <f>'програмна за 06 2025'!B54</f>
        <v>70365.100000000006</v>
      </c>
      <c r="C54" s="36">
        <f>'програмна за 06 2025'!C54</f>
        <v>41873.4</v>
      </c>
      <c r="D54" s="31">
        <v>30492.5</v>
      </c>
      <c r="E54" s="31">
        <v>6619.3</v>
      </c>
      <c r="F54" s="36">
        <v>534.20000000000005</v>
      </c>
      <c r="G54" s="31">
        <v>0</v>
      </c>
      <c r="H54" s="31">
        <v>1307.2</v>
      </c>
      <c r="I54" s="36">
        <v>326.89999999999998</v>
      </c>
      <c r="J54" s="31">
        <v>13.3</v>
      </c>
      <c r="K54" s="36">
        <v>1381.1</v>
      </c>
      <c r="L54" s="31">
        <v>0</v>
      </c>
      <c r="M54" s="31">
        <v>0</v>
      </c>
      <c r="N54" s="36">
        <v>169.8</v>
      </c>
      <c r="O54" s="31">
        <v>27.2</v>
      </c>
      <c r="P54" s="31">
        <v>0</v>
      </c>
      <c r="Q54" s="36">
        <v>1001.9</v>
      </c>
      <c r="R54" s="21"/>
    </row>
    <row r="55" spans="1:18" s="8" customFormat="1" ht="35.1" customHeight="1">
      <c r="A55" s="39" t="s">
        <v>41</v>
      </c>
      <c r="B55" s="36">
        <f>'програмна за 06 2025'!B55</f>
        <v>42126</v>
      </c>
      <c r="C55" s="36">
        <f>'програмна за 06 2025'!C55</f>
        <v>26048.799999999999</v>
      </c>
      <c r="D55" s="31">
        <v>18197</v>
      </c>
      <c r="E55" s="31">
        <v>4067.4</v>
      </c>
      <c r="F55" s="36">
        <v>424</v>
      </c>
      <c r="G55" s="31">
        <v>0</v>
      </c>
      <c r="H55" s="31">
        <v>731.8</v>
      </c>
      <c r="I55" s="36">
        <v>254.7</v>
      </c>
      <c r="J55" s="31">
        <v>18</v>
      </c>
      <c r="K55" s="36">
        <v>1455.7</v>
      </c>
      <c r="L55" s="31">
        <v>301.2</v>
      </c>
      <c r="M55" s="31">
        <v>0</v>
      </c>
      <c r="N55" s="36">
        <v>389.6</v>
      </c>
      <c r="O55" s="31">
        <v>179.4</v>
      </c>
      <c r="P55" s="31">
        <v>30</v>
      </c>
      <c r="Q55" s="36">
        <v>0</v>
      </c>
      <c r="R55" s="21"/>
    </row>
    <row r="56" spans="1:18" s="8" customFormat="1" ht="35.1" customHeight="1">
      <c r="A56" s="39" t="s">
        <v>42</v>
      </c>
      <c r="B56" s="36">
        <f>'програмна за 06 2025'!B56</f>
        <v>132021.5</v>
      </c>
      <c r="C56" s="36">
        <f>'програмна за 06 2025'!C56</f>
        <v>63849.8</v>
      </c>
      <c r="D56" s="31">
        <v>35195.800000000003</v>
      </c>
      <c r="E56" s="31">
        <v>7896.1</v>
      </c>
      <c r="F56" s="36">
        <v>800.8</v>
      </c>
      <c r="G56" s="31">
        <v>2.7</v>
      </c>
      <c r="H56" s="31">
        <v>1874.8</v>
      </c>
      <c r="I56" s="36">
        <v>3591.6</v>
      </c>
      <c r="J56" s="31">
        <v>9.9</v>
      </c>
      <c r="K56" s="36">
        <v>3697.3</v>
      </c>
      <c r="L56" s="31">
        <v>0</v>
      </c>
      <c r="M56" s="31">
        <v>0</v>
      </c>
      <c r="N56" s="36">
        <v>7049.8</v>
      </c>
      <c r="O56" s="31">
        <v>1343.5</v>
      </c>
      <c r="P56" s="31">
        <v>3.5</v>
      </c>
      <c r="Q56" s="36">
        <v>2384</v>
      </c>
      <c r="R56" s="21"/>
    </row>
    <row r="57" spans="1:18" s="8" customFormat="1" ht="35.1" customHeight="1">
      <c r="A57" s="39" t="s">
        <v>43</v>
      </c>
      <c r="B57" s="36">
        <f>'програмна за 06 2025'!B57</f>
        <v>98643.4</v>
      </c>
      <c r="C57" s="36">
        <f>'програмна за 06 2025'!C57</f>
        <v>74070.399999999994</v>
      </c>
      <c r="D57" s="31">
        <v>48505.599999999999</v>
      </c>
      <c r="E57" s="31">
        <v>9960.9</v>
      </c>
      <c r="F57" s="36">
        <v>1203</v>
      </c>
      <c r="G57" s="31">
        <v>0</v>
      </c>
      <c r="H57" s="31">
        <v>1767.3</v>
      </c>
      <c r="I57" s="36">
        <v>969.1</v>
      </c>
      <c r="J57" s="31">
        <v>0</v>
      </c>
      <c r="K57" s="36">
        <v>4273.5</v>
      </c>
      <c r="L57" s="31">
        <v>0</v>
      </c>
      <c r="M57" s="31">
        <v>0</v>
      </c>
      <c r="N57" s="36">
        <v>616.79999999999995</v>
      </c>
      <c r="O57" s="31">
        <v>225.8</v>
      </c>
      <c r="P57" s="31">
        <v>0</v>
      </c>
      <c r="Q57" s="36">
        <v>6548.4</v>
      </c>
      <c r="R57" s="21"/>
    </row>
    <row r="58" spans="1:18" s="8" customFormat="1" ht="35.1" customHeight="1">
      <c r="A58" s="39" t="s">
        <v>44</v>
      </c>
      <c r="B58" s="36">
        <f>'програмна за 06 2025'!B58</f>
        <v>225941.4</v>
      </c>
      <c r="C58" s="36">
        <f>'програмна за 06 2025'!C58</f>
        <v>95667.4</v>
      </c>
      <c r="D58" s="31">
        <v>40945.300000000003</v>
      </c>
      <c r="E58" s="31">
        <v>9001.2000000000007</v>
      </c>
      <c r="F58" s="36">
        <v>896.3</v>
      </c>
      <c r="G58" s="31">
        <v>38.4</v>
      </c>
      <c r="H58" s="31">
        <v>2602.5</v>
      </c>
      <c r="I58" s="36">
        <v>2094.4</v>
      </c>
      <c r="J58" s="31">
        <v>0</v>
      </c>
      <c r="K58" s="36">
        <v>4513.7</v>
      </c>
      <c r="L58" s="31">
        <v>128.19999999999999</v>
      </c>
      <c r="M58" s="31">
        <v>0</v>
      </c>
      <c r="N58" s="36">
        <v>13148</v>
      </c>
      <c r="O58" s="31">
        <v>2097.6</v>
      </c>
      <c r="P58" s="31">
        <v>0</v>
      </c>
      <c r="Q58" s="36">
        <v>20201.8</v>
      </c>
      <c r="R58" s="21"/>
    </row>
    <row r="59" spans="1:18" s="8" customFormat="1" ht="35.1" customHeight="1">
      <c r="A59" s="39" t="s">
        <v>45</v>
      </c>
      <c r="B59" s="36">
        <f>'програмна за 06 2025'!B59</f>
        <v>159493.20000000001</v>
      </c>
      <c r="C59" s="36">
        <f>'програмна за 06 2025'!C59</f>
        <v>94873.4</v>
      </c>
      <c r="D59" s="31">
        <v>61744.5</v>
      </c>
      <c r="E59" s="31">
        <v>15992.3</v>
      </c>
      <c r="F59" s="36">
        <v>1014.9</v>
      </c>
      <c r="G59" s="31">
        <v>0</v>
      </c>
      <c r="H59" s="31">
        <v>3787.6</v>
      </c>
      <c r="I59" s="36">
        <v>1968.9</v>
      </c>
      <c r="J59" s="31">
        <v>37</v>
      </c>
      <c r="K59" s="36">
        <v>6578.9</v>
      </c>
      <c r="L59" s="31">
        <v>284.89999999999998</v>
      </c>
      <c r="M59" s="31">
        <v>0</v>
      </c>
      <c r="N59" s="36">
        <v>1761.2</v>
      </c>
      <c r="O59" s="31">
        <v>740.6</v>
      </c>
      <c r="P59" s="31">
        <v>116.1</v>
      </c>
      <c r="Q59" s="36">
        <v>846.5</v>
      </c>
      <c r="R59" s="21"/>
    </row>
    <row r="60" spans="1:18" s="8" customFormat="1" ht="35.1" customHeight="1">
      <c r="A60" s="39" t="s">
        <v>46</v>
      </c>
      <c r="B60" s="36">
        <f>'програмна за 06 2025'!B60</f>
        <v>56732.4</v>
      </c>
      <c r="C60" s="36">
        <f>'програмна за 06 2025'!C60</f>
        <v>34059.5</v>
      </c>
      <c r="D60" s="31">
        <v>23762.400000000001</v>
      </c>
      <c r="E60" s="31">
        <v>4896.8999999999996</v>
      </c>
      <c r="F60" s="36">
        <v>738.2</v>
      </c>
      <c r="G60" s="31">
        <v>29.6</v>
      </c>
      <c r="H60" s="31">
        <v>971.9</v>
      </c>
      <c r="I60" s="36">
        <v>569.4</v>
      </c>
      <c r="J60" s="31">
        <v>48.3</v>
      </c>
      <c r="K60" s="36">
        <v>1586.9</v>
      </c>
      <c r="L60" s="31">
        <v>0</v>
      </c>
      <c r="M60" s="31">
        <v>0</v>
      </c>
      <c r="N60" s="36">
        <v>220.6</v>
      </c>
      <c r="O60" s="31">
        <v>350.2</v>
      </c>
      <c r="P60" s="31">
        <v>2.2999999999999998</v>
      </c>
      <c r="Q60" s="36">
        <v>882.8</v>
      </c>
      <c r="R60" s="21"/>
    </row>
    <row r="61" spans="1:18" s="8" customFormat="1" ht="35.1" customHeight="1">
      <c r="A61" s="39" t="s">
        <v>47</v>
      </c>
      <c r="B61" s="36">
        <f>'програмна за 06 2025'!B61</f>
        <v>280704.5</v>
      </c>
      <c r="C61" s="36">
        <f>'програмна за 06 2025'!C61</f>
        <v>165326.29999999999</v>
      </c>
      <c r="D61" s="31">
        <v>108594.9</v>
      </c>
      <c r="E61" s="31">
        <v>23877</v>
      </c>
      <c r="F61" s="36">
        <v>4688.3</v>
      </c>
      <c r="G61" s="31">
        <v>30</v>
      </c>
      <c r="H61" s="31">
        <v>5285</v>
      </c>
      <c r="I61" s="36">
        <v>2214.3000000000002</v>
      </c>
      <c r="J61" s="31">
        <v>11.8</v>
      </c>
      <c r="K61" s="36">
        <v>6107.6</v>
      </c>
      <c r="L61" s="31">
        <v>3134.4</v>
      </c>
      <c r="M61" s="31">
        <v>0</v>
      </c>
      <c r="N61" s="36">
        <v>8108.3</v>
      </c>
      <c r="O61" s="31">
        <v>2053.6</v>
      </c>
      <c r="P61" s="31">
        <v>201.8</v>
      </c>
      <c r="Q61" s="36">
        <v>1019.3</v>
      </c>
      <c r="R61" s="21"/>
    </row>
    <row r="62" spans="1:18" s="8" customFormat="1" ht="35.1" customHeight="1">
      <c r="A62" s="39" t="s">
        <v>48</v>
      </c>
      <c r="B62" s="36">
        <f>'програмна за 06 2025'!B62</f>
        <v>55421.9</v>
      </c>
      <c r="C62" s="36">
        <f>'програмна за 06 2025'!C62</f>
        <v>28877.9</v>
      </c>
      <c r="D62" s="31">
        <v>19089</v>
      </c>
      <c r="E62" s="31">
        <v>4057</v>
      </c>
      <c r="F62" s="36">
        <v>414.9</v>
      </c>
      <c r="G62" s="31">
        <v>0</v>
      </c>
      <c r="H62" s="31">
        <v>1223.4000000000001</v>
      </c>
      <c r="I62" s="36">
        <v>468.9</v>
      </c>
      <c r="J62" s="31">
        <v>5.8</v>
      </c>
      <c r="K62" s="36">
        <v>1335.4</v>
      </c>
      <c r="L62" s="31">
        <v>0</v>
      </c>
      <c r="M62" s="31">
        <v>0</v>
      </c>
      <c r="N62" s="36">
        <v>650</v>
      </c>
      <c r="O62" s="31">
        <v>494.2</v>
      </c>
      <c r="P62" s="31">
        <v>2.6</v>
      </c>
      <c r="Q62" s="36">
        <v>1136.7</v>
      </c>
      <c r="R62" s="21"/>
    </row>
    <row r="63" spans="1:18" s="8" customFormat="1" ht="35.1" customHeight="1">
      <c r="A63" s="39" t="s">
        <v>49</v>
      </c>
      <c r="B63" s="36">
        <f>'програмна за 06 2025'!B63</f>
        <v>267923.5</v>
      </c>
      <c r="C63" s="36">
        <f>'програмна за 06 2025'!C63</f>
        <v>177992.4</v>
      </c>
      <c r="D63" s="31">
        <v>118091.2</v>
      </c>
      <c r="E63" s="31">
        <v>25406.799999999999</v>
      </c>
      <c r="F63" s="36">
        <v>2820.9</v>
      </c>
      <c r="G63" s="31">
        <v>1</v>
      </c>
      <c r="H63" s="31">
        <v>5438.1</v>
      </c>
      <c r="I63" s="36">
        <v>1074.2</v>
      </c>
      <c r="J63" s="31">
        <v>0</v>
      </c>
      <c r="K63" s="36">
        <v>7390.2</v>
      </c>
      <c r="L63" s="31">
        <v>99.8</v>
      </c>
      <c r="M63" s="31">
        <v>0</v>
      </c>
      <c r="N63" s="36">
        <v>2687.2</v>
      </c>
      <c r="O63" s="31">
        <v>474.8</v>
      </c>
      <c r="P63" s="31">
        <v>25.9</v>
      </c>
      <c r="Q63" s="36">
        <v>14482.3</v>
      </c>
      <c r="R63" s="21"/>
    </row>
    <row r="64" spans="1:18" s="8" customFormat="1" ht="51.75" customHeight="1">
      <c r="A64" s="39" t="s">
        <v>50</v>
      </c>
      <c r="B64" s="36">
        <f>'програмна за 06 2025'!B64</f>
        <v>97677.9</v>
      </c>
      <c r="C64" s="36">
        <f>'програмна за 06 2025'!C64</f>
        <v>60497.9</v>
      </c>
      <c r="D64" s="31">
        <v>42235</v>
      </c>
      <c r="E64" s="31">
        <v>9168.7000000000007</v>
      </c>
      <c r="F64" s="36">
        <v>2236.6999999999998</v>
      </c>
      <c r="G64" s="31">
        <v>64.400000000000006</v>
      </c>
      <c r="H64" s="31">
        <v>1818.9</v>
      </c>
      <c r="I64" s="36">
        <v>368.5</v>
      </c>
      <c r="J64" s="31">
        <v>48.1</v>
      </c>
      <c r="K64" s="36">
        <v>2600.3000000000002</v>
      </c>
      <c r="L64" s="31">
        <v>24</v>
      </c>
      <c r="M64" s="31">
        <v>0</v>
      </c>
      <c r="N64" s="36">
        <v>687.4</v>
      </c>
      <c r="O64" s="31">
        <v>513.4</v>
      </c>
      <c r="P64" s="31">
        <v>0</v>
      </c>
      <c r="Q64" s="36">
        <v>732.5</v>
      </c>
      <c r="R64" s="21"/>
    </row>
    <row r="65" spans="1:18" s="8" customFormat="1" ht="48.75" customHeight="1">
      <c r="A65" s="39" t="s">
        <v>51</v>
      </c>
      <c r="B65" s="36">
        <f>'програмна за 06 2025'!B65</f>
        <v>149537.70000000001</v>
      </c>
      <c r="C65" s="36">
        <f>'програмна за 06 2025'!C65</f>
        <v>88078.1</v>
      </c>
      <c r="D65" s="31">
        <v>60536.5</v>
      </c>
      <c r="E65" s="31">
        <v>13128.3</v>
      </c>
      <c r="F65" s="36">
        <v>705.6</v>
      </c>
      <c r="G65" s="31">
        <v>0</v>
      </c>
      <c r="H65" s="31">
        <v>3314.7</v>
      </c>
      <c r="I65" s="36">
        <v>1640</v>
      </c>
      <c r="J65" s="31">
        <v>0</v>
      </c>
      <c r="K65" s="36">
        <v>6033.1</v>
      </c>
      <c r="L65" s="31">
        <v>95.7</v>
      </c>
      <c r="M65" s="31">
        <v>0</v>
      </c>
      <c r="N65" s="36">
        <v>1002.3</v>
      </c>
      <c r="O65" s="31">
        <v>921.7</v>
      </c>
      <c r="P65" s="31">
        <v>0.2</v>
      </c>
      <c r="Q65" s="36">
        <v>700</v>
      </c>
      <c r="R65" s="21"/>
    </row>
    <row r="66" spans="1:18" s="8" customFormat="1" ht="35.1" customHeight="1">
      <c r="A66" s="39" t="s">
        <v>52</v>
      </c>
      <c r="B66" s="36">
        <f>'програмна за 06 2025'!B66</f>
        <v>84109.8</v>
      </c>
      <c r="C66" s="36">
        <f>'програмна за 06 2025'!C66</f>
        <v>46296.5</v>
      </c>
      <c r="D66" s="31">
        <v>29498.400000000001</v>
      </c>
      <c r="E66" s="31">
        <v>6493.9</v>
      </c>
      <c r="F66" s="36">
        <v>1520.4</v>
      </c>
      <c r="G66" s="31">
        <v>0</v>
      </c>
      <c r="H66" s="31">
        <v>825.8</v>
      </c>
      <c r="I66" s="36">
        <v>495.2</v>
      </c>
      <c r="J66" s="31">
        <v>0</v>
      </c>
      <c r="K66" s="36">
        <v>3439.4</v>
      </c>
      <c r="L66" s="31">
        <v>0.9</v>
      </c>
      <c r="M66" s="31">
        <v>0</v>
      </c>
      <c r="N66" s="36">
        <v>695.5</v>
      </c>
      <c r="O66" s="31">
        <v>380</v>
      </c>
      <c r="P66" s="31">
        <v>33.1</v>
      </c>
      <c r="Q66" s="36">
        <v>2913.9</v>
      </c>
      <c r="R66" s="21"/>
    </row>
    <row r="67" spans="1:18" s="8" customFormat="1" ht="35.1" customHeight="1">
      <c r="A67" s="39" t="s">
        <v>53</v>
      </c>
      <c r="B67" s="36">
        <f>'програмна за 06 2025'!B67</f>
        <v>252871.9</v>
      </c>
      <c r="C67" s="36">
        <f>'програмна за 06 2025'!C67</f>
        <v>161141.1</v>
      </c>
      <c r="D67" s="31">
        <v>91431.7</v>
      </c>
      <c r="E67" s="31">
        <v>19927</v>
      </c>
      <c r="F67" s="36">
        <v>2397.1</v>
      </c>
      <c r="G67" s="31">
        <v>0</v>
      </c>
      <c r="H67" s="31">
        <v>5511.9</v>
      </c>
      <c r="I67" s="36">
        <v>1731.9</v>
      </c>
      <c r="J67" s="31">
        <v>136</v>
      </c>
      <c r="K67" s="36">
        <v>9315.4</v>
      </c>
      <c r="L67" s="31">
        <v>19.3</v>
      </c>
      <c r="M67" s="31">
        <v>0</v>
      </c>
      <c r="N67" s="36">
        <v>18302.599999999999</v>
      </c>
      <c r="O67" s="31">
        <v>719.6</v>
      </c>
      <c r="P67" s="31">
        <v>922.7</v>
      </c>
      <c r="Q67" s="36">
        <v>10725.9</v>
      </c>
      <c r="R67" s="21"/>
    </row>
    <row r="68" spans="1:18" s="8" customFormat="1" ht="35.1" customHeight="1">
      <c r="A68" s="39" t="s">
        <v>54</v>
      </c>
      <c r="B68" s="36">
        <f>'програмна за 06 2025'!B68</f>
        <v>287710.90000000002</v>
      </c>
      <c r="C68" s="36">
        <f>'програмна за 06 2025'!C68</f>
        <v>163265.29999999999</v>
      </c>
      <c r="D68" s="31">
        <v>100299.7</v>
      </c>
      <c r="E68" s="31">
        <v>21897.200000000001</v>
      </c>
      <c r="F68" s="36">
        <v>2088.6999999999998</v>
      </c>
      <c r="G68" s="31">
        <v>10.7</v>
      </c>
      <c r="H68" s="31">
        <v>7270.4</v>
      </c>
      <c r="I68" s="36">
        <v>2329.9</v>
      </c>
      <c r="J68" s="31">
        <v>46.3</v>
      </c>
      <c r="K68" s="36">
        <v>8895.7000000000007</v>
      </c>
      <c r="L68" s="31">
        <v>1759.6</v>
      </c>
      <c r="M68" s="31">
        <v>0</v>
      </c>
      <c r="N68" s="36">
        <v>13613</v>
      </c>
      <c r="O68" s="31">
        <v>3057</v>
      </c>
      <c r="P68" s="31">
        <v>278.10000000000002</v>
      </c>
      <c r="Q68" s="36">
        <v>1719</v>
      </c>
      <c r="R68" s="21"/>
    </row>
    <row r="69" spans="1:18" s="8" customFormat="1" ht="56.25" customHeight="1">
      <c r="A69" s="39" t="s">
        <v>55</v>
      </c>
      <c r="B69" s="36">
        <f>'програмна за 06 2025'!B69</f>
        <v>148785</v>
      </c>
      <c r="C69" s="36">
        <f>'програмна за 06 2025'!C69</f>
        <v>88907.1</v>
      </c>
      <c r="D69" s="31">
        <v>60734.2</v>
      </c>
      <c r="E69" s="31">
        <v>13377.2</v>
      </c>
      <c r="F69" s="36">
        <v>2405.1</v>
      </c>
      <c r="G69" s="31">
        <v>0</v>
      </c>
      <c r="H69" s="31">
        <v>2097.6999999999998</v>
      </c>
      <c r="I69" s="36">
        <v>1231.0999999999999</v>
      </c>
      <c r="J69" s="31">
        <v>0</v>
      </c>
      <c r="K69" s="36">
        <v>6527.8</v>
      </c>
      <c r="L69" s="31">
        <v>59.4</v>
      </c>
      <c r="M69" s="31">
        <v>0</v>
      </c>
      <c r="N69" s="36">
        <v>749.4</v>
      </c>
      <c r="O69" s="31">
        <v>577.20000000000005</v>
      </c>
      <c r="P69" s="31">
        <v>431.6</v>
      </c>
      <c r="Q69" s="36">
        <v>716.4</v>
      </c>
      <c r="R69" s="21"/>
    </row>
    <row r="70" spans="1:18" s="8" customFormat="1" ht="35.1" customHeight="1">
      <c r="A70" s="39" t="s">
        <v>56</v>
      </c>
      <c r="B70" s="36">
        <f>'програмна за 06 2025'!B70</f>
        <v>75397.100000000006</v>
      </c>
      <c r="C70" s="36">
        <f>'програмна за 06 2025'!C70</f>
        <v>39370.1</v>
      </c>
      <c r="D70" s="31">
        <v>26577.3</v>
      </c>
      <c r="E70" s="31">
        <v>5608.6</v>
      </c>
      <c r="F70" s="36">
        <v>318.2</v>
      </c>
      <c r="G70" s="31">
        <v>0</v>
      </c>
      <c r="H70" s="31">
        <v>944.7</v>
      </c>
      <c r="I70" s="36">
        <v>624.6</v>
      </c>
      <c r="J70" s="31">
        <v>0</v>
      </c>
      <c r="K70" s="36">
        <v>1652.9</v>
      </c>
      <c r="L70" s="31">
        <v>48.4</v>
      </c>
      <c r="M70" s="31">
        <v>0</v>
      </c>
      <c r="N70" s="36">
        <v>858.4</v>
      </c>
      <c r="O70" s="31">
        <v>1459.1</v>
      </c>
      <c r="P70" s="31">
        <v>5.3</v>
      </c>
      <c r="Q70" s="36">
        <v>1272.5999999999999</v>
      </c>
      <c r="R70" s="21"/>
    </row>
    <row r="71" spans="1:18" s="8" customFormat="1" ht="48" customHeight="1">
      <c r="A71" s="39" t="s">
        <v>57</v>
      </c>
      <c r="B71" s="36">
        <f>'програмна за 06 2025'!B71</f>
        <v>339402.1</v>
      </c>
      <c r="C71" s="36">
        <f>'програмна за 06 2025'!C71</f>
        <v>149772.5</v>
      </c>
      <c r="D71" s="31">
        <v>97115.5</v>
      </c>
      <c r="E71" s="31">
        <v>20872.3</v>
      </c>
      <c r="F71" s="36">
        <v>3231</v>
      </c>
      <c r="G71" s="31">
        <v>0</v>
      </c>
      <c r="H71" s="31">
        <v>3984.9</v>
      </c>
      <c r="I71" s="36">
        <v>1987.7</v>
      </c>
      <c r="J71" s="31">
        <v>175.3</v>
      </c>
      <c r="K71" s="36">
        <v>3561.5</v>
      </c>
      <c r="L71" s="31">
        <v>99.9</v>
      </c>
      <c r="M71" s="31">
        <v>0</v>
      </c>
      <c r="N71" s="36">
        <v>10498.9</v>
      </c>
      <c r="O71" s="31">
        <v>996.7</v>
      </c>
      <c r="P71" s="31">
        <v>10.3</v>
      </c>
      <c r="Q71" s="36">
        <v>7238.5</v>
      </c>
      <c r="R71" s="21"/>
    </row>
    <row r="72" spans="1:18" s="9" customFormat="1" ht="35.1" customHeight="1">
      <c r="A72" s="39" t="s">
        <v>58</v>
      </c>
      <c r="B72" s="36">
        <f>'програмна за 06 2025'!B72</f>
        <v>79637.7</v>
      </c>
      <c r="C72" s="36">
        <f>'програмна за 06 2025'!C72</f>
        <v>48203.3</v>
      </c>
      <c r="D72" s="31">
        <v>29930.1</v>
      </c>
      <c r="E72" s="31">
        <v>6483.2</v>
      </c>
      <c r="F72" s="36">
        <v>1580</v>
      </c>
      <c r="G72" s="31">
        <v>0</v>
      </c>
      <c r="H72" s="31">
        <v>981.3</v>
      </c>
      <c r="I72" s="36">
        <v>881.9</v>
      </c>
      <c r="J72" s="31">
        <v>27.6</v>
      </c>
      <c r="K72" s="36">
        <v>2383.1</v>
      </c>
      <c r="L72" s="31">
        <v>0</v>
      </c>
      <c r="M72" s="31">
        <v>0</v>
      </c>
      <c r="N72" s="36">
        <v>939.5</v>
      </c>
      <c r="O72" s="31">
        <v>617.5</v>
      </c>
      <c r="P72" s="31">
        <v>1</v>
      </c>
      <c r="Q72" s="36">
        <v>4378.1000000000004</v>
      </c>
      <c r="R72" s="21"/>
    </row>
    <row r="73" spans="1:18" s="9" customFormat="1" ht="35.1" customHeight="1">
      <c r="A73" s="39" t="s">
        <v>59</v>
      </c>
      <c r="B73" s="36">
        <f>'програмна за 06 2025'!B73</f>
        <v>93927.9</v>
      </c>
      <c r="C73" s="36">
        <f>'програмна за 06 2025'!C73</f>
        <v>50928.4</v>
      </c>
      <c r="D73" s="31">
        <v>33437.800000000003</v>
      </c>
      <c r="E73" s="31">
        <v>7451.4</v>
      </c>
      <c r="F73" s="36">
        <v>1364.1</v>
      </c>
      <c r="G73" s="31">
        <v>0</v>
      </c>
      <c r="H73" s="31">
        <v>1250.0999999999999</v>
      </c>
      <c r="I73" s="36">
        <v>418.3</v>
      </c>
      <c r="J73" s="31">
        <v>0</v>
      </c>
      <c r="K73" s="36">
        <v>4961.2</v>
      </c>
      <c r="L73" s="31">
        <v>30.5</v>
      </c>
      <c r="M73" s="31">
        <v>0</v>
      </c>
      <c r="N73" s="36">
        <v>100</v>
      </c>
      <c r="O73" s="31">
        <v>368.4</v>
      </c>
      <c r="P73" s="31">
        <v>63.3</v>
      </c>
      <c r="Q73" s="36">
        <v>1483.3</v>
      </c>
      <c r="R73" s="21"/>
    </row>
    <row r="74" spans="1:18" s="8" customFormat="1" ht="45.75" customHeight="1">
      <c r="A74" s="39" t="s">
        <v>60</v>
      </c>
      <c r="B74" s="36">
        <f>'програмна за 06 2025'!B74</f>
        <v>133972.9</v>
      </c>
      <c r="C74" s="36">
        <f>'програмна за 06 2025'!C74</f>
        <v>78049.7</v>
      </c>
      <c r="D74" s="31">
        <v>54798.2</v>
      </c>
      <c r="E74" s="31">
        <v>12151.8</v>
      </c>
      <c r="F74" s="36">
        <v>774.8</v>
      </c>
      <c r="G74" s="31">
        <v>107.8</v>
      </c>
      <c r="H74" s="31">
        <v>3076.4</v>
      </c>
      <c r="I74" s="36">
        <v>778.5</v>
      </c>
      <c r="J74" s="31">
        <v>16.2</v>
      </c>
      <c r="K74" s="36">
        <v>3239.3</v>
      </c>
      <c r="L74" s="31">
        <v>0</v>
      </c>
      <c r="M74" s="31">
        <v>0</v>
      </c>
      <c r="N74" s="36">
        <v>1425.3</v>
      </c>
      <c r="O74" s="31">
        <v>1465.8</v>
      </c>
      <c r="P74" s="31">
        <v>0</v>
      </c>
      <c r="Q74" s="36">
        <v>215.6</v>
      </c>
      <c r="R74" s="21"/>
    </row>
    <row r="75" spans="1:18" s="8" customFormat="1" ht="45" customHeight="1">
      <c r="A75" s="39" t="s">
        <v>61</v>
      </c>
      <c r="B75" s="36">
        <f>'програмна за 06 2025'!B75</f>
        <v>163261.5</v>
      </c>
      <c r="C75" s="36">
        <f>'програмна за 06 2025'!C75</f>
        <v>103863.5</v>
      </c>
      <c r="D75" s="31">
        <v>72159.8</v>
      </c>
      <c r="E75" s="31">
        <v>15845.5</v>
      </c>
      <c r="F75" s="36">
        <v>1212.3</v>
      </c>
      <c r="G75" s="31">
        <v>152.9</v>
      </c>
      <c r="H75" s="31">
        <v>2618.6</v>
      </c>
      <c r="I75" s="36">
        <v>607.29999999999995</v>
      </c>
      <c r="J75" s="31">
        <v>0</v>
      </c>
      <c r="K75" s="36">
        <v>2931.3</v>
      </c>
      <c r="L75" s="31">
        <v>0</v>
      </c>
      <c r="M75" s="31">
        <v>0</v>
      </c>
      <c r="N75" s="36">
        <v>1690.9</v>
      </c>
      <c r="O75" s="31">
        <v>1914.5</v>
      </c>
      <c r="P75" s="31">
        <v>922.6</v>
      </c>
      <c r="Q75" s="36">
        <v>3807.8</v>
      </c>
      <c r="R75" s="21"/>
    </row>
    <row r="76" spans="1:18" s="8" customFormat="1" ht="35.1" customHeight="1">
      <c r="A76" s="39" t="s">
        <v>62</v>
      </c>
      <c r="B76" s="36">
        <f>'програмна за 06 2025'!B76</f>
        <v>103957.7</v>
      </c>
      <c r="C76" s="36">
        <f>'програмна за 06 2025'!C76</f>
        <v>67668.600000000006</v>
      </c>
      <c r="D76" s="31">
        <v>45581.3</v>
      </c>
      <c r="E76" s="31">
        <v>9965.2000000000007</v>
      </c>
      <c r="F76" s="36">
        <v>888.2</v>
      </c>
      <c r="G76" s="31">
        <v>0</v>
      </c>
      <c r="H76" s="31">
        <v>1300.8</v>
      </c>
      <c r="I76" s="36">
        <v>660</v>
      </c>
      <c r="J76" s="31">
        <v>0</v>
      </c>
      <c r="K76" s="36">
        <v>2390.1</v>
      </c>
      <c r="L76" s="31">
        <v>0</v>
      </c>
      <c r="M76" s="31">
        <v>0</v>
      </c>
      <c r="N76" s="36">
        <v>5817.2</v>
      </c>
      <c r="O76" s="31">
        <v>337.5</v>
      </c>
      <c r="P76" s="31">
        <v>140</v>
      </c>
      <c r="Q76" s="36">
        <v>588.29999999999995</v>
      </c>
      <c r="R76" s="21"/>
    </row>
    <row r="77" spans="1:18" s="8" customFormat="1" ht="35.1" customHeight="1">
      <c r="A77" s="39" t="s">
        <v>63</v>
      </c>
      <c r="B77" s="36">
        <f>'програмна за 06 2025'!B77</f>
        <v>2517660.9</v>
      </c>
      <c r="C77" s="36">
        <f>'програмна за 06 2025'!C77</f>
        <v>1231128.8</v>
      </c>
      <c r="D77" s="31">
        <v>583741.30000000005</v>
      </c>
      <c r="E77" s="31">
        <v>127042.3</v>
      </c>
      <c r="F77" s="36">
        <v>14249.8</v>
      </c>
      <c r="G77" s="31">
        <v>138.5</v>
      </c>
      <c r="H77" s="31">
        <v>51261.1</v>
      </c>
      <c r="I77" s="36">
        <v>17119.400000000001</v>
      </c>
      <c r="J77" s="31">
        <v>348.6</v>
      </c>
      <c r="K77" s="36">
        <v>57303.6</v>
      </c>
      <c r="L77" s="31">
        <v>5674.7</v>
      </c>
      <c r="M77" s="31">
        <v>0</v>
      </c>
      <c r="N77" s="36">
        <v>234149.8</v>
      </c>
      <c r="O77" s="31">
        <v>61912.5</v>
      </c>
      <c r="P77" s="31">
        <v>999.9</v>
      </c>
      <c r="Q77" s="36">
        <v>77187.3</v>
      </c>
      <c r="R77" s="21"/>
    </row>
    <row r="78" spans="1:18" s="11" customFormat="1" ht="48.75" customHeight="1">
      <c r="A78" s="39" t="s">
        <v>64</v>
      </c>
      <c r="B78" s="36">
        <f>'програмна за 06 2025'!B78</f>
        <v>89854.9</v>
      </c>
      <c r="C78" s="36">
        <f>'програмна за 06 2025'!C78</f>
        <v>56321</v>
      </c>
      <c r="D78" s="31">
        <v>44015.5</v>
      </c>
      <c r="E78" s="31">
        <v>8954.9</v>
      </c>
      <c r="F78" s="36">
        <v>420.7</v>
      </c>
      <c r="G78" s="31">
        <v>56</v>
      </c>
      <c r="H78" s="31">
        <v>1000.1</v>
      </c>
      <c r="I78" s="36">
        <v>197.1</v>
      </c>
      <c r="J78" s="31">
        <v>0</v>
      </c>
      <c r="K78" s="36">
        <v>1077</v>
      </c>
      <c r="L78" s="31">
        <v>33.5</v>
      </c>
      <c r="M78" s="31">
        <v>0</v>
      </c>
      <c r="N78" s="36">
        <v>252</v>
      </c>
      <c r="O78" s="31">
        <v>298.3</v>
      </c>
      <c r="P78" s="31">
        <v>0</v>
      </c>
      <c r="Q78" s="36">
        <v>15.9</v>
      </c>
      <c r="R78" s="21"/>
    </row>
    <row r="79" spans="1:18" s="8" customFormat="1" ht="35.1" customHeight="1">
      <c r="A79" s="39" t="s">
        <v>65</v>
      </c>
      <c r="B79" s="36">
        <f>'програмна за 06 2025'!B79</f>
        <v>835295</v>
      </c>
      <c r="C79" s="36">
        <f>'програмна за 06 2025'!C79</f>
        <v>448774.9</v>
      </c>
      <c r="D79" s="31">
        <v>293871.59999999998</v>
      </c>
      <c r="E79" s="31">
        <v>64108.6</v>
      </c>
      <c r="F79" s="36">
        <v>2809.6</v>
      </c>
      <c r="G79" s="31">
        <v>371.9</v>
      </c>
      <c r="H79" s="31">
        <v>11065.6</v>
      </c>
      <c r="I79" s="36">
        <v>4234.3999999999996</v>
      </c>
      <c r="J79" s="31">
        <v>323.8</v>
      </c>
      <c r="K79" s="36">
        <v>32418.6</v>
      </c>
      <c r="L79" s="31">
        <v>183.1</v>
      </c>
      <c r="M79" s="31">
        <v>0</v>
      </c>
      <c r="N79" s="36">
        <v>33421.9</v>
      </c>
      <c r="O79" s="31">
        <v>3227.5</v>
      </c>
      <c r="P79" s="31">
        <v>269.10000000000002</v>
      </c>
      <c r="Q79" s="36">
        <v>2469.1999999999998</v>
      </c>
      <c r="R79" s="21"/>
    </row>
    <row r="80" spans="1:18" s="11" customFormat="1" ht="35.1" customHeight="1">
      <c r="A80" s="39" t="s">
        <v>66</v>
      </c>
      <c r="B80" s="36">
        <f>'програмна за 06 2025'!B80</f>
        <v>166701.29999999999</v>
      </c>
      <c r="C80" s="36">
        <f>'програмна за 06 2025'!C80</f>
        <v>86138</v>
      </c>
      <c r="D80" s="31">
        <v>48809.599999999999</v>
      </c>
      <c r="E80" s="31">
        <v>10649</v>
      </c>
      <c r="F80" s="36">
        <v>562.4</v>
      </c>
      <c r="G80" s="31">
        <v>19.600000000000001</v>
      </c>
      <c r="H80" s="31">
        <v>3009.6</v>
      </c>
      <c r="I80" s="36">
        <v>1968.4</v>
      </c>
      <c r="J80" s="31">
        <v>2.7</v>
      </c>
      <c r="K80" s="36">
        <v>3459.8</v>
      </c>
      <c r="L80" s="31">
        <v>0</v>
      </c>
      <c r="M80" s="31">
        <v>0</v>
      </c>
      <c r="N80" s="36">
        <v>6396.9</v>
      </c>
      <c r="O80" s="31">
        <v>2405.1</v>
      </c>
      <c r="P80" s="31">
        <v>4.5</v>
      </c>
      <c r="Q80" s="36">
        <v>8850.4</v>
      </c>
      <c r="R80" s="21"/>
    </row>
    <row r="81" spans="1:18" s="11" customFormat="1" ht="35.1" customHeight="1">
      <c r="A81" s="39" t="s">
        <v>67</v>
      </c>
      <c r="B81" s="36">
        <f>'програмна за 06 2025'!B81</f>
        <v>305568.8</v>
      </c>
      <c r="C81" s="36">
        <f>'програмна за 06 2025'!C81</f>
        <v>132537.20000000001</v>
      </c>
      <c r="D81" s="31">
        <v>58350.5</v>
      </c>
      <c r="E81" s="31">
        <v>13010.5</v>
      </c>
      <c r="F81" s="36">
        <v>1240.7</v>
      </c>
      <c r="G81" s="31">
        <v>0</v>
      </c>
      <c r="H81" s="31">
        <v>2742</v>
      </c>
      <c r="I81" s="36">
        <v>5203.6000000000004</v>
      </c>
      <c r="J81" s="31">
        <v>1.6</v>
      </c>
      <c r="K81" s="36">
        <v>4577.3999999999996</v>
      </c>
      <c r="L81" s="31">
        <v>111</v>
      </c>
      <c r="M81" s="31">
        <v>0</v>
      </c>
      <c r="N81" s="36">
        <v>24535.200000000001</v>
      </c>
      <c r="O81" s="31">
        <v>3451</v>
      </c>
      <c r="P81" s="31">
        <v>8.9</v>
      </c>
      <c r="Q81" s="36">
        <v>19304.8</v>
      </c>
      <c r="R81" s="21"/>
    </row>
    <row r="82" spans="1:18" s="11" customFormat="1" ht="35.1" customHeight="1">
      <c r="A82" s="39" t="s">
        <v>68</v>
      </c>
      <c r="B82" s="36">
        <f>'програмна за 06 2025'!B82</f>
        <v>272389.09999999998</v>
      </c>
      <c r="C82" s="36">
        <f>'програмна за 06 2025'!C82</f>
        <v>146512.20000000001</v>
      </c>
      <c r="D82" s="31">
        <v>91447.3</v>
      </c>
      <c r="E82" s="31">
        <v>20097.5</v>
      </c>
      <c r="F82" s="36">
        <v>3205</v>
      </c>
      <c r="G82" s="31">
        <v>119.2</v>
      </c>
      <c r="H82" s="31">
        <v>2991.5</v>
      </c>
      <c r="I82" s="36">
        <v>1135.0999999999999</v>
      </c>
      <c r="J82" s="31">
        <v>100.2</v>
      </c>
      <c r="K82" s="36">
        <v>8541.5</v>
      </c>
      <c r="L82" s="31">
        <v>26</v>
      </c>
      <c r="M82" s="31">
        <v>0</v>
      </c>
      <c r="N82" s="36">
        <v>12409.3</v>
      </c>
      <c r="O82" s="31">
        <v>1256.3</v>
      </c>
      <c r="P82" s="31">
        <v>0</v>
      </c>
      <c r="Q82" s="36">
        <v>5183.3</v>
      </c>
      <c r="R82" s="21"/>
    </row>
    <row r="83" spans="1:18" s="13" customFormat="1">
      <c r="A83" s="15"/>
      <c r="B83" s="14"/>
      <c r="C83" s="12"/>
      <c r="D83" s="28"/>
      <c r="E83" s="32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6"/>
      <c r="Q83" s="16"/>
      <c r="R83" s="21"/>
    </row>
    <row r="84" spans="1:18" s="13" customFormat="1">
      <c r="A84" s="15"/>
      <c r="B84" s="20"/>
      <c r="C84" s="20"/>
      <c r="D84" s="26"/>
      <c r="E84" s="32"/>
      <c r="F84" s="18"/>
      <c r="G84" s="16"/>
      <c r="H84" s="18"/>
      <c r="I84" s="18"/>
      <c r="J84" s="18"/>
      <c r="K84" s="18"/>
      <c r="L84" s="18"/>
      <c r="M84" s="18"/>
      <c r="N84" s="18"/>
      <c r="O84" s="18"/>
      <c r="P84" s="16"/>
      <c r="Q84" s="16"/>
      <c r="R84" s="21"/>
    </row>
    <row r="85" spans="1:18" s="8" customFormat="1">
      <c r="A85" s="3"/>
      <c r="B85" s="14"/>
      <c r="C85" s="4"/>
      <c r="D85" s="27"/>
      <c r="E85" s="32"/>
      <c r="F85" s="18"/>
      <c r="G85" s="16"/>
      <c r="H85" s="18"/>
      <c r="I85" s="18"/>
      <c r="J85" s="18"/>
      <c r="K85" s="18"/>
      <c r="L85" s="18"/>
      <c r="M85" s="18"/>
      <c r="N85" s="18"/>
      <c r="O85" s="18"/>
      <c r="P85" s="16"/>
      <c r="Q85" s="16"/>
      <c r="R85" s="21"/>
    </row>
    <row r="86" spans="1:18" ht="12.75" customHeight="1">
      <c r="A86" s="1"/>
      <c r="C86" s="37"/>
      <c r="E86" s="32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9"/>
      <c r="Q86" s="19"/>
      <c r="R86" s="21"/>
    </row>
    <row r="87" spans="1:18">
      <c r="A87" s="1"/>
      <c r="E87" s="32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21"/>
    </row>
    <row r="88" spans="1:18">
      <c r="A88" s="1"/>
      <c r="B88" s="14"/>
      <c r="C88" s="14"/>
      <c r="E88" s="32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1:18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1:18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1:18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1:18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8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8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8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8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1:17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1:17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1:17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1:17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1:17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1:17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1:17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1:17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1:17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1:17">
      <c r="A111" s="1"/>
      <c r="E111" s="32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>
      <c r="A112" s="1"/>
      <c r="E112" s="32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1:17">
      <c r="A113" s="1"/>
      <c r="E113" s="32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1:17">
      <c r="A114" s="1"/>
      <c r="E114" s="32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1:17">
      <c r="A115" s="1"/>
      <c r="E115" s="32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1:17">
      <c r="A116" s="1"/>
      <c r="E116" s="32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>
      <c r="A117" s="1"/>
      <c r="E117" s="32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7">
      <c r="A118" s="1"/>
      <c r="E118" s="32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1:17">
      <c r="A119" s="1"/>
      <c r="E119" s="32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1:17">
      <c r="A120" s="1"/>
      <c r="E120" s="32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>
      <c r="A121" s="1"/>
      <c r="E121" s="32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1:17">
      <c r="A122" s="1"/>
      <c r="E122" s="32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1:17">
      <c r="A123" s="1"/>
      <c r="E123" s="32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1:17">
      <c r="A124" s="1"/>
      <c r="E124" s="32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>
      <c r="A125" s="1"/>
      <c r="E125" s="32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1:17">
      <c r="A126" s="1"/>
      <c r="E126" s="32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1:17">
      <c r="A127" s="1"/>
      <c r="E127" s="32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1:17">
      <c r="A128" s="1"/>
      <c r="E128" s="32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>
      <c r="A129" s="1"/>
      <c r="E129" s="32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1:17">
      <c r="A130" s="1"/>
      <c r="E130" s="32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1:17">
      <c r="A131" s="1"/>
      <c r="E131" s="32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1:17">
      <c r="A132" s="1"/>
      <c r="E132" s="32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>
      <c r="A133" s="1"/>
      <c r="E133" s="32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1:17">
      <c r="A134" s="1"/>
      <c r="E134" s="32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>
      <c r="A135" s="1"/>
      <c r="E135" s="32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1:17">
      <c r="A136" s="1"/>
      <c r="E136" s="32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>
      <c r="A137" s="1"/>
      <c r="E137" s="32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1:17">
      <c r="A138" s="1"/>
      <c r="E138" s="32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>
      <c r="A139" s="1"/>
      <c r="E139" s="32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1:17">
      <c r="A140" s="1"/>
      <c r="E140" s="32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>
      <c r="A141" s="1"/>
      <c r="E141" s="32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1:17">
      <c r="A142" s="1"/>
      <c r="E142" s="32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1:17">
      <c r="A143" s="1"/>
      <c r="E143" s="32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1:17">
      <c r="A144" s="1"/>
      <c r="E144" s="32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1:17">
      <c r="A145" s="1"/>
      <c r="E145" s="32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1:17">
      <c r="A146" s="1"/>
      <c r="E146" s="32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>
      <c r="A147" s="1"/>
      <c r="E147" s="32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1:17">
      <c r="E148" s="32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1:17">
      <c r="E149" s="32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1:17">
      <c r="E150" s="32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1:17">
      <c r="E151" s="32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1:17">
      <c r="E152" s="32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>
      <c r="E153" s="32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1:17">
      <c r="E154" s="32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1:17">
      <c r="E155" s="32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1:17">
      <c r="E156" s="32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1:17">
      <c r="E157" s="32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1:17">
      <c r="E158" s="32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>
      <c r="E159" s="32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1:17">
      <c r="E160" s="32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5:17">
      <c r="E161" s="32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5:17">
      <c r="E162" s="32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5:17">
      <c r="E163" s="32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5:17">
      <c r="E164" s="32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5:17">
      <c r="E165" s="32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5:17">
      <c r="E166" s="32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5:17">
      <c r="E167" s="32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5:17">
      <c r="E168" s="32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5:17">
      <c r="E169" s="32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5:17">
      <c r="E170" s="32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5:17">
      <c r="E171" s="32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5:17">
      <c r="E172" s="32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5:17">
      <c r="E173" s="32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5:17">
      <c r="E174" s="32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5:17">
      <c r="E175" s="32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5:17">
      <c r="E176" s="32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5:17">
      <c r="E177" s="32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5:17">
      <c r="E178" s="32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5:17">
      <c r="E179" s="32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5:17">
      <c r="E180" s="32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5:17">
      <c r="E181" s="32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5:17">
      <c r="E182" s="32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5:17">
      <c r="E183" s="32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spans="5:17">
      <c r="E184" s="32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pans="5:17">
      <c r="E185" s="32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5:17">
      <c r="E186" s="32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pans="5:17">
      <c r="E187" s="32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5:17">
      <c r="E188" s="32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spans="5:17">
      <c r="E189" s="32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5:17">
      <c r="E190" s="32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5:17">
      <c r="E191" s="32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5:17">
      <c r="E192" s="32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spans="5:17">
      <c r="E193" s="32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5:17">
      <c r="E194" s="32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spans="5:17">
      <c r="E195" s="32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spans="5:17">
      <c r="E196" s="32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spans="5:17">
      <c r="E197" s="32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5:17">
      <c r="E198" s="32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5:17">
      <c r="E199" s="32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5:17">
      <c r="E200" s="32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5:17">
      <c r="E201" s="32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pans="5:17">
      <c r="E202" s="32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pans="5:17">
      <c r="E203" s="32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pans="5:17">
      <c r="E204" s="32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pans="5:17">
      <c r="E205" s="32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</row>
    <row r="206" spans="5:17">
      <c r="E206" s="32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</row>
    <row r="207" spans="5:17">
      <c r="E207" s="32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5:17">
      <c r="E208" s="32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5:17">
      <c r="E209" s="32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</row>
    <row r="210" spans="5:17">
      <c r="E210" s="32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</row>
    <row r="211" spans="5:17">
      <c r="E211" s="32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</row>
    <row r="212" spans="5:17">
      <c r="E212" s="32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</row>
    <row r="213" spans="5:17">
      <c r="E213" s="32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</row>
    <row r="214" spans="5:17">
      <c r="E214" s="32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</row>
    <row r="215" spans="5:17">
      <c r="E215" s="32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5:17">
      <c r="E216" s="32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5:17">
      <c r="E217" s="32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</row>
    <row r="218" spans="5:17">
      <c r="E218" s="32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</row>
    <row r="219" spans="5:17">
      <c r="E219" s="32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</row>
    <row r="220" spans="5:17">
      <c r="E220" s="32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</row>
    <row r="221" spans="5:17">
      <c r="E221" s="32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</row>
    <row r="222" spans="5:17">
      <c r="E222" s="32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</row>
    <row r="223" spans="5:17">
      <c r="E223" s="32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</row>
    <row r="224" spans="5:17">
      <c r="E224" s="32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</row>
    <row r="225" spans="5:17">
      <c r="E225" s="32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5:17">
      <c r="E226" s="32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</row>
    <row r="227" spans="5:17">
      <c r="E227" s="32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</row>
    <row r="228" spans="5:17">
      <c r="E228" s="32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</row>
    <row r="229" spans="5:17">
      <c r="E229" s="32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</row>
    <row r="230" spans="5:17">
      <c r="E230" s="32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</row>
    <row r="231" spans="5:17">
      <c r="E231" s="32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</row>
    <row r="232" spans="5:17">
      <c r="E232" s="32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</row>
    <row r="233" spans="5:17">
      <c r="E233" s="32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</row>
    <row r="234" spans="5:17">
      <c r="E234" s="32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5:17">
      <c r="E235" s="32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</row>
    <row r="236" spans="5:17">
      <c r="E236" s="32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</row>
    <row r="237" spans="5:17">
      <c r="E237" s="32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</row>
    <row r="238" spans="5:17">
      <c r="E238" s="32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</row>
    <row r="239" spans="5:17">
      <c r="E239" s="32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</row>
    <row r="240" spans="5:17">
      <c r="E240" s="32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</row>
    <row r="241" spans="5:17">
      <c r="E241" s="32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</row>
    <row r="242" spans="5:17">
      <c r="E242" s="32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5:17">
      <c r="E243" s="32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</row>
    <row r="244" spans="5:17">
      <c r="E244" s="32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</row>
    <row r="245" spans="5:17">
      <c r="E245" s="32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</row>
    <row r="246" spans="5:17">
      <c r="E246" s="32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</row>
    <row r="247" spans="5:17">
      <c r="E247" s="32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</row>
    <row r="248" spans="5:17">
      <c r="E248" s="32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</row>
    <row r="249" spans="5:17">
      <c r="E249" s="32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</row>
    <row r="250" spans="5:17">
      <c r="E250" s="32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</row>
    <row r="251" spans="5:17">
      <c r="E251" s="32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</row>
    <row r="252" spans="5:17">
      <c r="E252" s="32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</row>
    <row r="253" spans="5:17">
      <c r="E253" s="32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</row>
    <row r="254" spans="5:17">
      <c r="E254" s="32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</row>
    <row r="255" spans="5:17">
      <c r="E255" s="32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</row>
    <row r="256" spans="5:17">
      <c r="E256" s="32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</row>
    <row r="257" spans="5:17">
      <c r="E257" s="32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</row>
    <row r="258" spans="5:17">
      <c r="E258" s="32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</row>
    <row r="259" spans="5:17">
      <c r="E259" s="32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</row>
    <row r="260" spans="5:17">
      <c r="E260" s="32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</row>
    <row r="261" spans="5:17">
      <c r="E261" s="32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</row>
    <row r="262" spans="5:17">
      <c r="E262" s="3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</row>
    <row r="263" spans="5:17">
      <c r="E263" s="32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</row>
    <row r="264" spans="5:17">
      <c r="E264" s="32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</row>
    <row r="265" spans="5:17">
      <c r="E265" s="32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</row>
    <row r="266" spans="5:17">
      <c r="E266" s="32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</row>
    <row r="267" spans="5:17">
      <c r="E267" s="32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</row>
    <row r="268" spans="5:17">
      <c r="E268" s="32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</row>
    <row r="269" spans="5:17">
      <c r="E269" s="32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</row>
    <row r="270" spans="5:17">
      <c r="E270" s="32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</row>
    <row r="271" spans="5:17">
      <c r="E271" s="32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</row>
    <row r="272" spans="5:17">
      <c r="E272" s="32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</row>
    <row r="273" spans="5:17">
      <c r="E273" s="32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</row>
    <row r="274" spans="5:17">
      <c r="E274" s="32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</row>
    <row r="275" spans="5:17">
      <c r="E275" s="32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</row>
    <row r="276" spans="5:17">
      <c r="E276" s="32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</row>
    <row r="277" spans="5:17">
      <c r="E277" s="32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</row>
    <row r="278" spans="5:17">
      <c r="E278" s="32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</row>
    <row r="279" spans="5:17">
      <c r="E279" s="32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</row>
    <row r="280" spans="5:17">
      <c r="E280" s="32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</row>
    <row r="281" spans="5:17">
      <c r="E281" s="32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</row>
    <row r="282" spans="5:17">
      <c r="E282" s="32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</row>
    <row r="283" spans="5:17">
      <c r="E283" s="32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</row>
    <row r="284" spans="5:17">
      <c r="E284" s="32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</row>
    <row r="285" spans="5:17">
      <c r="E285" s="32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</row>
    <row r="286" spans="5:17">
      <c r="E286" s="32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</row>
    <row r="287" spans="5:17">
      <c r="E287" s="32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</row>
    <row r="288" spans="5:17">
      <c r="E288" s="32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</row>
    <row r="289" spans="5:17">
      <c r="E289" s="32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</row>
    <row r="290" spans="5:17">
      <c r="E290" s="32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</row>
    <row r="291" spans="5:17">
      <c r="E291" s="32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</row>
    <row r="292" spans="5:17">
      <c r="E292" s="32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</row>
    <row r="293" spans="5:17">
      <c r="E293" s="32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</row>
    <row r="294" spans="5:17">
      <c r="E294" s="32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</row>
    <row r="295" spans="5:17">
      <c r="E295" s="32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</row>
    <row r="296" spans="5:17">
      <c r="E296" s="32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</row>
    <row r="297" spans="5:17">
      <c r="E297" s="32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</row>
    <row r="298" spans="5:17">
      <c r="E298" s="32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</row>
    <row r="299" spans="5:17">
      <c r="E299" s="32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</row>
    <row r="300" spans="5:17">
      <c r="E300" s="32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</row>
    <row r="301" spans="5:17">
      <c r="E301" s="32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</row>
    <row r="302" spans="5:17">
      <c r="E302" s="32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</row>
    <row r="303" spans="5:17">
      <c r="E303" s="32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</row>
    <row r="304" spans="5:17">
      <c r="E304" s="32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</row>
    <row r="305" spans="5:17">
      <c r="E305" s="32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</row>
    <row r="306" spans="5:17">
      <c r="E306" s="32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</row>
    <row r="307" spans="5:17">
      <c r="E307" s="32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</row>
    <row r="308" spans="5:17">
      <c r="E308" s="32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</row>
    <row r="309" spans="5:17">
      <c r="E309" s="32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</row>
    <row r="310" spans="5:17">
      <c r="E310" s="32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</row>
    <row r="311" spans="5:17">
      <c r="E311" s="32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</row>
    <row r="312" spans="5:17">
      <c r="E312" s="32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</row>
    <row r="313" spans="5:17">
      <c r="E313" s="32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</row>
    <row r="314" spans="5:17">
      <c r="E314" s="32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</row>
    <row r="315" spans="5:17">
      <c r="E315" s="32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</row>
    <row r="316" spans="5:17">
      <c r="E316" s="32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</row>
    <row r="317" spans="5:17">
      <c r="E317" s="32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</row>
    <row r="318" spans="5:17">
      <c r="E318" s="32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</row>
    <row r="319" spans="5:17">
      <c r="E319" s="32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</row>
    <row r="320" spans="5:17">
      <c r="E320" s="32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</row>
    <row r="321" spans="5:17">
      <c r="E321" s="32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</row>
    <row r="322" spans="5:17">
      <c r="E322" s="32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</row>
    <row r="323" spans="5:17">
      <c r="E323" s="32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</row>
    <row r="324" spans="5:17">
      <c r="E324" s="32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</row>
    <row r="325" spans="5:17">
      <c r="E325" s="32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</row>
    <row r="326" spans="5:17">
      <c r="E326" s="32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</row>
    <row r="327" spans="5:17">
      <c r="E327" s="32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</row>
    <row r="328" spans="5:17">
      <c r="E328" s="32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</row>
    <row r="329" spans="5:17">
      <c r="E329" s="32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</row>
    <row r="330" spans="5:17">
      <c r="E330" s="32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</row>
    <row r="331" spans="5:17">
      <c r="E331" s="32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</row>
    <row r="332" spans="5:17">
      <c r="E332" s="32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</row>
    <row r="333" spans="5:17">
      <c r="E333" s="32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</row>
    <row r="334" spans="5:17">
      <c r="E334" s="32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</row>
    <row r="335" spans="5:17">
      <c r="E335" s="32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</row>
    <row r="336" spans="5:17">
      <c r="E336" s="32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</row>
    <row r="337" spans="5:17">
      <c r="E337" s="32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</row>
    <row r="338" spans="5:17">
      <c r="E338" s="32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</row>
    <row r="339" spans="5:17">
      <c r="E339" s="32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</row>
    <row r="340" spans="5:17">
      <c r="E340" s="32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</row>
    <row r="341" spans="5:17">
      <c r="E341" s="32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</row>
    <row r="342" spans="5:17">
      <c r="E342" s="32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</row>
    <row r="343" spans="5:17">
      <c r="E343" s="32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</row>
    <row r="344" spans="5:17">
      <c r="E344" s="32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</row>
    <row r="345" spans="5:17">
      <c r="E345" s="32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</row>
    <row r="346" spans="5:17">
      <c r="E346" s="32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</row>
    <row r="347" spans="5:17">
      <c r="E347" s="32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</row>
    <row r="348" spans="5:17">
      <c r="E348" s="32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</row>
    <row r="349" spans="5:17">
      <c r="E349" s="32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</row>
    <row r="350" spans="5:17">
      <c r="E350" s="32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</row>
    <row r="351" spans="5:17">
      <c r="E351" s="32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</row>
    <row r="352" spans="5:17">
      <c r="E352" s="32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</row>
    <row r="353" spans="5:17">
      <c r="E353" s="32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</row>
    <row r="354" spans="5:17">
      <c r="E354" s="32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</row>
    <row r="355" spans="5:17">
      <c r="E355" s="32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</row>
    <row r="356" spans="5:17">
      <c r="E356" s="32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</row>
    <row r="357" spans="5:17">
      <c r="E357" s="32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</row>
    <row r="358" spans="5:17">
      <c r="E358" s="32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</row>
    <row r="359" spans="5:17">
      <c r="E359" s="32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</row>
    <row r="360" spans="5:17">
      <c r="E360" s="32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</row>
    <row r="361" spans="5:17">
      <c r="E361" s="32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</row>
    <row r="362" spans="5:17">
      <c r="E362" s="32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</row>
    <row r="363" spans="5:17">
      <c r="E363" s="32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</row>
    <row r="364" spans="5:17">
      <c r="E364" s="32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</row>
    <row r="365" spans="5:17">
      <c r="E365" s="32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</row>
    <row r="366" spans="5:17">
      <c r="E366" s="32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</row>
    <row r="367" spans="5:17">
      <c r="E367" s="32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</row>
    <row r="368" spans="5:17">
      <c r="E368" s="32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</row>
    <row r="369" spans="5:17">
      <c r="E369" s="32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</row>
    <row r="370" spans="5:17">
      <c r="E370" s="32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</row>
    <row r="371" spans="5:17">
      <c r="E371" s="32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</row>
    <row r="372" spans="5:17">
      <c r="E372" s="32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</row>
    <row r="373" spans="5:17">
      <c r="E373" s="32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</row>
    <row r="374" spans="5:17">
      <c r="E374" s="32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</row>
    <row r="375" spans="5:17">
      <c r="E375" s="32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</row>
    <row r="376" spans="5:17">
      <c r="E376" s="32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</row>
    <row r="377" spans="5:17">
      <c r="E377" s="32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</row>
    <row r="378" spans="5:17">
      <c r="E378" s="32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</row>
    <row r="379" spans="5:17">
      <c r="E379" s="32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</row>
    <row r="380" spans="5:17">
      <c r="E380" s="32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</row>
    <row r="381" spans="5:17">
      <c r="E381" s="32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</row>
    <row r="382" spans="5:17">
      <c r="E382" s="32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</row>
    <row r="383" spans="5:17">
      <c r="E383" s="32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</row>
    <row r="384" spans="5:17">
      <c r="E384" s="32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</row>
    <row r="385" spans="5:17">
      <c r="E385" s="32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</row>
    <row r="386" spans="5:17">
      <c r="E386" s="32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</row>
    <row r="387" spans="5:17">
      <c r="E387" s="32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</row>
    <row r="388" spans="5:17">
      <c r="E388" s="32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</row>
    <row r="389" spans="5:17">
      <c r="E389" s="32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</row>
    <row r="390" spans="5:17">
      <c r="E390" s="32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</row>
    <row r="391" spans="5:17">
      <c r="E391" s="32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</row>
    <row r="392" spans="5:17">
      <c r="E392" s="32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</row>
    <row r="393" spans="5:17">
      <c r="E393" s="32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</row>
    <row r="394" spans="5:17">
      <c r="E394" s="32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</row>
    <row r="395" spans="5:17">
      <c r="E395" s="32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</row>
    <row r="396" spans="5:17">
      <c r="E396" s="32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</row>
    <row r="397" spans="5:17">
      <c r="E397" s="32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</row>
    <row r="398" spans="5:17">
      <c r="E398" s="32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</row>
    <row r="399" spans="5:17">
      <c r="E399" s="32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</row>
    <row r="400" spans="5:17">
      <c r="E400" s="32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</row>
    <row r="401" spans="5:17">
      <c r="E401" s="32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</row>
    <row r="402" spans="5:17">
      <c r="E402" s="32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</row>
    <row r="403" spans="5:17">
      <c r="E403" s="32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</row>
    <row r="404" spans="5:17">
      <c r="E404" s="32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</row>
    <row r="405" spans="5:17">
      <c r="E405" s="32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</row>
    <row r="406" spans="5:17">
      <c r="E406" s="32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</row>
    <row r="407" spans="5:17">
      <c r="E407" s="32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</row>
    <row r="408" spans="5:17">
      <c r="E408" s="32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</row>
    <row r="409" spans="5:17">
      <c r="E409" s="32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</row>
    <row r="410" spans="5:17">
      <c r="E410" s="32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</row>
    <row r="411" spans="5:17">
      <c r="E411" s="32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</row>
    <row r="412" spans="5:17">
      <c r="E412" s="32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</row>
    <row r="413" spans="5:17">
      <c r="E413" s="32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</row>
    <row r="414" spans="5:17">
      <c r="E414" s="32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</row>
    <row r="415" spans="5:17">
      <c r="E415" s="32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</row>
    <row r="416" spans="5:17">
      <c r="E416" s="32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</row>
    <row r="417" spans="5:17">
      <c r="E417" s="32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</row>
    <row r="418" spans="5:17">
      <c r="E418" s="32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</row>
    <row r="419" spans="5:17">
      <c r="E419" s="32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</row>
    <row r="420" spans="5:17">
      <c r="E420" s="32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</row>
    <row r="421" spans="5:17">
      <c r="E421" s="32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</row>
    <row r="422" spans="5:17">
      <c r="E422" s="32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</row>
    <row r="423" spans="5:17">
      <c r="E423" s="32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</row>
    <row r="424" spans="5:17">
      <c r="E424" s="32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</row>
    <row r="425" spans="5:17">
      <c r="E425" s="32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</row>
    <row r="426" spans="5:17">
      <c r="E426" s="32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</row>
    <row r="427" spans="5:17">
      <c r="E427" s="32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</row>
    <row r="428" spans="5:17">
      <c r="E428" s="32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</row>
    <row r="429" spans="5:17">
      <c r="E429" s="32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</row>
    <row r="430" spans="5:17">
      <c r="E430" s="32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</row>
    <row r="431" spans="5:17">
      <c r="E431" s="32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</row>
    <row r="432" spans="5:17">
      <c r="E432" s="32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</row>
    <row r="433" spans="5:17">
      <c r="E433" s="32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</row>
    <row r="434" spans="5:17">
      <c r="E434" s="32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</row>
    <row r="435" spans="5:17">
      <c r="E435" s="32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</row>
    <row r="436" spans="5:17">
      <c r="E436" s="32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</row>
    <row r="437" spans="5:17">
      <c r="E437" s="32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</row>
    <row r="438" spans="5:17">
      <c r="E438" s="32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</row>
    <row r="439" spans="5:17">
      <c r="E439" s="32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</row>
    <row r="440" spans="5:17">
      <c r="E440" s="32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</row>
    <row r="441" spans="5:17">
      <c r="E441" s="32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</row>
    <row r="442" spans="5:17">
      <c r="E442" s="32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</row>
    <row r="443" spans="5:17">
      <c r="E443" s="32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</row>
    <row r="444" spans="5:17">
      <c r="E444" s="32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</row>
    <row r="445" spans="5:17">
      <c r="E445" s="32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</row>
    <row r="446" spans="5:17">
      <c r="E446" s="32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</row>
    <row r="447" spans="5:17">
      <c r="E447" s="32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</row>
    <row r="448" spans="5:17">
      <c r="E448" s="32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</row>
    <row r="449" spans="5:17">
      <c r="E449" s="32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</row>
    <row r="450" spans="5:17">
      <c r="E450" s="32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</row>
    <row r="451" spans="5:17">
      <c r="E451" s="32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</row>
    <row r="452" spans="5:17">
      <c r="E452" s="32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</row>
    <row r="453" spans="5:17">
      <c r="E453" s="32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</row>
    <row r="454" spans="5:17">
      <c r="E454" s="32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</row>
    <row r="455" spans="5:17">
      <c r="E455" s="32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</row>
    <row r="456" spans="5:17">
      <c r="E456" s="32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</row>
    <row r="457" spans="5:17">
      <c r="E457" s="32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</row>
    <row r="458" spans="5:17">
      <c r="E458" s="32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</row>
    <row r="459" spans="5:17">
      <c r="E459" s="32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</row>
    <row r="460" spans="5:17">
      <c r="E460" s="32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</row>
    <row r="461" spans="5:17">
      <c r="E461" s="32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</row>
    <row r="462" spans="5:17">
      <c r="E462" s="32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</row>
    <row r="463" spans="5:17">
      <c r="E463" s="32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</row>
    <row r="464" spans="5:17">
      <c r="E464" s="32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</row>
    <row r="465" spans="5:17">
      <c r="E465" s="32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</row>
    <row r="466" spans="5:17">
      <c r="E466" s="32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</row>
    <row r="467" spans="5:17">
      <c r="E467" s="32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</row>
    <row r="468" spans="5:17">
      <c r="E468" s="32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</row>
    <row r="469" spans="5:17">
      <c r="E469" s="32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</row>
    <row r="470" spans="5:17">
      <c r="E470" s="32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</row>
    <row r="471" spans="5:17">
      <c r="E471" s="32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</row>
    <row r="472" spans="5:17">
      <c r="E472" s="32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</row>
    <row r="473" spans="5:17">
      <c r="E473" s="32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</row>
    <row r="474" spans="5:17">
      <c r="E474" s="32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</row>
    <row r="475" spans="5:17">
      <c r="E475" s="32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</row>
    <row r="476" spans="5:17">
      <c r="E476" s="32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</row>
    <row r="477" spans="5:17">
      <c r="E477" s="32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</row>
    <row r="478" spans="5:17">
      <c r="E478" s="32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</row>
    <row r="479" spans="5:17">
      <c r="E479" s="32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</row>
    <row r="480" spans="5:17">
      <c r="E480" s="32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</row>
    <row r="481" spans="5:17">
      <c r="E481" s="32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</row>
    <row r="482" spans="5:17">
      <c r="E482" s="32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</row>
    <row r="483" spans="5:17">
      <c r="E483" s="32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</row>
    <row r="484" spans="5:17">
      <c r="E484" s="32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</row>
    <row r="485" spans="5:17">
      <c r="E485" s="32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</row>
    <row r="486" spans="5:17">
      <c r="E486" s="32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</row>
    <row r="487" spans="5:17">
      <c r="E487" s="32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</row>
    <row r="488" spans="5:17">
      <c r="E488" s="32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</row>
    <row r="489" spans="5:17">
      <c r="E489" s="32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</row>
    <row r="490" spans="5:17">
      <c r="E490" s="32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</row>
    <row r="491" spans="5:17">
      <c r="E491" s="32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</row>
    <row r="492" spans="5:17">
      <c r="E492" s="32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</row>
    <row r="493" spans="5:17">
      <c r="E493" s="32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</row>
    <row r="494" spans="5:17">
      <c r="E494" s="32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</row>
    <row r="495" spans="5:17">
      <c r="E495" s="32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</row>
    <row r="496" spans="5:17">
      <c r="E496" s="32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</row>
    <row r="497" spans="5:17">
      <c r="E497" s="32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</row>
    <row r="498" spans="5:17">
      <c r="E498" s="32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</row>
    <row r="499" spans="5:17">
      <c r="E499" s="32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</row>
    <row r="500" spans="5:17">
      <c r="E500" s="32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</row>
    <row r="501" spans="5:17">
      <c r="E501" s="32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</row>
    <row r="502" spans="5:17">
      <c r="E502" s="32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</row>
    <row r="503" spans="5:17">
      <c r="E503" s="32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</row>
  </sheetData>
  <mergeCells count="22">
    <mergeCell ref="B1:Q1"/>
    <mergeCell ref="B2:Q2"/>
    <mergeCell ref="J6:J7"/>
    <mergeCell ref="D6:D7"/>
    <mergeCell ref="L6:L7"/>
    <mergeCell ref="P6:P7"/>
    <mergeCell ref="Q6:Q7"/>
    <mergeCell ref="N6:N7"/>
    <mergeCell ref="F6:F7"/>
    <mergeCell ref="H6:H7"/>
    <mergeCell ref="M6:M7"/>
    <mergeCell ref="A3:A4"/>
    <mergeCell ref="B3:Q3"/>
    <mergeCell ref="A5:A7"/>
    <mergeCell ref="B5:B7"/>
    <mergeCell ref="C5:C7"/>
    <mergeCell ref="D5:Q5"/>
    <mergeCell ref="I6:I7"/>
    <mergeCell ref="E6:E7"/>
    <mergeCell ref="O6:O7"/>
    <mergeCell ref="K6:K7"/>
    <mergeCell ref="G6:G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програмна за 06 2025</vt:lpstr>
      <vt:lpstr>економічна за 06 2025</vt:lpstr>
      <vt:lpstr>'економічна за 06 2025'!Заголовки_для_друку</vt:lpstr>
      <vt:lpstr>'програмна за 06 2025'!Заголовки_для_друку</vt:lpstr>
      <vt:lpstr>'економічна за 06 2025'!Область_друку</vt:lpstr>
      <vt:lpstr>'програмна за 06 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Балога  Мар'яна Іванівна</cp:lastModifiedBy>
  <cp:lastPrinted>2025-07-14T07:24:06Z</cp:lastPrinted>
  <dcterms:created xsi:type="dcterms:W3CDTF">2009-03-04T08:54:03Z</dcterms:created>
  <dcterms:modified xsi:type="dcterms:W3CDTF">2025-07-15T07:48:06Z</dcterms:modified>
</cp:coreProperties>
</file>