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07 липень\"/>
    </mc:Choice>
  </mc:AlternateContent>
  <xr:revisionPtr revIDLastSave="0" documentId="13_ncr:1_{6802F2A3-ADC4-4E15-B149-D42B30012BA7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7 2025" sheetId="53" r:id="rId1"/>
    <sheet name="економічна за 07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07 2025'!$A:$A,'економічна за 07 2025'!$5:$7</definedName>
    <definedName name="_xlnm.Print_Titles" localSheetId="0">'програмна за 07 2025'!$A:$A,'програмна за 07 2025'!$5:$7</definedName>
    <definedName name="_xlnm.Print_Area" localSheetId="1">'економічна за 07 2025'!$A$1:$Q$82</definedName>
    <definedName name="_xlnm.Print_Area" localSheetId="0">'програмна за 07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3" l="1"/>
  <c r="B43" i="53"/>
  <c r="B18" i="53" s="1"/>
  <c r="B71" i="56"/>
  <c r="M18" i="56"/>
  <c r="M9" i="56" s="1"/>
  <c r="N18" i="53"/>
  <c r="N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D18" i="53"/>
  <c r="D11" i="53"/>
  <c r="J11" i="53"/>
  <c r="L11" i="53"/>
  <c r="K18" i="53"/>
  <c r="I18" i="53"/>
  <c r="H18" i="53"/>
  <c r="H9" i="53" s="1"/>
  <c r="F18" i="53"/>
  <c r="F18" i="56"/>
  <c r="M18" i="53"/>
  <c r="C18" i="53"/>
  <c r="C22" i="56"/>
  <c r="C17" i="56"/>
  <c r="C15" i="56"/>
  <c r="C10" i="56"/>
  <c r="O9" i="56" l="1"/>
  <c r="J9" i="56"/>
  <c r="G9" i="56"/>
  <c r="L9" i="56"/>
  <c r="F9" i="53"/>
  <c r="E9" i="53"/>
  <c r="I9" i="53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<sst xmlns="http://schemas.openxmlformats.org/spreadsheetml/2006/main" count="186" uniqueCount="109">
  <si>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</si>
  <si>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</si>
  <si>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</si>
  <si>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</si>
  <si>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</si>
  <si>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</si>
  <si>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</si>
  <si>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</si>
  <si>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</si>
  <si>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</si>
  <si>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</si>
  <si>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</si>
  <si>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</si>
  <si>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</si>
  <si>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</si>
  <si>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</si>
  <si>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</si>
  <si>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</si>
  <si>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</si>
  <si>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</si>
  <si>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</si>
  <si>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</si>
  <si>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</si>
  <si>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</si>
  <si>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</si>
  <si>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</si>
  <si>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</si>
  <si>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</si>
  <si>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</si>
  <si>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</si>
  <si>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</si>
  <si>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</si>
  <si>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</si>
  <si>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</si>
  <si>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</si>
  <si>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</si>
  <si>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</si>
  <si>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</si>
  <si>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</si>
  <si>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</si>
  <si>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</si>
  <si>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</si>
  <si>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</si>
  <si>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</si>
  <si>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</si>
  <si>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</si>
  <si>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</si>
  <si>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</si>
  <si>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</si>
  <si>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</si>
  <si>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</si>
  <si>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</si>
  <si>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</si>
  <si>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</si>
  <si>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</si>
  <si>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</si>
  <si>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</si>
  <si>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</si>
  <si>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</si>
  <si>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</si>
  <si>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</si>
  <si>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</si>
  <si>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</si>
  <si>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</si>
  <si>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</si>
  <si>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</si>
  <si>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</si>
  <si>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</si>
  <si>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</si>
  <si>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</si>
  <si>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</si>
  <si>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</si>
  <si>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</si>
  <si>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</si>
  <si>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</si>
  <si>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</si>
  <si>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</si>
  <si>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</si>
  <si>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</si>
  <si>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</si>
  <si>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</si>
  <si>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</si>
  <si>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</si>
  <si>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</si>
  <si>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</si>
  <si>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</si>
  <si>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</si>
  <si>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</si>
  <si>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</si>
  <si>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</si>
  <si>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</si>
  <si>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</si>
  <si>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</si>
  <si>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</si>
  <si>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</si>
  <si>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</si>
  <si>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</si>
  <si>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</si>
  <si>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</si>
  <si>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</si>
  <si>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</si>
  <si>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</si>
  <si>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</si>
  <si>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</si>
  <si>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</si>
  <si>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</si>
  <si>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</si>
  <si>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липень 2025 року</t>
  </si>
  <si>
    <t>Касові видатки всього по загальному та спеціальному фондах                                                                         за січень - липень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</si>
</sst>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8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2" fillId="7" borderId="1" applyNumberFormat="0" applyAlignment="0" applyProtection="0"/>
    <xf numFmtId="0" fontId="28" fillId="4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18" fillId="0" borderId="0"/>
    <xf numFmtId="0" fontId="30" fillId="0" borderId="0"/>
    <xf numFmtId="0" fontId="35" fillId="0" borderId="0"/>
    <xf numFmtId="0" fontId="34" fillId="0" borderId="0"/>
    <xf numFmtId="0" fontId="10" fillId="0" borderId="0"/>
    <xf numFmtId="0" fontId="37" fillId="0" borderId="0"/>
    <xf numFmtId="0" fontId="26" fillId="0" borderId="5" applyNumberFormat="0" applyFill="0" applyAlignment="0" applyProtection="0"/>
    <xf numFmtId="0" fontId="23" fillId="20" borderId="6" applyNumberFormat="0" applyAlignment="0" applyProtection="0"/>
    <xf numFmtId="0" fontId="24" fillId="0" borderId="0" applyNumberFormat="0" applyFill="0" applyBorder="0" applyAlignment="0" applyProtection="0"/>
    <xf numFmtId="0" fontId="18" fillId="0" borderId="0"/>
    <xf numFmtId="0" fontId="29" fillId="0" borderId="0"/>
    <xf numFmtId="0" fontId="34" fillId="0" borderId="0"/>
    <xf numFmtId="0" fontId="37" fillId="0" borderId="0"/>
    <xf numFmtId="0" fontId="36" fillId="0" borderId="0"/>
    <xf numFmtId="0" fontId="19" fillId="22" borderId="7" applyNumberFormat="0" applyFont="0" applyAlignment="0" applyProtection="0"/>
    <xf numFmtId="0" fontId="18" fillId="22" borderId="7" applyNumberFormat="0" applyFont="0" applyAlignment="0" applyProtection="0"/>
    <xf numFmtId="0" fontId="34" fillId="22" borderId="7" applyNumberFormat="0" applyFont="0" applyAlignment="0" applyProtection="0"/>
    <xf numFmtId="0" fontId="25" fillId="21" borderId="0" applyNumberFormat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/>
    <xf numFmtId="164" fontId="12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13" fillId="0" borderId="0" xfId="0" applyNumberFormat="1" applyFont="1"/>
    <xf numFmtId="166" fontId="12" fillId="0" borderId="0" xfId="0" applyNumberFormat="1" applyFont="1"/>
    <xf numFmtId="164" fontId="5" fillId="0" borderId="0" xfId="0" applyNumberFormat="1" applyFont="1"/>
    <xf numFmtId="166" fontId="11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6" fontId="5" fillId="0" borderId="0" xfId="0" applyNumberFormat="1" applyFont="1"/>
    <xf numFmtId="164" fontId="5" fillId="0" borderId="0" xfId="0" applyNumberFormat="1" applyFont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164" fontId="39" fillId="0" borderId="8" xfId="0" applyNumberFormat="1" applyFont="1" applyBorder="1" applyAlignment="1">
      <alignment horizontal="right" wrapText="1"/>
    </xf>
    <xf numFmtId="164" fontId="40" fillId="0" borderId="8" xfId="0" applyNumberFormat="1" applyFont="1" applyBorder="1" applyAlignment="1">
      <alignment horizontal="right" wrapText="1"/>
    </xf>
    <xf numFmtId="164" fontId="41" fillId="0" borderId="0" xfId="0" applyNumberFormat="1" applyFont="1"/>
    <xf numFmtId="166" fontId="38" fillId="0" borderId="0" xfId="0" applyNumberFormat="1" applyFont="1"/>
    <xf numFmtId="0" fontId="38" fillId="0" borderId="0" xfId="0" applyFont="1"/>
    <xf numFmtId="164" fontId="38" fillId="0" borderId="0" xfId="0" applyNumberFormat="1" applyFont="1"/>
    <xf numFmtId="164" fontId="39" fillId="0" borderId="8" xfId="0" applyNumberFormat="1" applyFont="1" applyBorder="1" applyAlignment="1">
      <alignment horizontal="right"/>
    </xf>
    <xf numFmtId="164" fontId="40" fillId="0" borderId="8" xfId="0" applyNumberFormat="1" applyFont="1" applyBorder="1" applyAlignment="1">
      <alignment horizontal="right" vertical="center" wrapText="1"/>
    </xf>
    <xf numFmtId="164" fontId="40" fillId="0" borderId="8" xfId="0" applyNumberFormat="1" applyFont="1" applyBorder="1" applyAlignment="1">
      <alignment horizontal="right"/>
    </xf>
    <xf numFmtId="164" fontId="38" fillId="0" borderId="0" xfId="0" applyNumberFormat="1" applyFont="1" applyAlignment="1">
      <alignment horizontal="right"/>
    </xf>
    <xf numFmtId="164" fontId="15" fillId="0" borderId="8" xfId="0" applyNumberFormat="1" applyFont="1" applyBorder="1" applyAlignment="1">
      <alignment horizontal="right" wrapText="1"/>
    </xf>
    <xf numFmtId="164" fontId="15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15" fillId="0" borderId="8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5" fillId="0" borderId="0" xfId="0" applyNumberFormat="1" applyFont="1"/>
    <xf numFmtId="4" fontId="9" fillId="0" borderId="0" xfId="0" applyNumberFormat="1" applyFont="1"/>
    <xf numFmtId="164" fontId="9" fillId="0" borderId="8" xfId="0" applyNumberFormat="1" applyFont="1" applyBorder="1" applyAlignment="1">
      <alignment horizontal="right" vertical="center" wrapText="1"/>
    </xf>
    <xf numFmtId="4" fontId="34" fillId="0" borderId="15" xfId="53" applyNumberFormat="1" applyBorder="1" applyAlignment="1">
      <alignment vertical="center"/>
    </xf>
    <xf numFmtId="4" fontId="34" fillId="0" borderId="15" xfId="53" applyNumberFormat="1" applyBorder="1" applyAlignment="1">
      <alignment vertical="center" wrapText="1"/>
    </xf>
    <xf numFmtId="4" fontId="18" fillId="0" borderId="0" xfId="59" applyNumberFormat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43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</cellXfs>
  <cellStyles count="74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55" t="s">
        <v>103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7.25" customHeight="1">
      <c r="A2" s="2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5.75" customHeight="1">
      <c r="A3" s="5"/>
      <c r="B3" s="55" t="s">
        <v>107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s="43" customFormat="1" ht="18.75" customHeight="1">
      <c r="A4" s="41"/>
      <c r="B4" s="46"/>
      <c r="C4" s="47"/>
      <c r="D4" s="42"/>
      <c r="E4" s="42"/>
      <c r="M4" s="44" t="s">
        <v>0</v>
      </c>
    </row>
    <row r="5" spans="1:14" ht="17.25" customHeight="1">
      <c r="A5" s="49" t="s">
        <v>102</v>
      </c>
      <c r="B5" s="53" t="s">
        <v>104</v>
      </c>
      <c r="C5" s="51" t="s">
        <v>108</v>
      </c>
      <c r="D5" s="50" t="s">
        <v>69</v>
      </c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5" customFormat="1" ht="86.25" customHeight="1">
      <c r="A6" s="49"/>
      <c r="B6" s="53"/>
      <c r="C6" s="52"/>
      <c r="D6" s="54" t="s">
        <v>76</v>
      </c>
      <c r="E6" s="54" t="s">
        <v>77</v>
      </c>
      <c r="F6" s="49" t="s">
        <v>78</v>
      </c>
      <c r="G6" s="49" t="s">
        <v>79</v>
      </c>
      <c r="H6" s="49" t="s">
        <v>80</v>
      </c>
      <c r="I6" s="49" t="s">
        <v>81</v>
      </c>
      <c r="J6" s="49" t="s">
        <v>82</v>
      </c>
      <c r="K6" s="49" t="s">
        <v>83</v>
      </c>
      <c r="L6" s="49" t="s">
        <v>84</v>
      </c>
      <c r="M6" s="49" t="s">
        <v>85</v>
      </c>
      <c r="N6" s="49" t="s">
        <v>105</v>
      </c>
    </row>
    <row r="7" spans="1:14" s="5" customFormat="1" ht="34.5" customHeight="1">
      <c r="A7" s="49"/>
      <c r="B7" s="51"/>
      <c r="C7" s="52"/>
      <c r="D7" s="54"/>
      <c r="E7" s="54"/>
      <c r="F7" s="49"/>
      <c r="G7" s="49"/>
      <c r="H7" s="49"/>
      <c r="I7" s="49"/>
      <c r="J7" s="49"/>
      <c r="K7" s="49"/>
      <c r="L7" s="49"/>
      <c r="M7" s="49"/>
      <c r="N7" s="49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19264179.199999999</v>
      </c>
      <c r="C9" s="33">
        <f>C10+C11+C18</f>
        <v>10806335.199999999</v>
      </c>
      <c r="D9" s="23">
        <f t="shared" ref="D9:L9" si="0">D10+D11+D18</f>
        <v>1343869.2</v>
      </c>
      <c r="E9" s="23">
        <f t="shared" si="0"/>
        <v>6590917.2000000002</v>
      </c>
      <c r="F9" s="33">
        <f t="shared" si="0"/>
        <v>344400.7</v>
      </c>
      <c r="G9" s="33">
        <f t="shared" si="0"/>
        <v>640445.1</v>
      </c>
      <c r="H9" s="33">
        <f t="shared" si="0"/>
        <v>252777.9</v>
      </c>
      <c r="I9" s="33">
        <f t="shared" si="0"/>
        <v>179706.4</v>
      </c>
      <c r="J9" s="33">
        <f t="shared" si="0"/>
        <v>464546.6</v>
      </c>
      <c r="K9" s="33">
        <f t="shared" si="0"/>
        <v>353946.6</v>
      </c>
      <c r="L9" s="33">
        <f t="shared" si="0"/>
        <v>93453.5</v>
      </c>
      <c r="M9" s="33">
        <f>M10+M11+M18</f>
        <v>351711.7</v>
      </c>
      <c r="N9" s="33">
        <f>N10+N11+N18</f>
        <v>190560.3</v>
      </c>
    </row>
    <row r="10" spans="1:14" s="7" customFormat="1" ht="20.25" customHeight="1">
      <c r="A10" s="39" t="s">
        <v>70</v>
      </c>
      <c r="B10" s="35">
        <v>2688347.1</v>
      </c>
      <c r="C10" s="35">
        <v>1275685.8999999999</v>
      </c>
      <c r="D10" s="24">
        <v>54889.7</v>
      </c>
      <c r="E10" s="24">
        <v>487180.1</v>
      </c>
      <c r="F10" s="24">
        <v>117074.9</v>
      </c>
      <c r="G10" s="24">
        <v>262862.3</v>
      </c>
      <c r="H10" s="24">
        <v>108001.60000000001</v>
      </c>
      <c r="I10" s="24">
        <v>76924.800000000003</v>
      </c>
      <c r="J10" s="24">
        <v>1582.5</v>
      </c>
      <c r="K10" s="24">
        <v>61249.5</v>
      </c>
      <c r="L10" s="24">
        <v>22046.2</v>
      </c>
      <c r="M10" s="24">
        <v>83874.3</v>
      </c>
      <c r="N10" s="24"/>
    </row>
    <row r="11" spans="1:14" s="8" customFormat="1" ht="24" customHeight="1">
      <c r="A11" s="38" t="s">
        <v>71</v>
      </c>
      <c r="B11" s="34">
        <f>SUM(B12:B17)</f>
        <v>55004.3</v>
      </c>
      <c r="C11" s="34">
        <f>SUM(C12:C17)</f>
        <v>44182.5</v>
      </c>
      <c r="D11" s="29">
        <f t="shared" ref="D11:M11" si="1">SUM(D12:D17)</f>
        <v>11406</v>
      </c>
      <c r="E11" s="29">
        <f t="shared" si="1"/>
        <v>0</v>
      </c>
      <c r="F11" s="34">
        <f t="shared" si="1"/>
        <v>0</v>
      </c>
      <c r="G11" s="34">
        <f t="shared" si="1"/>
        <v>11030.7</v>
      </c>
      <c r="H11" s="34">
        <f t="shared" si="1"/>
        <v>0</v>
      </c>
      <c r="I11" s="34">
        <f t="shared" si="1"/>
        <v>0</v>
      </c>
      <c r="J11" s="34">
        <f t="shared" si="1"/>
        <v>461.4</v>
      </c>
      <c r="K11" s="34">
        <f t="shared" si="1"/>
        <v>15.4</v>
      </c>
      <c r="L11" s="34">
        <f t="shared" si="1"/>
        <v>21006.2</v>
      </c>
      <c r="M11" s="34">
        <f t="shared" si="1"/>
        <v>262.8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9047.9</v>
      </c>
      <c r="C12" s="36">
        <v>7151.6</v>
      </c>
      <c r="D12" s="30">
        <v>1699.9</v>
      </c>
      <c r="E12" s="30">
        <v>0</v>
      </c>
      <c r="F12" s="30">
        <v>0</v>
      </c>
      <c r="G12" s="30">
        <v>4078.9</v>
      </c>
      <c r="H12" s="30">
        <v>0</v>
      </c>
      <c r="I12" s="30">
        <v>0</v>
      </c>
      <c r="J12" s="30">
        <v>0</v>
      </c>
      <c r="K12" s="30"/>
      <c r="L12" s="30">
        <v>1260.8</v>
      </c>
      <c r="M12" s="30">
        <v>112</v>
      </c>
      <c r="N12" s="30"/>
    </row>
    <row r="13" spans="1:14" s="8" customFormat="1" ht="32.1" customHeight="1">
      <c r="A13" s="39" t="s">
        <v>3</v>
      </c>
      <c r="B13" s="36">
        <v>16510.400000000001</v>
      </c>
      <c r="C13" s="36">
        <v>13437</v>
      </c>
      <c r="D13" s="30">
        <v>2306.9</v>
      </c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/>
      <c r="L13" s="30">
        <v>11130.1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2203.6</v>
      </c>
      <c r="C14" s="36">
        <v>1279.7</v>
      </c>
      <c r="D14" s="30">
        <v>1279.7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2693.5</v>
      </c>
      <c r="C15" s="36">
        <v>1392.5</v>
      </c>
      <c r="D15" s="30">
        <v>909.3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448</v>
      </c>
      <c r="K15" s="30">
        <v>15.4</v>
      </c>
      <c r="L15" s="30">
        <v>19.8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16642</v>
      </c>
      <c r="C16" s="36">
        <v>15159</v>
      </c>
      <c r="D16" s="30">
        <v>2028.6</v>
      </c>
      <c r="E16" s="30">
        <v>0</v>
      </c>
      <c r="F16" s="30">
        <v>0</v>
      </c>
      <c r="G16" s="30">
        <v>5074.2</v>
      </c>
      <c r="H16" s="30"/>
      <c r="I16" s="30">
        <v>0</v>
      </c>
      <c r="J16" s="30">
        <v>13.4</v>
      </c>
      <c r="K16" s="30"/>
      <c r="L16" s="30">
        <v>8042.8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7906.9</v>
      </c>
      <c r="C17" s="36">
        <v>5762.7</v>
      </c>
      <c r="D17" s="30">
        <v>3181.6</v>
      </c>
      <c r="E17" s="30">
        <v>0</v>
      </c>
      <c r="F17" s="30">
        <v>0</v>
      </c>
      <c r="G17" s="30">
        <v>1877.6</v>
      </c>
      <c r="H17" s="30">
        <v>0</v>
      </c>
      <c r="I17" s="30">
        <v>0</v>
      </c>
      <c r="J17" s="30">
        <v>0</v>
      </c>
      <c r="K17" s="30">
        <v>0</v>
      </c>
      <c r="L17" s="30">
        <v>552.70000000000005</v>
      </c>
      <c r="M17" s="30">
        <v>150.80000000000001</v>
      </c>
      <c r="N17" s="30"/>
    </row>
    <row r="18" spans="1:14" s="9" customFormat="1" ht="35.25" customHeight="1">
      <c r="A18" s="38" t="s">
        <v>72</v>
      </c>
      <c r="B18" s="34">
        <f>SUM(B19:B82)</f>
        <v>16520827.800000001</v>
      </c>
      <c r="C18" s="34">
        <f>SUM(C19:C82)</f>
        <v>9486466.8000000007</v>
      </c>
      <c r="D18" s="29">
        <f>SUM(D19:D82)</f>
        <v>1277573.5</v>
      </c>
      <c r="E18" s="29">
        <f>SUM(E19:E82)</f>
        <v>6103737.0999999996</v>
      </c>
      <c r="F18" s="34">
        <f>SUM(F19:F82)</f>
        <v>227325.8</v>
      </c>
      <c r="G18" s="34">
        <f t="shared" ref="G18:M18" si="3">SUM(G19:G83)</f>
        <v>366552.1</v>
      </c>
      <c r="H18" s="34">
        <f t="shared" si="3"/>
        <v>144776.29999999999</v>
      </c>
      <c r="I18" s="34">
        <f t="shared" si="3"/>
        <v>102781.6</v>
      </c>
      <c r="J18" s="34">
        <f t="shared" si="3"/>
        <v>462502.7</v>
      </c>
      <c r="K18" s="34">
        <f t="shared" si="3"/>
        <v>292681.7</v>
      </c>
      <c r="L18" s="34">
        <f t="shared" si="3"/>
        <v>50401.1</v>
      </c>
      <c r="M18" s="34">
        <f t="shared" si="3"/>
        <v>267574.59999999998</v>
      </c>
      <c r="N18" s="34">
        <f t="shared" ref="N18" si="4">SUM(N19:N83)</f>
        <v>190560.3</v>
      </c>
    </row>
    <row r="19" spans="1:14" s="8" customFormat="1" ht="48.75" customHeight="1">
      <c r="A19" s="39" t="s">
        <v>5</v>
      </c>
      <c r="B19" s="36">
        <v>156285.20000000001</v>
      </c>
      <c r="C19" s="36">
        <v>81722</v>
      </c>
      <c r="D19" s="31">
        <v>10065.200000000001</v>
      </c>
      <c r="E19" s="31">
        <v>58217.1</v>
      </c>
      <c r="F19" s="31">
        <v>1115.7</v>
      </c>
      <c r="G19" s="31">
        <v>931.5</v>
      </c>
      <c r="H19" s="36">
        <v>807.6</v>
      </c>
      <c r="I19" s="31">
        <v>5636.8</v>
      </c>
      <c r="J19" s="31">
        <v>4142.3999999999996</v>
      </c>
      <c r="K19" s="31">
        <v>755.7</v>
      </c>
      <c r="L19" s="31">
        <v>0</v>
      </c>
      <c r="M19" s="36">
        <v>50</v>
      </c>
      <c r="N19" s="36">
        <v>0</v>
      </c>
    </row>
    <row r="20" spans="1:14" s="8" customFormat="1" ht="35.1" customHeight="1">
      <c r="A20" s="39" t="s">
        <v>6</v>
      </c>
      <c r="B20" s="36">
        <v>355653</v>
      </c>
      <c r="C20" s="36">
        <v>175261.2</v>
      </c>
      <c r="D20" s="31">
        <v>24909.7</v>
      </c>
      <c r="E20" s="31">
        <v>93646.2</v>
      </c>
      <c r="F20" s="31">
        <v>8707.6</v>
      </c>
      <c r="G20" s="31">
        <v>3552.8</v>
      </c>
      <c r="H20" s="36">
        <v>3648.8</v>
      </c>
      <c r="I20" s="31">
        <v>5660.1</v>
      </c>
      <c r="J20" s="31">
        <v>9773.5</v>
      </c>
      <c r="K20" s="31">
        <v>12229.6</v>
      </c>
      <c r="L20" s="31">
        <v>111.8</v>
      </c>
      <c r="M20" s="36">
        <v>9120</v>
      </c>
      <c r="N20" s="36">
        <v>3901.1</v>
      </c>
    </row>
    <row r="21" spans="1:14" s="8" customFormat="1" ht="35.1" customHeight="1">
      <c r="A21" s="39" t="s">
        <v>7</v>
      </c>
      <c r="B21" s="36">
        <v>192847.7</v>
      </c>
      <c r="C21" s="36">
        <v>117248.3</v>
      </c>
      <c r="D21" s="31">
        <v>27576</v>
      </c>
      <c r="E21" s="31">
        <v>66652.100000000006</v>
      </c>
      <c r="F21" s="31">
        <v>1579.8</v>
      </c>
      <c r="G21" s="31">
        <v>1230.3</v>
      </c>
      <c r="H21" s="36">
        <v>1670.6</v>
      </c>
      <c r="I21" s="31">
        <v>260.39999999999998</v>
      </c>
      <c r="J21" s="31">
        <v>9216.5</v>
      </c>
      <c r="K21" s="31">
        <v>58</v>
      </c>
      <c r="L21" s="31">
        <v>2764.6</v>
      </c>
      <c r="M21" s="36">
        <v>6240</v>
      </c>
      <c r="N21" s="36">
        <v>0</v>
      </c>
    </row>
    <row r="22" spans="1:14" s="8" customFormat="1" ht="35.1" customHeight="1">
      <c r="A22" s="39" t="s">
        <v>8</v>
      </c>
      <c r="B22" s="36">
        <v>407906.5</v>
      </c>
      <c r="C22" s="36">
        <v>248076.9</v>
      </c>
      <c r="D22" s="31">
        <v>25042.799999999999</v>
      </c>
      <c r="E22" s="31">
        <v>186462.6</v>
      </c>
      <c r="F22" s="31">
        <v>8050.5</v>
      </c>
      <c r="G22" s="31">
        <v>5399.7</v>
      </c>
      <c r="H22" s="36">
        <v>4059</v>
      </c>
      <c r="I22" s="31">
        <v>2115.1</v>
      </c>
      <c r="J22" s="31">
        <v>13289</v>
      </c>
      <c r="K22" s="31">
        <v>1529.3</v>
      </c>
      <c r="L22" s="31">
        <v>138.9</v>
      </c>
      <c r="M22" s="36">
        <v>1990</v>
      </c>
      <c r="N22" s="36">
        <v>0</v>
      </c>
    </row>
    <row r="23" spans="1:14" s="8" customFormat="1" ht="35.1" customHeight="1">
      <c r="A23" s="39" t="s">
        <v>9</v>
      </c>
      <c r="B23" s="36">
        <v>305505.5</v>
      </c>
      <c r="C23" s="36">
        <v>147567</v>
      </c>
      <c r="D23" s="31">
        <v>23661</v>
      </c>
      <c r="E23" s="31">
        <v>68844.3</v>
      </c>
      <c r="F23" s="31">
        <v>11170.9</v>
      </c>
      <c r="G23" s="31">
        <v>4763</v>
      </c>
      <c r="H23" s="36">
        <v>2863.7</v>
      </c>
      <c r="I23" s="31">
        <v>3433.4</v>
      </c>
      <c r="J23" s="31">
        <v>5743.5</v>
      </c>
      <c r="K23" s="31">
        <v>1828.1</v>
      </c>
      <c r="L23" s="31">
        <v>563.6</v>
      </c>
      <c r="M23" s="36">
        <v>5727.6</v>
      </c>
      <c r="N23" s="36">
        <v>18967.900000000001</v>
      </c>
    </row>
    <row r="24" spans="1:14" s="8" customFormat="1" ht="35.1" customHeight="1">
      <c r="A24" s="39" t="s">
        <v>10</v>
      </c>
      <c r="B24" s="36">
        <v>266371.20000000001</v>
      </c>
      <c r="C24" s="36">
        <v>149433.1</v>
      </c>
      <c r="D24" s="31">
        <v>24317.5</v>
      </c>
      <c r="E24" s="31">
        <v>85054.5</v>
      </c>
      <c r="F24" s="31">
        <v>4018</v>
      </c>
      <c r="G24" s="31">
        <v>3912</v>
      </c>
      <c r="H24" s="36">
        <v>1792.6</v>
      </c>
      <c r="I24" s="31">
        <v>0</v>
      </c>
      <c r="J24" s="31">
        <v>11980.3</v>
      </c>
      <c r="K24" s="31">
        <v>4387.3</v>
      </c>
      <c r="L24" s="31">
        <v>1613.4</v>
      </c>
      <c r="M24" s="36">
        <v>3240</v>
      </c>
      <c r="N24" s="36">
        <v>9117.5</v>
      </c>
    </row>
    <row r="25" spans="1:14" s="8" customFormat="1" ht="35.1" customHeight="1">
      <c r="A25" s="39" t="s">
        <v>11</v>
      </c>
      <c r="B25" s="36">
        <v>1810683.4</v>
      </c>
      <c r="C25" s="36">
        <v>977241.9</v>
      </c>
      <c r="D25" s="31">
        <v>97686.7</v>
      </c>
      <c r="E25" s="31">
        <v>518938.9</v>
      </c>
      <c r="F25" s="31">
        <v>22290.6</v>
      </c>
      <c r="G25" s="31">
        <v>48916.3</v>
      </c>
      <c r="H25" s="36">
        <v>24526.1</v>
      </c>
      <c r="I25" s="31">
        <v>12732.5</v>
      </c>
      <c r="J25" s="31">
        <v>99723.9</v>
      </c>
      <c r="K25" s="31">
        <v>80464</v>
      </c>
      <c r="L25" s="31">
        <v>142.4</v>
      </c>
      <c r="M25" s="36">
        <v>69150</v>
      </c>
      <c r="N25" s="36">
        <v>2670.5</v>
      </c>
    </row>
    <row r="26" spans="1:14" s="8" customFormat="1" ht="46.5" customHeight="1">
      <c r="A26" s="39" t="s">
        <v>12</v>
      </c>
      <c r="B26" s="36">
        <v>98286.9</v>
      </c>
      <c r="C26" s="36">
        <v>60838.2</v>
      </c>
      <c r="D26" s="31">
        <v>13307.8</v>
      </c>
      <c r="E26" s="31">
        <v>37708.300000000003</v>
      </c>
      <c r="F26" s="31">
        <v>982.2</v>
      </c>
      <c r="G26" s="31">
        <v>2039.3</v>
      </c>
      <c r="H26" s="36">
        <v>1928.5</v>
      </c>
      <c r="I26" s="31">
        <v>863.2</v>
      </c>
      <c r="J26" s="31">
        <v>4003.9</v>
      </c>
      <c r="K26" s="31">
        <v>5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90677.6</v>
      </c>
      <c r="C27" s="36">
        <v>50797.5</v>
      </c>
      <c r="D27" s="31">
        <v>6993.2</v>
      </c>
      <c r="E27" s="31">
        <v>34590.6</v>
      </c>
      <c r="F27" s="31">
        <v>398.5</v>
      </c>
      <c r="G27" s="31">
        <v>1067.5</v>
      </c>
      <c r="H27" s="36">
        <v>327.7</v>
      </c>
      <c r="I27" s="31">
        <v>0</v>
      </c>
      <c r="J27" s="31">
        <v>272.60000000000002</v>
      </c>
      <c r="K27" s="31">
        <v>4970.3999999999996</v>
      </c>
      <c r="L27" s="31">
        <v>77</v>
      </c>
      <c r="M27" s="36">
        <v>2100</v>
      </c>
      <c r="N27" s="36">
        <v>0</v>
      </c>
    </row>
    <row r="28" spans="1:14" s="8" customFormat="1" ht="35.1" customHeight="1">
      <c r="A28" s="39" t="s">
        <v>14</v>
      </c>
      <c r="B28" s="36">
        <v>146387</v>
      </c>
      <c r="C28" s="36">
        <v>95281.7</v>
      </c>
      <c r="D28" s="31">
        <v>11663.4</v>
      </c>
      <c r="E28" s="31">
        <v>75863.3</v>
      </c>
      <c r="F28" s="31">
        <v>780.5</v>
      </c>
      <c r="G28" s="31">
        <v>2557.9</v>
      </c>
      <c r="H28" s="36">
        <v>1317.6</v>
      </c>
      <c r="I28" s="31">
        <v>0</v>
      </c>
      <c r="J28" s="31">
        <v>2548.1999999999998</v>
      </c>
      <c r="K28" s="31">
        <v>535.79999999999995</v>
      </c>
      <c r="L28" s="31">
        <v>15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125529.5</v>
      </c>
      <c r="C29" s="36">
        <v>65303.7</v>
      </c>
      <c r="D29" s="31">
        <v>11090.3</v>
      </c>
      <c r="E29" s="31">
        <v>40477.199999999997</v>
      </c>
      <c r="F29" s="31">
        <v>473.6</v>
      </c>
      <c r="G29" s="31">
        <v>1907.2</v>
      </c>
      <c r="H29" s="36">
        <v>318.39999999999998</v>
      </c>
      <c r="I29" s="31">
        <v>150.4</v>
      </c>
      <c r="J29" s="31">
        <v>1613.7</v>
      </c>
      <c r="K29" s="31">
        <v>6372.9</v>
      </c>
      <c r="L29" s="31">
        <v>0</v>
      </c>
      <c r="M29" s="36">
        <v>2900</v>
      </c>
      <c r="N29" s="36">
        <v>0</v>
      </c>
    </row>
    <row r="30" spans="1:14" s="8" customFormat="1" ht="35.1" customHeight="1">
      <c r="A30" s="39" t="s">
        <v>16</v>
      </c>
      <c r="B30" s="36">
        <v>129537.1</v>
      </c>
      <c r="C30" s="36">
        <v>95309.3</v>
      </c>
      <c r="D30" s="31">
        <v>10577.2</v>
      </c>
      <c r="E30" s="31">
        <v>56978.1</v>
      </c>
      <c r="F30" s="31">
        <v>569.1</v>
      </c>
      <c r="G30" s="31">
        <v>2623.3</v>
      </c>
      <c r="H30" s="36">
        <v>2652.7</v>
      </c>
      <c r="I30" s="31">
        <v>78.900000000000006</v>
      </c>
      <c r="J30" s="31">
        <v>1594.8</v>
      </c>
      <c r="K30" s="31">
        <v>18964.599999999999</v>
      </c>
      <c r="L30" s="31">
        <v>120.6</v>
      </c>
      <c r="M30" s="36">
        <v>1150</v>
      </c>
      <c r="N30" s="36">
        <v>0</v>
      </c>
    </row>
    <row r="31" spans="1:14" s="8" customFormat="1" ht="48.75" customHeight="1">
      <c r="A31" s="39" t="s">
        <v>17</v>
      </c>
      <c r="B31" s="36">
        <v>113092.3</v>
      </c>
      <c r="C31" s="36">
        <v>69778.5</v>
      </c>
      <c r="D31" s="31">
        <v>7355.6</v>
      </c>
      <c r="E31" s="31">
        <v>55444.7</v>
      </c>
      <c r="F31" s="31">
        <v>906</v>
      </c>
      <c r="G31" s="31">
        <v>2211.1</v>
      </c>
      <c r="H31" s="36">
        <v>713.1</v>
      </c>
      <c r="I31" s="31">
        <v>79.599999999999994</v>
      </c>
      <c r="J31" s="31">
        <v>948.3</v>
      </c>
      <c r="K31" s="31">
        <v>1598.9</v>
      </c>
      <c r="L31" s="31">
        <v>371.2</v>
      </c>
      <c r="M31" s="36">
        <v>150</v>
      </c>
      <c r="N31" s="36">
        <v>0</v>
      </c>
    </row>
    <row r="32" spans="1:14" s="8" customFormat="1" ht="35.1" customHeight="1">
      <c r="A32" s="39" t="s">
        <v>18</v>
      </c>
      <c r="B32" s="36">
        <v>86458.5</v>
      </c>
      <c r="C32" s="36">
        <v>40915.699999999997</v>
      </c>
      <c r="D32" s="31">
        <v>8704.1</v>
      </c>
      <c r="E32" s="31">
        <v>26029.5</v>
      </c>
      <c r="F32" s="31">
        <v>820.8</v>
      </c>
      <c r="G32" s="31">
        <v>121</v>
      </c>
      <c r="H32" s="36">
        <v>601.9</v>
      </c>
      <c r="I32" s="31">
        <v>81.8</v>
      </c>
      <c r="J32" s="31">
        <v>832</v>
      </c>
      <c r="K32" s="31">
        <v>502.6</v>
      </c>
      <c r="L32" s="31">
        <v>72</v>
      </c>
      <c r="M32" s="36">
        <v>3150</v>
      </c>
      <c r="N32" s="36">
        <v>0</v>
      </c>
    </row>
    <row r="33" spans="1:14" s="8" customFormat="1" ht="35.1" customHeight="1">
      <c r="A33" s="39" t="s">
        <v>19</v>
      </c>
      <c r="B33" s="36">
        <v>181908.3</v>
      </c>
      <c r="C33" s="36">
        <v>95884.3</v>
      </c>
      <c r="D33" s="31">
        <v>21902</v>
      </c>
      <c r="E33" s="31">
        <v>33448.9</v>
      </c>
      <c r="F33" s="31">
        <v>807.6</v>
      </c>
      <c r="G33" s="31">
        <v>13505.7</v>
      </c>
      <c r="H33" s="36">
        <v>4973.8999999999996</v>
      </c>
      <c r="I33" s="31">
        <v>4088.8</v>
      </c>
      <c r="J33" s="31">
        <v>9553.4</v>
      </c>
      <c r="K33" s="31">
        <v>5218.8</v>
      </c>
      <c r="L33" s="31">
        <v>870.2</v>
      </c>
      <c r="M33" s="36">
        <v>1515</v>
      </c>
      <c r="N33" s="36">
        <v>0</v>
      </c>
    </row>
    <row r="34" spans="1:14" s="8" customFormat="1" ht="35.1" customHeight="1">
      <c r="A34" s="39" t="s">
        <v>20</v>
      </c>
      <c r="B34" s="36">
        <v>494875.9</v>
      </c>
      <c r="C34" s="36">
        <v>202881.1</v>
      </c>
      <c r="D34" s="31">
        <v>32732.6</v>
      </c>
      <c r="E34" s="31">
        <v>67683.7</v>
      </c>
      <c r="F34" s="31">
        <v>2589.4</v>
      </c>
      <c r="G34" s="31">
        <v>10629.7</v>
      </c>
      <c r="H34" s="36">
        <v>2176.4</v>
      </c>
      <c r="I34" s="31">
        <v>10797.1</v>
      </c>
      <c r="J34" s="31">
        <v>11348.2</v>
      </c>
      <c r="K34" s="31">
        <v>1148.4000000000001</v>
      </c>
      <c r="L34" s="31">
        <v>244.1</v>
      </c>
      <c r="M34" s="36">
        <v>24280.400000000001</v>
      </c>
      <c r="N34" s="36">
        <v>39251.1</v>
      </c>
    </row>
    <row r="35" spans="1:14" s="8" customFormat="1" ht="35.1" customHeight="1">
      <c r="A35" s="39" t="s">
        <v>21</v>
      </c>
      <c r="B35" s="36">
        <v>520628.2</v>
      </c>
      <c r="C35" s="36">
        <v>400822.9</v>
      </c>
      <c r="D35" s="31">
        <v>42372.1</v>
      </c>
      <c r="E35" s="31">
        <v>299291.7</v>
      </c>
      <c r="F35" s="31">
        <v>6730.7</v>
      </c>
      <c r="G35" s="31">
        <v>9263.7999999999993</v>
      </c>
      <c r="H35" s="36">
        <v>5977.9</v>
      </c>
      <c r="I35" s="31">
        <v>1799.9</v>
      </c>
      <c r="J35" s="31">
        <v>28814.2</v>
      </c>
      <c r="K35" s="31">
        <v>2836.3</v>
      </c>
      <c r="L35" s="31">
        <v>2620.5</v>
      </c>
      <c r="M35" s="36">
        <v>1115.8</v>
      </c>
      <c r="N35" s="36">
        <v>0</v>
      </c>
    </row>
    <row r="36" spans="1:14" s="8" customFormat="1" ht="35.1" customHeight="1">
      <c r="A36" s="39" t="s">
        <v>22</v>
      </c>
      <c r="B36" s="36">
        <v>166693.6</v>
      </c>
      <c r="C36" s="36">
        <v>111687.8</v>
      </c>
      <c r="D36" s="31">
        <v>7120.6</v>
      </c>
      <c r="E36" s="31">
        <v>59582.5</v>
      </c>
      <c r="F36" s="31">
        <v>1256.3</v>
      </c>
      <c r="G36" s="31">
        <v>1302.7</v>
      </c>
      <c r="H36" s="36">
        <v>1765.3</v>
      </c>
      <c r="I36" s="31">
        <v>0</v>
      </c>
      <c r="J36" s="31">
        <v>1752.3</v>
      </c>
      <c r="K36" s="31">
        <v>29962.5</v>
      </c>
      <c r="L36" s="31">
        <v>6963.6</v>
      </c>
      <c r="M36" s="36">
        <v>1982</v>
      </c>
      <c r="N36" s="36">
        <v>0</v>
      </c>
    </row>
    <row r="37" spans="1:14" s="8" customFormat="1" ht="50.25" customHeight="1">
      <c r="A37" s="39" t="s">
        <v>23</v>
      </c>
      <c r="B37" s="36">
        <v>60047.9</v>
      </c>
      <c r="C37" s="36">
        <v>39962</v>
      </c>
      <c r="D37" s="31">
        <v>7001.6</v>
      </c>
      <c r="E37" s="31">
        <v>28908.3</v>
      </c>
      <c r="F37" s="31">
        <v>384.9</v>
      </c>
      <c r="G37" s="31">
        <v>391.9</v>
      </c>
      <c r="H37" s="36">
        <v>677.3</v>
      </c>
      <c r="I37" s="31">
        <v>376</v>
      </c>
      <c r="J37" s="31">
        <v>290.5</v>
      </c>
      <c r="K37" s="31">
        <v>1024</v>
      </c>
      <c r="L37" s="31">
        <v>97.5</v>
      </c>
      <c r="M37" s="36">
        <v>810</v>
      </c>
      <c r="N37" s="36">
        <v>0</v>
      </c>
    </row>
    <row r="38" spans="1:14" s="8" customFormat="1" ht="35.1" customHeight="1">
      <c r="A38" s="39" t="s">
        <v>24</v>
      </c>
      <c r="B38" s="36">
        <v>207127.4</v>
      </c>
      <c r="C38" s="36">
        <v>120905.7</v>
      </c>
      <c r="D38" s="31">
        <v>10810.8</v>
      </c>
      <c r="E38" s="31">
        <v>97993.7</v>
      </c>
      <c r="F38" s="31">
        <v>1133.3</v>
      </c>
      <c r="G38" s="31">
        <v>1804.6</v>
      </c>
      <c r="H38" s="36">
        <v>1053.5999999999999</v>
      </c>
      <c r="I38" s="31">
        <v>0</v>
      </c>
      <c r="J38" s="31">
        <v>4462.8</v>
      </c>
      <c r="K38" s="31">
        <v>2588.5</v>
      </c>
      <c r="L38" s="31">
        <v>8.4</v>
      </c>
      <c r="M38" s="36">
        <v>1050</v>
      </c>
      <c r="N38" s="36">
        <v>0</v>
      </c>
    </row>
    <row r="39" spans="1:14" s="8" customFormat="1" ht="35.1" customHeight="1">
      <c r="A39" s="39" t="s">
        <v>25</v>
      </c>
      <c r="B39" s="36">
        <v>147545.60000000001</v>
      </c>
      <c r="C39" s="36">
        <v>95711</v>
      </c>
      <c r="D39" s="31">
        <v>13970.3</v>
      </c>
      <c r="E39" s="31">
        <v>65994.3</v>
      </c>
      <c r="F39" s="31">
        <v>137.9</v>
      </c>
      <c r="G39" s="31">
        <v>4755</v>
      </c>
      <c r="H39" s="36">
        <v>1133.8</v>
      </c>
      <c r="I39" s="31">
        <v>388.9</v>
      </c>
      <c r="J39" s="31">
        <v>3369.4</v>
      </c>
      <c r="K39" s="31">
        <v>1551.3</v>
      </c>
      <c r="L39" s="31">
        <v>1733.1</v>
      </c>
      <c r="M39" s="36">
        <v>2677</v>
      </c>
      <c r="N39" s="36">
        <v>0</v>
      </c>
    </row>
    <row r="40" spans="1:14" s="8" customFormat="1" ht="35.1" customHeight="1">
      <c r="A40" s="39" t="s">
        <v>26</v>
      </c>
      <c r="B40" s="36">
        <v>200938.6</v>
      </c>
      <c r="C40" s="36">
        <v>184815.8</v>
      </c>
      <c r="D40" s="31">
        <v>22862.799999999999</v>
      </c>
      <c r="E40" s="31">
        <v>146564.9</v>
      </c>
      <c r="F40" s="31">
        <v>562.4</v>
      </c>
      <c r="G40" s="31">
        <v>5754.7</v>
      </c>
      <c r="H40" s="36">
        <v>771.5</v>
      </c>
      <c r="I40" s="31">
        <v>812.1</v>
      </c>
      <c r="J40" s="31">
        <v>2520</v>
      </c>
      <c r="K40" s="31">
        <v>2534.6</v>
      </c>
      <c r="L40" s="31">
        <v>2282.8000000000002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57460.5</v>
      </c>
      <c r="C41" s="36">
        <v>34546.300000000003</v>
      </c>
      <c r="D41" s="31">
        <v>6804.9</v>
      </c>
      <c r="E41" s="31">
        <v>26015.5</v>
      </c>
      <c r="F41" s="31">
        <v>305.5</v>
      </c>
      <c r="G41" s="31">
        <v>37.9</v>
      </c>
      <c r="H41" s="36">
        <v>571.70000000000005</v>
      </c>
      <c r="I41" s="31">
        <v>50</v>
      </c>
      <c r="J41" s="31">
        <v>549.9</v>
      </c>
      <c r="K41" s="31">
        <v>0</v>
      </c>
      <c r="L41" s="31">
        <v>60.9</v>
      </c>
      <c r="M41" s="36">
        <v>150</v>
      </c>
      <c r="N41" s="36">
        <v>0</v>
      </c>
    </row>
    <row r="42" spans="1:14" s="8" customFormat="1" ht="48" customHeight="1">
      <c r="A42" s="39" t="s">
        <v>28</v>
      </c>
      <c r="B42" s="36">
        <v>54016.7</v>
      </c>
      <c r="C42" s="36">
        <v>32178.2</v>
      </c>
      <c r="D42" s="31">
        <v>11075.1</v>
      </c>
      <c r="E42" s="31">
        <v>17277.099999999999</v>
      </c>
      <c r="F42" s="31">
        <v>387.9</v>
      </c>
      <c r="G42" s="31">
        <v>423.7</v>
      </c>
      <c r="H42" s="36">
        <v>1222.2</v>
      </c>
      <c r="I42" s="31">
        <v>0</v>
      </c>
      <c r="J42" s="31">
        <v>629.5</v>
      </c>
      <c r="K42" s="31">
        <v>740.7</v>
      </c>
      <c r="L42" s="31">
        <v>72</v>
      </c>
      <c r="M42" s="36">
        <v>350</v>
      </c>
      <c r="N42" s="36">
        <v>0</v>
      </c>
    </row>
    <row r="43" spans="1:14" s="8" customFormat="1" ht="53.25" customHeight="1">
      <c r="A43" s="39" t="s">
        <v>29</v>
      </c>
      <c r="B43" s="36">
        <f>294648.7-39754.5</f>
        <v>254894.2</v>
      </c>
      <c r="C43" s="36">
        <v>172027</v>
      </c>
      <c r="D43" s="31">
        <v>19393.900000000001</v>
      </c>
      <c r="E43" s="31">
        <v>132459.70000000001</v>
      </c>
      <c r="F43" s="31">
        <v>1820.5</v>
      </c>
      <c r="G43" s="31">
        <v>4698.1000000000004</v>
      </c>
      <c r="H43" s="36">
        <v>4373.8999999999996</v>
      </c>
      <c r="I43" s="31">
        <v>1217.4000000000001</v>
      </c>
      <c r="J43" s="31">
        <v>6224.8</v>
      </c>
      <c r="K43" s="31">
        <v>524.20000000000005</v>
      </c>
      <c r="L43" s="31">
        <v>1294.5</v>
      </c>
      <c r="M43" s="36">
        <v>20</v>
      </c>
      <c r="N43" s="36">
        <v>0</v>
      </c>
    </row>
    <row r="44" spans="1:14" s="8" customFormat="1" ht="48.75" customHeight="1">
      <c r="A44" s="39" t="s">
        <v>30</v>
      </c>
      <c r="B44" s="36">
        <v>105270.5</v>
      </c>
      <c r="C44" s="36">
        <v>57412.5</v>
      </c>
      <c r="D44" s="31">
        <v>14533</v>
      </c>
      <c r="E44" s="31">
        <v>35753.9</v>
      </c>
      <c r="F44" s="31">
        <v>0</v>
      </c>
      <c r="G44" s="31">
        <v>3728.6</v>
      </c>
      <c r="H44" s="36">
        <v>612.4</v>
      </c>
      <c r="I44" s="31">
        <v>0</v>
      </c>
      <c r="J44" s="31">
        <v>857.1</v>
      </c>
      <c r="K44" s="31">
        <v>727.5</v>
      </c>
      <c r="L44" s="31">
        <v>0</v>
      </c>
      <c r="M44" s="36">
        <v>1200</v>
      </c>
      <c r="N44" s="36">
        <v>0</v>
      </c>
    </row>
    <row r="45" spans="1:14" s="8" customFormat="1" ht="47.25" customHeight="1">
      <c r="A45" s="39" t="s">
        <v>31</v>
      </c>
      <c r="B45" s="36">
        <v>232091.2</v>
      </c>
      <c r="C45" s="36">
        <v>115713.5</v>
      </c>
      <c r="D45" s="31">
        <v>14217.1</v>
      </c>
      <c r="E45" s="31">
        <v>88248.7</v>
      </c>
      <c r="F45" s="31">
        <v>1340.9</v>
      </c>
      <c r="G45" s="31">
        <v>5640.3</v>
      </c>
      <c r="H45" s="36">
        <v>706.8</v>
      </c>
      <c r="I45" s="31">
        <v>0</v>
      </c>
      <c r="J45" s="31">
        <v>1169.0999999999999</v>
      </c>
      <c r="K45" s="31">
        <v>67.3</v>
      </c>
      <c r="L45" s="31">
        <v>323.3</v>
      </c>
      <c r="M45" s="36">
        <v>4000</v>
      </c>
      <c r="N45" s="36">
        <v>0</v>
      </c>
    </row>
    <row r="46" spans="1:14" s="8" customFormat="1" ht="50.25" customHeight="1">
      <c r="A46" s="39" t="s">
        <v>32</v>
      </c>
      <c r="B46" s="36">
        <v>87881</v>
      </c>
      <c r="C46" s="36">
        <v>49177.5</v>
      </c>
      <c r="D46" s="31">
        <v>11151.3</v>
      </c>
      <c r="E46" s="31">
        <v>33349.9</v>
      </c>
      <c r="F46" s="31">
        <v>811.1</v>
      </c>
      <c r="G46" s="31">
        <v>1457.8</v>
      </c>
      <c r="H46" s="36">
        <v>350.7</v>
      </c>
      <c r="I46" s="31">
        <v>0</v>
      </c>
      <c r="J46" s="31">
        <v>507.2</v>
      </c>
      <c r="K46" s="31">
        <v>9.5</v>
      </c>
      <c r="L46" s="31">
        <v>0</v>
      </c>
      <c r="M46" s="36">
        <v>1540</v>
      </c>
      <c r="N46" s="36">
        <v>0</v>
      </c>
    </row>
    <row r="47" spans="1:14" s="8" customFormat="1" ht="35.1" customHeight="1">
      <c r="A47" s="39" t="s">
        <v>33</v>
      </c>
      <c r="B47" s="36">
        <v>109431</v>
      </c>
      <c r="C47" s="36">
        <v>68275.899999999994</v>
      </c>
      <c r="D47" s="31">
        <v>12907.2</v>
      </c>
      <c r="E47" s="31">
        <v>52580.7</v>
      </c>
      <c r="F47" s="31">
        <v>359.8</v>
      </c>
      <c r="G47" s="31">
        <v>548.1</v>
      </c>
      <c r="H47" s="36">
        <v>780.7</v>
      </c>
      <c r="I47" s="31">
        <v>0</v>
      </c>
      <c r="J47" s="31">
        <v>1099.4000000000001</v>
      </c>
      <c r="K47" s="31">
        <v>0</v>
      </c>
      <c r="L47" s="31">
        <v>0</v>
      </c>
      <c r="M47" s="36">
        <v>0</v>
      </c>
      <c r="N47" s="36">
        <v>0</v>
      </c>
    </row>
    <row r="48" spans="1:14" s="8" customFormat="1" ht="35.1" customHeight="1">
      <c r="A48" s="39" t="s">
        <v>34</v>
      </c>
      <c r="B48" s="36">
        <v>677885.9</v>
      </c>
      <c r="C48" s="36">
        <v>394413.4</v>
      </c>
      <c r="D48" s="31">
        <v>38166.800000000003</v>
      </c>
      <c r="E48" s="31">
        <v>283830.5</v>
      </c>
      <c r="F48" s="31">
        <v>10107.9</v>
      </c>
      <c r="G48" s="31">
        <v>7696.7</v>
      </c>
      <c r="H48" s="36">
        <v>6317.7</v>
      </c>
      <c r="I48" s="31">
        <v>4184.2</v>
      </c>
      <c r="J48" s="31">
        <v>24381.8</v>
      </c>
      <c r="K48" s="31">
        <v>9257</v>
      </c>
      <c r="L48" s="31">
        <v>2027.4</v>
      </c>
      <c r="M48" s="36">
        <v>8443.4</v>
      </c>
      <c r="N48" s="36">
        <v>0</v>
      </c>
    </row>
    <row r="49" spans="1:14" s="8" customFormat="1" ht="35.1" customHeight="1">
      <c r="A49" s="39" t="s">
        <v>35</v>
      </c>
      <c r="B49" s="36">
        <v>162621</v>
      </c>
      <c r="C49" s="36">
        <v>90771</v>
      </c>
      <c r="D49" s="31">
        <v>14981.2</v>
      </c>
      <c r="E49" s="31">
        <v>68449.2</v>
      </c>
      <c r="F49" s="31">
        <v>1286.7</v>
      </c>
      <c r="G49" s="36">
        <v>2057.9</v>
      </c>
      <c r="H49" s="36">
        <v>530.29999999999995</v>
      </c>
      <c r="I49" s="31">
        <v>899.3</v>
      </c>
      <c r="J49" s="31">
        <v>1529.4</v>
      </c>
      <c r="K49" s="31">
        <v>238.5</v>
      </c>
      <c r="L49" s="31">
        <v>48.5</v>
      </c>
      <c r="M49" s="36">
        <v>750</v>
      </c>
      <c r="N49" s="36">
        <v>0</v>
      </c>
    </row>
    <row r="50" spans="1:14" s="8" customFormat="1" ht="35.1" customHeight="1">
      <c r="A50" s="39" t="s">
        <v>36</v>
      </c>
      <c r="B50" s="36">
        <v>114733.4</v>
      </c>
      <c r="C50" s="36">
        <v>71692.2</v>
      </c>
      <c r="D50" s="31">
        <v>10234.6</v>
      </c>
      <c r="E50" s="31">
        <v>48624.9</v>
      </c>
      <c r="F50" s="31">
        <v>3926.4</v>
      </c>
      <c r="G50" s="31">
        <v>3066.1</v>
      </c>
      <c r="H50" s="36">
        <v>1363.4</v>
      </c>
      <c r="I50" s="31">
        <v>1063.2</v>
      </c>
      <c r="J50" s="31">
        <v>1968.2</v>
      </c>
      <c r="K50" s="31">
        <v>0</v>
      </c>
      <c r="L50" s="31">
        <v>45.4</v>
      </c>
      <c r="M50" s="36">
        <v>1400</v>
      </c>
      <c r="N50" s="36">
        <v>0</v>
      </c>
    </row>
    <row r="51" spans="1:14" s="8" customFormat="1" ht="48.75" customHeight="1">
      <c r="A51" s="39" t="s">
        <v>37</v>
      </c>
      <c r="B51" s="36">
        <v>106690.8</v>
      </c>
      <c r="C51" s="36">
        <v>74483.7</v>
      </c>
      <c r="D51" s="31">
        <v>6422.3</v>
      </c>
      <c r="E51" s="31">
        <v>62282.9</v>
      </c>
      <c r="F51" s="31">
        <v>212.2</v>
      </c>
      <c r="G51" s="31">
        <v>3496.6</v>
      </c>
      <c r="H51" s="36">
        <v>945.3</v>
      </c>
      <c r="I51" s="31">
        <v>0</v>
      </c>
      <c r="J51" s="31">
        <v>972.5</v>
      </c>
      <c r="K51" s="31">
        <v>0</v>
      </c>
      <c r="L51" s="31">
        <v>101.9</v>
      </c>
      <c r="M51" s="36">
        <v>50</v>
      </c>
      <c r="N51" s="36">
        <v>0</v>
      </c>
    </row>
    <row r="52" spans="1:14" s="8" customFormat="1" ht="35.1" customHeight="1">
      <c r="A52" s="39" t="s">
        <v>38</v>
      </c>
      <c r="B52" s="36">
        <v>108989.9</v>
      </c>
      <c r="C52" s="36">
        <v>67700.7</v>
      </c>
      <c r="D52" s="31">
        <v>9445.5</v>
      </c>
      <c r="E52" s="31">
        <v>53455.1</v>
      </c>
      <c r="F52" s="31">
        <v>1225.7</v>
      </c>
      <c r="G52" s="31">
        <v>1445.9</v>
      </c>
      <c r="H52" s="36">
        <v>913.1</v>
      </c>
      <c r="I52" s="31">
        <v>0</v>
      </c>
      <c r="J52" s="31">
        <v>661.1</v>
      </c>
      <c r="K52" s="31">
        <v>0</v>
      </c>
      <c r="L52" s="31">
        <v>239.3</v>
      </c>
      <c r="M52" s="36">
        <v>315</v>
      </c>
      <c r="N52" s="36">
        <v>0</v>
      </c>
    </row>
    <row r="53" spans="1:14" s="8" customFormat="1" ht="35.1" customHeight="1">
      <c r="A53" s="39" t="s">
        <v>39</v>
      </c>
      <c r="B53" s="36">
        <v>206066.3</v>
      </c>
      <c r="C53" s="36">
        <v>127764</v>
      </c>
      <c r="D53" s="31">
        <v>12535.7</v>
      </c>
      <c r="E53" s="31">
        <v>104411.6</v>
      </c>
      <c r="F53" s="31">
        <v>1218.5999999999999</v>
      </c>
      <c r="G53" s="31">
        <v>1566</v>
      </c>
      <c r="H53" s="36">
        <v>411.2</v>
      </c>
      <c r="I53" s="31">
        <v>158.30000000000001</v>
      </c>
      <c r="J53" s="31">
        <v>758.6</v>
      </c>
      <c r="K53" s="31">
        <v>6406.5</v>
      </c>
      <c r="L53" s="31">
        <v>97.5</v>
      </c>
      <c r="M53" s="36">
        <v>200</v>
      </c>
      <c r="N53" s="36">
        <v>0</v>
      </c>
    </row>
    <row r="54" spans="1:14" s="8" customFormat="1" ht="49.5" customHeight="1">
      <c r="A54" s="39" t="s">
        <v>40</v>
      </c>
      <c r="B54" s="36">
        <v>70365.100000000006</v>
      </c>
      <c r="C54" s="36">
        <v>47715.5</v>
      </c>
      <c r="D54" s="31">
        <v>18287.5</v>
      </c>
      <c r="E54" s="31">
        <v>26573.3</v>
      </c>
      <c r="F54" s="31">
        <v>186.2</v>
      </c>
      <c r="G54" s="31">
        <v>473.8</v>
      </c>
      <c r="H54" s="36">
        <v>827.1</v>
      </c>
      <c r="I54" s="31">
        <v>0</v>
      </c>
      <c r="J54" s="31">
        <v>327.7</v>
      </c>
      <c r="K54" s="31">
        <v>35.700000000000003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42252.9</v>
      </c>
      <c r="C55" s="36">
        <v>28206.2</v>
      </c>
      <c r="D55" s="31">
        <v>5051</v>
      </c>
      <c r="E55" s="31">
        <v>20338.3</v>
      </c>
      <c r="F55" s="31">
        <v>256.89999999999998</v>
      </c>
      <c r="G55" s="31">
        <v>630.79999999999995</v>
      </c>
      <c r="H55" s="36">
        <v>883.4</v>
      </c>
      <c r="I55" s="31">
        <v>0</v>
      </c>
      <c r="J55" s="31">
        <v>800.8</v>
      </c>
      <c r="K55" s="31">
        <v>0</v>
      </c>
      <c r="L55" s="31">
        <v>45</v>
      </c>
      <c r="M55" s="36">
        <v>200</v>
      </c>
      <c r="N55" s="36">
        <v>0</v>
      </c>
    </row>
    <row r="56" spans="1:14" s="8" customFormat="1" ht="35.1" customHeight="1">
      <c r="A56" s="39" t="s">
        <v>42</v>
      </c>
      <c r="B56" s="36">
        <v>141854.29999999999</v>
      </c>
      <c r="C56" s="36">
        <v>70401.899999999994</v>
      </c>
      <c r="D56" s="31">
        <v>14513</v>
      </c>
      <c r="E56" s="31">
        <v>40639.599999999999</v>
      </c>
      <c r="F56" s="31">
        <v>2730.9</v>
      </c>
      <c r="G56" s="31">
        <v>1798.2</v>
      </c>
      <c r="H56" s="36">
        <v>1157.5</v>
      </c>
      <c r="I56" s="31">
        <v>19.7</v>
      </c>
      <c r="J56" s="31">
        <v>2573.5</v>
      </c>
      <c r="K56" s="31">
        <v>0</v>
      </c>
      <c r="L56" s="31">
        <v>0</v>
      </c>
      <c r="M56" s="36">
        <v>6969.5</v>
      </c>
      <c r="N56" s="36">
        <v>0</v>
      </c>
    </row>
    <row r="57" spans="1:14" s="8" customFormat="1" ht="35.1" customHeight="1">
      <c r="A57" s="39" t="s">
        <v>43</v>
      </c>
      <c r="B57" s="36">
        <v>104328.4</v>
      </c>
      <c r="C57" s="36">
        <v>83876</v>
      </c>
      <c r="D57" s="31">
        <v>14250.2</v>
      </c>
      <c r="E57" s="31">
        <v>64339.1</v>
      </c>
      <c r="F57" s="31">
        <v>649.79999999999995</v>
      </c>
      <c r="G57" s="31">
        <v>1874.4</v>
      </c>
      <c r="H57" s="36">
        <v>1622.9</v>
      </c>
      <c r="I57" s="31">
        <v>23.4</v>
      </c>
      <c r="J57" s="31">
        <v>1036.2</v>
      </c>
      <c r="K57" s="31">
        <v>80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234663.6</v>
      </c>
      <c r="C58" s="36">
        <v>104226.3</v>
      </c>
      <c r="D58" s="31">
        <v>12154.6</v>
      </c>
      <c r="E58" s="31">
        <v>68129.5</v>
      </c>
      <c r="F58" s="31">
        <v>2174.9</v>
      </c>
      <c r="G58" s="31">
        <v>4147.1000000000004</v>
      </c>
      <c r="H58" s="36">
        <v>1929.3</v>
      </c>
      <c r="I58" s="31">
        <v>654</v>
      </c>
      <c r="J58" s="31">
        <v>1277.5999999999999</v>
      </c>
      <c r="K58" s="31">
        <v>7718.2</v>
      </c>
      <c r="L58" s="31">
        <v>0</v>
      </c>
      <c r="M58" s="36">
        <v>3750</v>
      </c>
      <c r="N58" s="36">
        <v>2291.1</v>
      </c>
    </row>
    <row r="59" spans="1:14" s="8" customFormat="1" ht="35.1" customHeight="1">
      <c r="A59" s="39" t="s">
        <v>45</v>
      </c>
      <c r="B59" s="36">
        <v>159493.20000000001</v>
      </c>
      <c r="C59" s="36">
        <v>105898.3</v>
      </c>
      <c r="D59" s="31">
        <v>13619</v>
      </c>
      <c r="E59" s="31">
        <v>83849.2</v>
      </c>
      <c r="F59" s="31">
        <v>693.5</v>
      </c>
      <c r="G59" s="31">
        <v>1183.8</v>
      </c>
      <c r="H59" s="36">
        <v>1680.1</v>
      </c>
      <c r="I59" s="31">
        <v>48.5</v>
      </c>
      <c r="J59" s="31">
        <v>3463.5</v>
      </c>
      <c r="K59" s="31">
        <v>215</v>
      </c>
      <c r="L59" s="31">
        <v>845.7</v>
      </c>
      <c r="M59" s="36">
        <v>300</v>
      </c>
      <c r="N59" s="36">
        <v>0</v>
      </c>
    </row>
    <row r="60" spans="1:14" s="8" customFormat="1" ht="35.1" customHeight="1">
      <c r="A60" s="39" t="s">
        <v>46</v>
      </c>
      <c r="B60" s="36">
        <v>56732.4</v>
      </c>
      <c r="C60" s="36">
        <v>37947.300000000003</v>
      </c>
      <c r="D60" s="31">
        <v>9537.7000000000007</v>
      </c>
      <c r="E60" s="31">
        <v>22646.3</v>
      </c>
      <c r="F60" s="31">
        <v>312.39999999999998</v>
      </c>
      <c r="G60" s="31">
        <v>3804.3</v>
      </c>
      <c r="H60" s="36">
        <v>812.1</v>
      </c>
      <c r="I60" s="31">
        <v>16.600000000000001</v>
      </c>
      <c r="J60" s="31">
        <v>244.8</v>
      </c>
      <c r="K60" s="31">
        <v>0</v>
      </c>
      <c r="L60" s="31">
        <v>53.1</v>
      </c>
      <c r="M60" s="36">
        <v>520</v>
      </c>
      <c r="N60" s="36">
        <v>0</v>
      </c>
    </row>
    <row r="61" spans="1:14" s="8" customFormat="1" ht="35.1" customHeight="1">
      <c r="A61" s="39" t="s">
        <v>47</v>
      </c>
      <c r="B61" s="36">
        <v>281096.3</v>
      </c>
      <c r="C61" s="36">
        <v>183100.9</v>
      </c>
      <c r="D61" s="31">
        <v>20729.099999999999</v>
      </c>
      <c r="E61" s="31">
        <v>136997.9</v>
      </c>
      <c r="F61" s="31">
        <v>5433.1</v>
      </c>
      <c r="G61" s="31">
        <v>8916.5</v>
      </c>
      <c r="H61" s="36">
        <v>881.7</v>
      </c>
      <c r="I61" s="31">
        <v>1546.9</v>
      </c>
      <c r="J61" s="31">
        <v>6687.5</v>
      </c>
      <c r="K61" s="31">
        <v>608.20000000000005</v>
      </c>
      <c r="L61" s="31">
        <v>0</v>
      </c>
      <c r="M61" s="36">
        <v>1300</v>
      </c>
      <c r="N61" s="36">
        <v>0</v>
      </c>
    </row>
    <row r="62" spans="1:14" s="8" customFormat="1" ht="35.1" customHeight="1">
      <c r="A62" s="39" t="s">
        <v>48</v>
      </c>
      <c r="B62" s="36">
        <v>55521.9</v>
      </c>
      <c r="C62" s="36">
        <v>32987.199999999997</v>
      </c>
      <c r="D62" s="31">
        <v>8194.4</v>
      </c>
      <c r="E62" s="31">
        <v>21335.4</v>
      </c>
      <c r="F62" s="31">
        <v>0</v>
      </c>
      <c r="G62" s="31">
        <v>591.70000000000005</v>
      </c>
      <c r="H62" s="36">
        <v>281.2</v>
      </c>
      <c r="I62" s="31">
        <v>0</v>
      </c>
      <c r="J62" s="31">
        <v>945.2</v>
      </c>
      <c r="K62" s="31">
        <v>21.8</v>
      </c>
      <c r="L62" s="31">
        <v>0</v>
      </c>
      <c r="M62" s="36">
        <v>1617.5</v>
      </c>
      <c r="N62" s="36">
        <v>0</v>
      </c>
    </row>
    <row r="63" spans="1:14" s="8" customFormat="1" ht="35.1" customHeight="1">
      <c r="A63" s="39" t="s">
        <v>49</v>
      </c>
      <c r="B63" s="36">
        <v>270611.59999999998</v>
      </c>
      <c r="C63" s="36">
        <v>190153.60000000001</v>
      </c>
      <c r="D63" s="31">
        <v>18226.400000000001</v>
      </c>
      <c r="E63" s="31">
        <v>145799.9</v>
      </c>
      <c r="F63" s="31">
        <v>1718.2</v>
      </c>
      <c r="G63" s="31">
        <v>14655.7</v>
      </c>
      <c r="H63" s="36">
        <v>2576</v>
      </c>
      <c r="I63" s="31">
        <v>0</v>
      </c>
      <c r="J63" s="31">
        <v>893.1</v>
      </c>
      <c r="K63" s="31">
        <v>122.4</v>
      </c>
      <c r="L63" s="31">
        <v>4061.9</v>
      </c>
      <c r="M63" s="36">
        <v>2100</v>
      </c>
      <c r="N63" s="36">
        <v>0</v>
      </c>
    </row>
    <row r="64" spans="1:14" s="8" customFormat="1" ht="51.75" customHeight="1">
      <c r="A64" s="39" t="s">
        <v>50</v>
      </c>
      <c r="B64" s="36">
        <v>99968.9</v>
      </c>
      <c r="C64" s="36">
        <v>65622.7</v>
      </c>
      <c r="D64" s="31">
        <v>7305.6</v>
      </c>
      <c r="E64" s="31">
        <v>50069.3</v>
      </c>
      <c r="F64" s="31">
        <v>530.4</v>
      </c>
      <c r="G64" s="31">
        <v>5715.9</v>
      </c>
      <c r="H64" s="36">
        <v>423.6</v>
      </c>
      <c r="I64" s="31">
        <v>0</v>
      </c>
      <c r="J64" s="31">
        <v>1195.5999999999999</v>
      </c>
      <c r="K64" s="31">
        <v>82.3</v>
      </c>
      <c r="L64" s="31">
        <v>0</v>
      </c>
      <c r="M64" s="36">
        <v>300</v>
      </c>
      <c r="N64" s="36">
        <v>0</v>
      </c>
    </row>
    <row r="65" spans="1:14" s="8" customFormat="1" ht="48.75" customHeight="1">
      <c r="A65" s="39" t="s">
        <v>51</v>
      </c>
      <c r="B65" s="36">
        <v>152708</v>
      </c>
      <c r="C65" s="36">
        <v>98958.7</v>
      </c>
      <c r="D65" s="31">
        <v>15749.5</v>
      </c>
      <c r="E65" s="31">
        <v>74834.7</v>
      </c>
      <c r="F65" s="31">
        <v>378.8</v>
      </c>
      <c r="G65" s="31">
        <v>1075.5999999999999</v>
      </c>
      <c r="H65" s="36">
        <v>1138.5999999999999</v>
      </c>
      <c r="I65" s="31">
        <v>22.7</v>
      </c>
      <c r="J65" s="31">
        <v>1802.3</v>
      </c>
      <c r="K65" s="31">
        <v>805.5</v>
      </c>
      <c r="L65" s="31">
        <v>1591</v>
      </c>
      <c r="M65" s="36">
        <v>1560</v>
      </c>
      <c r="N65" s="36">
        <v>0</v>
      </c>
    </row>
    <row r="66" spans="1:14" s="8" customFormat="1" ht="35.1" customHeight="1">
      <c r="A66" s="39" t="s">
        <v>52</v>
      </c>
      <c r="B66" s="36">
        <v>84109.8</v>
      </c>
      <c r="C66" s="36">
        <v>50238.3</v>
      </c>
      <c r="D66" s="31">
        <v>11153.3</v>
      </c>
      <c r="E66" s="31">
        <v>35012</v>
      </c>
      <c r="F66" s="31">
        <v>156.19999999999999</v>
      </c>
      <c r="G66" s="31">
        <v>1344.5</v>
      </c>
      <c r="H66" s="36">
        <v>672.3</v>
      </c>
      <c r="I66" s="31">
        <v>737.7</v>
      </c>
      <c r="J66" s="31">
        <v>860.5</v>
      </c>
      <c r="K66" s="31">
        <v>22.4</v>
      </c>
      <c r="L66" s="31">
        <v>29.4</v>
      </c>
      <c r="M66" s="36">
        <v>250</v>
      </c>
      <c r="N66" s="36">
        <v>0</v>
      </c>
    </row>
    <row r="67" spans="1:14" s="8" customFormat="1" ht="35.1" customHeight="1">
      <c r="A67" s="39" t="s">
        <v>53</v>
      </c>
      <c r="B67" s="36">
        <v>287588.09999999998</v>
      </c>
      <c r="C67" s="36">
        <v>173029.2</v>
      </c>
      <c r="D67" s="31">
        <v>16645.7</v>
      </c>
      <c r="E67" s="31">
        <v>114774.3</v>
      </c>
      <c r="F67" s="31">
        <v>7995.2</v>
      </c>
      <c r="G67" s="31">
        <v>3931</v>
      </c>
      <c r="H67" s="36">
        <v>5390.7</v>
      </c>
      <c r="I67" s="31">
        <v>1542.3</v>
      </c>
      <c r="J67" s="31">
        <v>15337</v>
      </c>
      <c r="K67" s="31">
        <v>5227.7</v>
      </c>
      <c r="L67" s="31">
        <v>896</v>
      </c>
      <c r="M67" s="36">
        <v>1289.3</v>
      </c>
      <c r="N67" s="36">
        <v>0</v>
      </c>
    </row>
    <row r="68" spans="1:14" s="8" customFormat="1" ht="35.1" customHeight="1">
      <c r="A68" s="39" t="s">
        <v>54</v>
      </c>
      <c r="B68" s="36">
        <v>289604.90000000002</v>
      </c>
      <c r="C68" s="36">
        <v>182425</v>
      </c>
      <c r="D68" s="31">
        <v>21546.6</v>
      </c>
      <c r="E68" s="31">
        <v>129932.8</v>
      </c>
      <c r="F68" s="31">
        <v>6575.6</v>
      </c>
      <c r="G68" s="31">
        <v>5811.6</v>
      </c>
      <c r="H68" s="36">
        <v>4469.5</v>
      </c>
      <c r="I68" s="31">
        <v>2319.3000000000002</v>
      </c>
      <c r="J68" s="31">
        <v>7319.1</v>
      </c>
      <c r="K68" s="31">
        <v>2763.5</v>
      </c>
      <c r="L68" s="31">
        <v>37</v>
      </c>
      <c r="M68" s="36">
        <v>1650</v>
      </c>
      <c r="N68" s="36">
        <v>0</v>
      </c>
    </row>
    <row r="69" spans="1:14" s="8" customFormat="1" ht="56.25" customHeight="1">
      <c r="A69" s="39" t="s">
        <v>55</v>
      </c>
      <c r="B69" s="36">
        <v>148785</v>
      </c>
      <c r="C69" s="36">
        <v>94905.3</v>
      </c>
      <c r="D69" s="31">
        <v>15799.2</v>
      </c>
      <c r="E69" s="31">
        <v>70469.5</v>
      </c>
      <c r="F69" s="31">
        <v>431</v>
      </c>
      <c r="G69" s="31">
        <v>985.7</v>
      </c>
      <c r="H69" s="36">
        <v>1252</v>
      </c>
      <c r="I69" s="31">
        <v>2557.9</v>
      </c>
      <c r="J69" s="31">
        <v>2192.8000000000002</v>
      </c>
      <c r="K69" s="31">
        <v>347.2</v>
      </c>
      <c r="L69" s="31">
        <v>0</v>
      </c>
      <c r="M69" s="36">
        <v>870</v>
      </c>
      <c r="N69" s="36">
        <v>0</v>
      </c>
    </row>
    <row r="70" spans="1:14" s="8" customFormat="1" ht="35.1" customHeight="1">
      <c r="A70" s="39" t="s">
        <v>56</v>
      </c>
      <c r="B70" s="36">
        <v>77837.100000000006</v>
      </c>
      <c r="C70" s="36">
        <v>46669</v>
      </c>
      <c r="D70" s="31">
        <v>8213.7000000000007</v>
      </c>
      <c r="E70" s="31">
        <v>34873.699999999997</v>
      </c>
      <c r="F70" s="31">
        <v>555.6</v>
      </c>
      <c r="G70" s="31">
        <v>1573.2</v>
      </c>
      <c r="H70" s="36">
        <v>384.4</v>
      </c>
      <c r="I70" s="31">
        <v>302.89999999999998</v>
      </c>
      <c r="J70" s="31">
        <v>248.7</v>
      </c>
      <c r="K70" s="31">
        <v>0</v>
      </c>
      <c r="L70" s="31">
        <v>4.2</v>
      </c>
      <c r="M70" s="36">
        <v>512.6</v>
      </c>
      <c r="N70" s="36">
        <v>0</v>
      </c>
    </row>
    <row r="71" spans="1:14" s="8" customFormat="1" ht="48" customHeight="1">
      <c r="A71" s="39" t="s">
        <v>57</v>
      </c>
      <c r="B71" s="36">
        <v>374214.6</v>
      </c>
      <c r="C71" s="36">
        <v>164095.4</v>
      </c>
      <c r="D71" s="31">
        <v>21640.7</v>
      </c>
      <c r="E71" s="31">
        <v>112622.2</v>
      </c>
      <c r="F71" s="31">
        <v>2897.6</v>
      </c>
      <c r="G71" s="31">
        <v>2401.6</v>
      </c>
      <c r="H71" s="36">
        <v>1534</v>
      </c>
      <c r="I71" s="31">
        <v>2183.3000000000002</v>
      </c>
      <c r="J71" s="31">
        <v>5235.6000000000004</v>
      </c>
      <c r="K71" s="31">
        <v>7616</v>
      </c>
      <c r="L71" s="31">
        <v>5064.3999999999996</v>
      </c>
      <c r="M71" s="36">
        <v>2900</v>
      </c>
      <c r="N71" s="36">
        <v>0</v>
      </c>
    </row>
    <row r="72" spans="1:14" s="9" customFormat="1" ht="35.1" customHeight="1">
      <c r="A72" s="39" t="s">
        <v>58</v>
      </c>
      <c r="B72" s="36">
        <v>80161.600000000006</v>
      </c>
      <c r="C72" s="36">
        <v>54324.2</v>
      </c>
      <c r="D72" s="31">
        <v>10958.7</v>
      </c>
      <c r="E72" s="31">
        <v>32720.1</v>
      </c>
      <c r="F72" s="31">
        <v>69.900000000000006</v>
      </c>
      <c r="G72" s="31">
        <v>2774.6</v>
      </c>
      <c r="H72" s="36">
        <v>1848.6</v>
      </c>
      <c r="I72" s="31">
        <v>0</v>
      </c>
      <c r="J72" s="31">
        <v>764.8</v>
      </c>
      <c r="K72" s="31">
        <v>2019.5</v>
      </c>
      <c r="L72" s="31">
        <v>767.9</v>
      </c>
      <c r="M72" s="36">
        <v>2400.1</v>
      </c>
      <c r="N72" s="36">
        <v>0</v>
      </c>
    </row>
    <row r="73" spans="1:14" s="9" customFormat="1" ht="35.1" customHeight="1">
      <c r="A73" s="39" t="s">
        <v>59</v>
      </c>
      <c r="B73" s="36">
        <v>105246</v>
      </c>
      <c r="C73" s="36">
        <v>56179.6</v>
      </c>
      <c r="D73" s="31">
        <v>19538.099999999999</v>
      </c>
      <c r="E73" s="31">
        <v>30442.5</v>
      </c>
      <c r="F73" s="31">
        <v>714.3</v>
      </c>
      <c r="G73" s="31">
        <v>425.9</v>
      </c>
      <c r="H73" s="36">
        <v>1604.2</v>
      </c>
      <c r="I73" s="31">
        <v>0</v>
      </c>
      <c r="J73" s="31">
        <v>1173.0999999999999</v>
      </c>
      <c r="K73" s="31">
        <v>18</v>
      </c>
      <c r="L73" s="31">
        <v>863.5</v>
      </c>
      <c r="M73" s="36">
        <v>1400</v>
      </c>
      <c r="N73" s="36">
        <v>0</v>
      </c>
    </row>
    <row r="74" spans="1:14" s="8" customFormat="1" ht="45.75" customHeight="1">
      <c r="A74" s="39" t="s">
        <v>60</v>
      </c>
      <c r="B74" s="36">
        <v>136649.9</v>
      </c>
      <c r="C74" s="36">
        <v>84791.9</v>
      </c>
      <c r="D74" s="31">
        <v>10299.6</v>
      </c>
      <c r="E74" s="31">
        <v>62330.6</v>
      </c>
      <c r="F74" s="31">
        <v>350.7</v>
      </c>
      <c r="G74" s="31">
        <v>5436.4</v>
      </c>
      <c r="H74" s="36">
        <v>524.6</v>
      </c>
      <c r="I74" s="31">
        <v>555.20000000000005</v>
      </c>
      <c r="J74" s="31">
        <v>1312.3</v>
      </c>
      <c r="K74" s="31">
        <v>335</v>
      </c>
      <c r="L74" s="31">
        <v>3347.5</v>
      </c>
      <c r="M74" s="36">
        <v>300</v>
      </c>
      <c r="N74" s="36">
        <v>0</v>
      </c>
    </row>
    <row r="75" spans="1:14" s="8" customFormat="1" ht="45" customHeight="1">
      <c r="A75" s="39" t="s">
        <v>61</v>
      </c>
      <c r="B75" s="36">
        <v>166883.79999999999</v>
      </c>
      <c r="C75" s="36">
        <v>111428.5</v>
      </c>
      <c r="D75" s="31">
        <v>15966.6</v>
      </c>
      <c r="E75" s="31">
        <v>85797.4</v>
      </c>
      <c r="F75" s="31">
        <v>1416.1</v>
      </c>
      <c r="G75" s="31">
        <v>4794.3</v>
      </c>
      <c r="H75" s="36">
        <v>1929.8</v>
      </c>
      <c r="I75" s="31">
        <v>0</v>
      </c>
      <c r="J75" s="31">
        <v>816.4</v>
      </c>
      <c r="K75" s="31">
        <v>573.4</v>
      </c>
      <c r="L75" s="31">
        <v>84.5</v>
      </c>
      <c r="M75" s="36">
        <v>50</v>
      </c>
      <c r="N75" s="36">
        <v>0</v>
      </c>
    </row>
    <row r="76" spans="1:14" s="8" customFormat="1" ht="35.1" customHeight="1">
      <c r="A76" s="39" t="s">
        <v>62</v>
      </c>
      <c r="B76" s="36">
        <v>103957.7</v>
      </c>
      <c r="C76" s="36">
        <v>72184</v>
      </c>
      <c r="D76" s="31">
        <v>11799.6</v>
      </c>
      <c r="E76" s="31">
        <v>51398.5</v>
      </c>
      <c r="F76" s="31">
        <v>653.20000000000005</v>
      </c>
      <c r="G76" s="31">
        <v>327.39999999999998</v>
      </c>
      <c r="H76" s="36">
        <v>612.6</v>
      </c>
      <c r="I76" s="31">
        <v>0</v>
      </c>
      <c r="J76" s="31">
        <v>258.2</v>
      </c>
      <c r="K76" s="31">
        <v>5629.6</v>
      </c>
      <c r="L76" s="31">
        <v>1204.9000000000001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2629234.1</v>
      </c>
      <c r="C77" s="36">
        <v>1402077.5</v>
      </c>
      <c r="D77" s="31">
        <v>188887</v>
      </c>
      <c r="E77" s="31">
        <v>726704.7</v>
      </c>
      <c r="F77" s="31">
        <v>61829</v>
      </c>
      <c r="G77" s="31">
        <v>79186.600000000006</v>
      </c>
      <c r="H77" s="36">
        <v>8532.6</v>
      </c>
      <c r="I77" s="31">
        <v>24658.799999999999</v>
      </c>
      <c r="J77" s="31">
        <v>99894.9</v>
      </c>
      <c r="K77" s="31">
        <v>50763.9</v>
      </c>
      <c r="L77" s="31">
        <v>4681.7</v>
      </c>
      <c r="M77" s="31">
        <v>42577.2</v>
      </c>
      <c r="N77" s="31">
        <v>114361.1</v>
      </c>
    </row>
    <row r="78" spans="1:14" s="11" customFormat="1" ht="48.75" customHeight="1">
      <c r="A78" s="39" t="s">
        <v>64</v>
      </c>
      <c r="B78" s="36">
        <v>89854.9</v>
      </c>
      <c r="C78" s="36">
        <v>60782</v>
      </c>
      <c r="D78" s="31">
        <v>7339.4</v>
      </c>
      <c r="E78" s="31">
        <v>50449.9</v>
      </c>
      <c r="F78" s="31">
        <v>59</v>
      </c>
      <c r="G78" s="31">
        <v>2095.6</v>
      </c>
      <c r="H78" s="36">
        <v>363.4</v>
      </c>
      <c r="I78" s="31">
        <v>0</v>
      </c>
      <c r="J78" s="31">
        <v>150.19999999999999</v>
      </c>
      <c r="K78" s="31">
        <v>27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935204.1</v>
      </c>
      <c r="C79" s="36">
        <v>499527.4</v>
      </c>
      <c r="D79" s="31">
        <v>48792.4</v>
      </c>
      <c r="E79" s="31">
        <v>368620.79999999999</v>
      </c>
      <c r="F79" s="31">
        <v>14596.7</v>
      </c>
      <c r="G79" s="31">
        <v>25171</v>
      </c>
      <c r="H79" s="36">
        <v>10269.700000000001</v>
      </c>
      <c r="I79" s="31">
        <v>7539.8</v>
      </c>
      <c r="J79" s="31">
        <v>22624.9</v>
      </c>
      <c r="K79" s="31">
        <v>729.3</v>
      </c>
      <c r="L79" s="31">
        <v>20.6</v>
      </c>
      <c r="M79" s="36">
        <v>1162.2</v>
      </c>
      <c r="N79" s="36">
        <v>0</v>
      </c>
    </row>
    <row r="80" spans="1:14" s="11" customFormat="1" ht="35.1" customHeight="1">
      <c r="A80" s="39" t="s">
        <v>66</v>
      </c>
      <c r="B80" s="36">
        <v>166701.29999999999</v>
      </c>
      <c r="C80" s="36">
        <v>96302.5</v>
      </c>
      <c r="D80" s="31">
        <v>10979.9</v>
      </c>
      <c r="E80" s="31">
        <v>64070.1</v>
      </c>
      <c r="F80" s="31">
        <v>426.4</v>
      </c>
      <c r="G80" s="31">
        <v>6405</v>
      </c>
      <c r="H80" s="36">
        <v>1612.8</v>
      </c>
      <c r="I80" s="31">
        <v>0</v>
      </c>
      <c r="J80" s="31">
        <v>2157.1999999999998</v>
      </c>
      <c r="K80" s="31">
        <v>2451.1</v>
      </c>
      <c r="L80" s="31">
        <v>100</v>
      </c>
      <c r="M80" s="36">
        <v>8100</v>
      </c>
      <c r="N80" s="36">
        <v>0</v>
      </c>
    </row>
    <row r="81" spans="1:14" s="11" customFormat="1" ht="35.1" customHeight="1">
      <c r="A81" s="39" t="s">
        <v>67</v>
      </c>
      <c r="B81" s="36">
        <v>317108.2</v>
      </c>
      <c r="C81" s="36">
        <v>146023.79999999999</v>
      </c>
      <c r="D81" s="31">
        <v>34741.599999999999</v>
      </c>
      <c r="E81" s="31">
        <v>60012</v>
      </c>
      <c r="F81" s="31">
        <v>5869.7</v>
      </c>
      <c r="G81" s="31">
        <v>4505.8</v>
      </c>
      <c r="H81" s="36">
        <v>2328.4</v>
      </c>
      <c r="I81" s="31">
        <v>493.6</v>
      </c>
      <c r="J81" s="31">
        <v>8677.9</v>
      </c>
      <c r="K81" s="31">
        <v>4968.8999999999996</v>
      </c>
      <c r="L81" s="31">
        <v>5.9</v>
      </c>
      <c r="M81" s="36">
        <v>24420</v>
      </c>
      <c r="N81" s="36">
        <v>0</v>
      </c>
    </row>
    <row r="82" spans="1:14" s="11" customFormat="1" ht="35.1" customHeight="1">
      <c r="A82" s="39" t="s">
        <v>68</v>
      </c>
      <c r="B82" s="36">
        <v>315070.8</v>
      </c>
      <c r="C82" s="36">
        <v>158787.1</v>
      </c>
      <c r="D82" s="31">
        <v>22061.5</v>
      </c>
      <c r="E82" s="31">
        <v>106838.39999999999</v>
      </c>
      <c r="F82" s="31">
        <v>9195</v>
      </c>
      <c r="G82" s="31">
        <v>10009.4</v>
      </c>
      <c r="H82" s="36">
        <v>2375.8000000000002</v>
      </c>
      <c r="I82" s="31">
        <v>631.6</v>
      </c>
      <c r="J82" s="31">
        <v>3129.3</v>
      </c>
      <c r="K82" s="31">
        <v>462.3</v>
      </c>
      <c r="L82" s="31">
        <v>1473.8</v>
      </c>
      <c r="M82" s="36">
        <v>2610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  <mergeCell ref="N6:N7"/>
    <mergeCell ref="D5:N5"/>
    <mergeCell ref="C5:C7"/>
    <mergeCell ref="A5:A7"/>
    <mergeCell ref="F6:F7"/>
    <mergeCell ref="B5:B7"/>
    <mergeCell ref="E6:E7"/>
    <mergeCell ref="D6:D7"/>
  </mergeCells>
  <phoneticPr fontId="8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R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18" width="17.28515625" style="4" customWidth="1"/>
    <col min="19" max="21" width="18.7109375" style="4" customWidth="1"/>
    <col min="22" max="16384" width="9.140625" style="4"/>
  </cols>
  <sheetData>
    <row r="1" spans="1:18" ht="18.75" customHeight="1">
      <c r="A1" s="2"/>
      <c r="B1" s="55" t="s">
        <v>103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17.25" customHeight="1">
      <c r="A2" s="2"/>
      <c r="B2" s="55" t="s">
        <v>87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 ht="15.75" customHeight="1">
      <c r="A3" s="58"/>
      <c r="B3" s="55" t="str">
        <f>'програмна за 07 2025'!B3:M3</f>
        <v>за січень - липень 2025 року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s="43" customFormat="1" ht="18.75" customHeight="1">
      <c r="A4" s="58"/>
      <c r="B4" s="40"/>
      <c r="C4" s="40"/>
      <c r="D4" s="42"/>
      <c r="E4" s="42"/>
      <c r="Q4" s="44" t="s">
        <v>0</v>
      </c>
      <c r="R4" s="48"/>
    </row>
    <row r="5" spans="1:18" ht="17.25" customHeight="1">
      <c r="A5" s="49" t="s">
        <v>102</v>
      </c>
      <c r="B5" s="52" t="str">
        <f>'програмна за 07 2025'!B5:B7</f>
        <v>Уточнений план видатків загального та  спеціального фондів                         на 2025 рік</v>
      </c>
      <c r="C5" s="52" t="str">
        <f>'програмна за 07 2025'!C5:C7</f>
        <v>Касові видатки всього по загальному та спеціальному фондах                                                                         за січень - липень 2025 року</v>
      </c>
      <c r="D5" s="59" t="s">
        <v>88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</row>
    <row r="6" spans="1:18" s="5" customFormat="1" ht="86.25" customHeight="1">
      <c r="A6" s="49"/>
      <c r="B6" s="52"/>
      <c r="C6" s="52"/>
      <c r="D6" s="56" t="s">
        <v>89</v>
      </c>
      <c r="E6" s="56" t="s">
        <v>90</v>
      </c>
      <c r="F6" s="52" t="s">
        <v>91</v>
      </c>
      <c r="G6" s="52" t="s">
        <v>92</v>
      </c>
      <c r="H6" s="52" t="s">
        <v>93</v>
      </c>
      <c r="I6" s="52" t="s">
        <v>100</v>
      </c>
      <c r="J6" s="52" t="s">
        <v>94</v>
      </c>
      <c r="K6" s="52" t="s">
        <v>95</v>
      </c>
      <c r="L6" s="52" t="s">
        <v>99</v>
      </c>
      <c r="M6" s="57" t="s">
        <v>106</v>
      </c>
      <c r="N6" s="57" t="s">
        <v>96</v>
      </c>
      <c r="O6" s="57" t="s">
        <v>101</v>
      </c>
      <c r="P6" s="52" t="s">
        <v>97</v>
      </c>
      <c r="Q6" s="52" t="s">
        <v>98</v>
      </c>
    </row>
    <row r="7" spans="1:18" s="5" customFormat="1" ht="58.5" customHeight="1">
      <c r="A7" s="49"/>
      <c r="B7" s="52"/>
      <c r="C7" s="52"/>
      <c r="D7" s="56"/>
      <c r="E7" s="56"/>
      <c r="F7" s="52"/>
      <c r="G7" s="52"/>
      <c r="H7" s="52"/>
      <c r="I7" s="52"/>
      <c r="J7" s="52"/>
      <c r="K7" s="52"/>
      <c r="L7" s="52"/>
      <c r="M7" s="51"/>
      <c r="N7" s="51"/>
      <c r="O7" s="51"/>
      <c r="P7" s="52"/>
      <c r="Q7" s="52"/>
    </row>
    <row r="8" spans="1:18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8" s="7" customFormat="1" ht="36" customHeight="1">
      <c r="A9" s="38" t="s">
        <v>2</v>
      </c>
      <c r="B9" s="33">
        <f>B10+B11+B18</f>
        <v>19264179.199999999</v>
      </c>
      <c r="C9" s="33">
        <f>C10+C11+C18</f>
        <v>10806335.199999999</v>
      </c>
      <c r="D9" s="23">
        <f t="shared" ref="D9:P9" si="0">D10+D11+D18</f>
        <v>5700341</v>
      </c>
      <c r="E9" s="23">
        <f t="shared" si="0"/>
        <v>1242859.1000000001</v>
      </c>
      <c r="F9" s="33">
        <f t="shared" si="0"/>
        <v>179284.7</v>
      </c>
      <c r="G9" s="33">
        <f t="shared" si="0"/>
        <v>5321.6</v>
      </c>
      <c r="H9" s="33">
        <f t="shared" si="0"/>
        <v>338606.3</v>
      </c>
      <c r="I9" s="33">
        <f t="shared" si="0"/>
        <v>304205</v>
      </c>
      <c r="J9" s="33">
        <f t="shared" si="0"/>
        <v>5541.4</v>
      </c>
      <c r="K9" s="33">
        <f t="shared" si="0"/>
        <v>511009.5</v>
      </c>
      <c r="L9" s="33">
        <f t="shared" si="0"/>
        <v>146610.1</v>
      </c>
      <c r="M9" s="33">
        <f t="shared" si="0"/>
        <v>142.4</v>
      </c>
      <c r="N9" s="33">
        <f t="shared" si="0"/>
        <v>1185390.3999999999</v>
      </c>
      <c r="O9" s="33">
        <f t="shared" si="0"/>
        <v>290789.5</v>
      </c>
      <c r="P9" s="33">
        <f t="shared" si="0"/>
        <v>15167.8</v>
      </c>
      <c r="Q9" s="33">
        <f>Q10+Q11+Q18</f>
        <v>881066.4</v>
      </c>
      <c r="R9" s="21"/>
    </row>
    <row r="10" spans="1:18" s="7" customFormat="1" ht="20.25" customHeight="1">
      <c r="A10" s="39" t="s">
        <v>70</v>
      </c>
      <c r="B10" s="35">
        <f>'програмна за 07 2025'!B10</f>
        <v>2688347.1</v>
      </c>
      <c r="C10" s="35">
        <f>'програмна за 07 2025'!C10</f>
        <v>1275685.8999999999</v>
      </c>
      <c r="D10" s="24">
        <v>412483.8</v>
      </c>
      <c r="E10" s="24">
        <v>87867.7</v>
      </c>
      <c r="F10" s="24">
        <v>35484.199999999997</v>
      </c>
      <c r="G10" s="24">
        <v>3766.1</v>
      </c>
      <c r="H10" s="24">
        <v>37142.9</v>
      </c>
      <c r="I10" s="24">
        <v>54685.599999999999</v>
      </c>
      <c r="J10" s="24">
        <v>959.5</v>
      </c>
      <c r="K10" s="35">
        <v>53682.3</v>
      </c>
      <c r="L10" s="24">
        <v>127905.1</v>
      </c>
      <c r="M10" s="24"/>
      <c r="N10" s="24">
        <v>262292.3</v>
      </c>
      <c r="O10" s="24">
        <v>78622</v>
      </c>
      <c r="P10" s="24">
        <v>1464.3</v>
      </c>
      <c r="Q10" s="24">
        <v>119330.1</v>
      </c>
      <c r="R10" s="21"/>
    </row>
    <row r="11" spans="1:18" s="8" customFormat="1" ht="24" customHeight="1">
      <c r="A11" s="38" t="s">
        <v>71</v>
      </c>
      <c r="B11" s="34">
        <f>SUM(B12:B17)</f>
        <v>55004.3</v>
      </c>
      <c r="C11" s="34">
        <f>SUM(C12:C17)</f>
        <v>44182.5</v>
      </c>
      <c r="D11" s="29">
        <f t="shared" ref="D11:Q11" si="1">SUM(D12:D17)</f>
        <v>8376.6</v>
      </c>
      <c r="E11" s="29">
        <f t="shared" si="1"/>
        <v>1848.7</v>
      </c>
      <c r="F11" s="34">
        <f t="shared" si="1"/>
        <v>103.5</v>
      </c>
      <c r="G11" s="34">
        <f t="shared" si="1"/>
        <v>0</v>
      </c>
      <c r="H11" s="34">
        <f t="shared" si="1"/>
        <v>0</v>
      </c>
      <c r="I11" s="34">
        <f t="shared" si="1"/>
        <v>20570.900000000001</v>
      </c>
      <c r="J11" s="34">
        <f t="shared" si="1"/>
        <v>0</v>
      </c>
      <c r="K11" s="34">
        <f t="shared" si="1"/>
        <v>1216.9000000000001</v>
      </c>
      <c r="L11" s="34">
        <f t="shared" si="1"/>
        <v>0</v>
      </c>
      <c r="M11" s="34"/>
      <c r="N11" s="34">
        <f t="shared" si="1"/>
        <v>461.4</v>
      </c>
      <c r="O11" s="34">
        <f t="shared" si="1"/>
        <v>50</v>
      </c>
      <c r="P11" s="34">
        <f t="shared" si="1"/>
        <v>21.1</v>
      </c>
      <c r="Q11" s="34">
        <f t="shared" si="1"/>
        <v>11533.4</v>
      </c>
      <c r="R11" s="21"/>
    </row>
    <row r="12" spans="1:18" s="8" customFormat="1" ht="32.1" customHeight="1">
      <c r="A12" s="39" t="s">
        <v>86</v>
      </c>
      <c r="B12" s="36">
        <f>'програмна за 07 2025'!B12</f>
        <v>9047.9</v>
      </c>
      <c r="C12" s="36">
        <f>'програмна за 07 2025'!C12</f>
        <v>7151.6</v>
      </c>
      <c r="D12" s="30">
        <v>1322.2</v>
      </c>
      <c r="E12" s="30">
        <v>290.3</v>
      </c>
      <c r="F12" s="30">
        <v>9</v>
      </c>
      <c r="G12" s="30">
        <v>0</v>
      </c>
      <c r="H12" s="30"/>
      <c r="I12" s="30">
        <v>1282.3</v>
      </c>
      <c r="J12" s="30">
        <v>0</v>
      </c>
      <c r="K12" s="45">
        <v>56.9</v>
      </c>
      <c r="L12" s="30">
        <v>0</v>
      </c>
      <c r="M12" s="30"/>
      <c r="N12" s="30">
        <v>112</v>
      </c>
      <c r="O12" s="30">
        <v>0</v>
      </c>
      <c r="P12" s="30">
        <v>0</v>
      </c>
      <c r="Q12" s="30">
        <v>4078.9</v>
      </c>
      <c r="R12" s="21"/>
    </row>
    <row r="13" spans="1:18" s="8" customFormat="1" ht="32.1" customHeight="1">
      <c r="A13" s="39" t="s">
        <v>3</v>
      </c>
      <c r="B13" s="36">
        <f>'програмна за 07 2025'!B13</f>
        <v>16510.400000000001</v>
      </c>
      <c r="C13" s="36">
        <f>'програмна за 07 2025'!C13</f>
        <v>13437</v>
      </c>
      <c r="D13" s="30">
        <v>1576.7</v>
      </c>
      <c r="E13" s="30">
        <v>354.5</v>
      </c>
      <c r="F13" s="30">
        <v>0</v>
      </c>
      <c r="G13" s="30">
        <v>0</v>
      </c>
      <c r="H13" s="30">
        <v>0</v>
      </c>
      <c r="I13" s="30">
        <v>11146.4</v>
      </c>
      <c r="J13" s="30"/>
      <c r="K13" s="45">
        <v>359.4</v>
      </c>
      <c r="L13" s="30"/>
      <c r="M13" s="30"/>
      <c r="N13" s="30">
        <v>0</v>
      </c>
      <c r="O13" s="30">
        <v>0</v>
      </c>
      <c r="P13" s="30">
        <v>0</v>
      </c>
      <c r="Q13" s="30">
        <v>0</v>
      </c>
      <c r="R13" s="21"/>
    </row>
    <row r="14" spans="1:18" s="8" customFormat="1" ht="32.1" customHeight="1">
      <c r="A14" s="39" t="s">
        <v>73</v>
      </c>
      <c r="B14" s="36">
        <f>'програмна за 07 2025'!B14</f>
        <v>2203.6</v>
      </c>
      <c r="C14" s="36">
        <f>'програмна за 07 2025'!C14</f>
        <v>1279.7</v>
      </c>
      <c r="D14" s="30">
        <v>920.4</v>
      </c>
      <c r="E14" s="30">
        <v>216.2</v>
      </c>
      <c r="F14" s="30">
        <v>0</v>
      </c>
      <c r="G14" s="30">
        <v>0</v>
      </c>
      <c r="H14" s="30">
        <v>0</v>
      </c>
      <c r="I14" s="30">
        <v>5.3</v>
      </c>
      <c r="J14" s="30"/>
      <c r="K14" s="45">
        <v>137.80000000000001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  <c r="R14" s="21"/>
    </row>
    <row r="15" spans="1:18" s="8" customFormat="1" ht="32.1" customHeight="1">
      <c r="A15" s="39" t="s">
        <v>74</v>
      </c>
      <c r="B15" s="36">
        <f>'програмна за 07 2025'!B15</f>
        <v>2693.5</v>
      </c>
      <c r="C15" s="36">
        <f>'програмна за 07 2025'!C15</f>
        <v>1392.5</v>
      </c>
      <c r="D15" s="30">
        <v>945.4</v>
      </c>
      <c r="E15" s="30">
        <v>193.4</v>
      </c>
      <c r="F15" s="30">
        <v>7.1</v>
      </c>
      <c r="G15" s="30">
        <v>0</v>
      </c>
      <c r="H15" s="30">
        <v>0</v>
      </c>
      <c r="I15" s="30">
        <v>12.3</v>
      </c>
      <c r="J15" s="30">
        <v>0</v>
      </c>
      <c r="K15" s="45">
        <v>35.700000000000003</v>
      </c>
      <c r="L15" s="30">
        <v>0</v>
      </c>
      <c r="M15" s="30"/>
      <c r="N15" s="30">
        <v>198.6</v>
      </c>
      <c r="O15" s="30">
        <v>0</v>
      </c>
      <c r="P15" s="30">
        <v>0</v>
      </c>
      <c r="Q15" s="30">
        <v>0</v>
      </c>
      <c r="R15" s="21"/>
    </row>
    <row r="16" spans="1:18" s="8" customFormat="1" ht="32.1" customHeight="1">
      <c r="A16" s="39" t="s">
        <v>4</v>
      </c>
      <c r="B16" s="36">
        <f>'програмна за 07 2025'!B16</f>
        <v>16642</v>
      </c>
      <c r="C16" s="36">
        <f>'програмна за 07 2025'!C16</f>
        <v>15159</v>
      </c>
      <c r="D16" s="30">
        <v>1445.2</v>
      </c>
      <c r="E16" s="30">
        <v>322.39999999999998</v>
      </c>
      <c r="F16" s="30">
        <v>11.6</v>
      </c>
      <c r="G16" s="30">
        <v>0</v>
      </c>
      <c r="H16" s="30">
        <v>0</v>
      </c>
      <c r="I16" s="30">
        <v>8070.5</v>
      </c>
      <c r="J16" s="30">
        <v>0</v>
      </c>
      <c r="K16" s="45">
        <v>229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5074.2</v>
      </c>
      <c r="R16" s="21"/>
    </row>
    <row r="17" spans="1:18" s="8" customFormat="1" ht="32.1" customHeight="1">
      <c r="A17" s="39" t="s">
        <v>75</v>
      </c>
      <c r="B17" s="36">
        <f>'програмна за 07 2025'!B17</f>
        <v>7906.9</v>
      </c>
      <c r="C17" s="36">
        <f>'програмна за 07 2025'!C17</f>
        <v>5762.7</v>
      </c>
      <c r="D17" s="30">
        <v>2166.6999999999998</v>
      </c>
      <c r="E17" s="30">
        <v>471.9</v>
      </c>
      <c r="F17" s="30">
        <v>75.8</v>
      </c>
      <c r="G17" s="30">
        <v>0</v>
      </c>
      <c r="H17" s="30">
        <v>0</v>
      </c>
      <c r="I17" s="30">
        <v>54.1</v>
      </c>
      <c r="J17" s="30">
        <v>0</v>
      </c>
      <c r="K17" s="45">
        <v>398.1</v>
      </c>
      <c r="L17" s="30"/>
      <c r="M17" s="30"/>
      <c r="N17" s="30">
        <v>150.80000000000001</v>
      </c>
      <c r="O17" s="30">
        <v>50</v>
      </c>
      <c r="P17" s="30">
        <v>15</v>
      </c>
      <c r="Q17" s="30">
        <v>2380.3000000000002</v>
      </c>
      <c r="R17" s="21"/>
    </row>
    <row r="18" spans="1:18" s="9" customFormat="1" ht="35.25" customHeight="1">
      <c r="A18" s="38" t="s">
        <v>72</v>
      </c>
      <c r="B18" s="34">
        <f t="shared" ref="B18:Q18" si="2">SUM(B19:B82)</f>
        <v>16520827.800000001</v>
      </c>
      <c r="C18" s="34">
        <f t="shared" si="2"/>
        <v>9486466.8000000007</v>
      </c>
      <c r="D18" s="29">
        <f t="shared" si="2"/>
        <v>5279480.5999999996</v>
      </c>
      <c r="E18" s="29">
        <f t="shared" si="2"/>
        <v>1153142.7</v>
      </c>
      <c r="F18" s="34">
        <f t="shared" si="2"/>
        <v>143697</v>
      </c>
      <c r="G18" s="34">
        <f t="shared" si="2"/>
        <v>1555.5</v>
      </c>
      <c r="H18" s="34">
        <f t="shared" si="2"/>
        <v>301463.40000000002</v>
      </c>
      <c r="I18" s="34">
        <f t="shared" si="2"/>
        <v>228948.5</v>
      </c>
      <c r="J18" s="34">
        <f t="shared" si="2"/>
        <v>4581.8999999999996</v>
      </c>
      <c r="K18" s="34">
        <f t="shared" si="2"/>
        <v>456110.3</v>
      </c>
      <c r="L18" s="34">
        <f t="shared" si="2"/>
        <v>18705</v>
      </c>
      <c r="M18" s="34">
        <f t="shared" si="2"/>
        <v>142.4</v>
      </c>
      <c r="N18" s="34">
        <f t="shared" si="2"/>
        <v>922636.7</v>
      </c>
      <c r="O18" s="34">
        <f t="shared" si="2"/>
        <v>212117.5</v>
      </c>
      <c r="P18" s="34">
        <f t="shared" si="2"/>
        <v>13682.4</v>
      </c>
      <c r="Q18" s="34">
        <f t="shared" si="2"/>
        <v>750202.9</v>
      </c>
      <c r="R18" s="21"/>
    </row>
    <row r="19" spans="1:18" s="8" customFormat="1" ht="48.75" customHeight="1">
      <c r="A19" s="39" t="s">
        <v>5</v>
      </c>
      <c r="B19" s="36">
        <f>'програмна за 07 2025'!B19</f>
        <v>156285.20000000001</v>
      </c>
      <c r="C19" s="36">
        <f>'програмна за 07 2025'!C19</f>
        <v>81722</v>
      </c>
      <c r="D19" s="31">
        <v>48857</v>
      </c>
      <c r="E19" s="31">
        <v>12096.6</v>
      </c>
      <c r="F19" s="36">
        <v>810.8</v>
      </c>
      <c r="G19" s="31">
        <v>0</v>
      </c>
      <c r="H19" s="31">
        <v>2541.1</v>
      </c>
      <c r="I19" s="36">
        <v>299.89999999999998</v>
      </c>
      <c r="J19" s="31">
        <v>0</v>
      </c>
      <c r="K19" s="36">
        <v>2717</v>
      </c>
      <c r="L19" s="31">
        <v>0</v>
      </c>
      <c r="M19" s="31">
        <v>0</v>
      </c>
      <c r="N19" s="36">
        <v>10264.700000000001</v>
      </c>
      <c r="O19" s="31">
        <v>131.30000000000001</v>
      </c>
      <c r="P19" s="31">
        <v>50.7</v>
      </c>
      <c r="Q19" s="36">
        <v>3952.9</v>
      </c>
      <c r="R19" s="21"/>
    </row>
    <row r="20" spans="1:18" s="8" customFormat="1" ht="35.1" customHeight="1">
      <c r="A20" s="39" t="s">
        <v>6</v>
      </c>
      <c r="B20" s="36">
        <f>'програмна за 07 2025'!B20</f>
        <v>355653</v>
      </c>
      <c r="C20" s="36">
        <f>'програмна за 07 2025'!C20</f>
        <v>175261.2</v>
      </c>
      <c r="D20" s="31">
        <v>85627.7</v>
      </c>
      <c r="E20" s="31">
        <v>17849.7</v>
      </c>
      <c r="F20" s="36">
        <v>2710.8</v>
      </c>
      <c r="G20" s="31">
        <v>0</v>
      </c>
      <c r="H20" s="31">
        <v>4696.8</v>
      </c>
      <c r="I20" s="36">
        <v>4259.8</v>
      </c>
      <c r="J20" s="31">
        <v>275.7</v>
      </c>
      <c r="K20" s="36">
        <v>6598.9</v>
      </c>
      <c r="L20" s="31">
        <v>197.1</v>
      </c>
      <c r="M20" s="31">
        <v>0</v>
      </c>
      <c r="N20" s="36">
        <v>22671.5</v>
      </c>
      <c r="O20" s="31">
        <v>2987.7</v>
      </c>
      <c r="P20" s="31">
        <v>3670.6</v>
      </c>
      <c r="Q20" s="36">
        <v>23714.9</v>
      </c>
      <c r="R20" s="21"/>
    </row>
    <row r="21" spans="1:18" s="8" customFormat="1" ht="35.1" customHeight="1">
      <c r="A21" s="39" t="s">
        <v>7</v>
      </c>
      <c r="B21" s="36">
        <f>'програмна за 07 2025'!B21</f>
        <v>192847.7</v>
      </c>
      <c r="C21" s="36">
        <f>'програмна за 07 2025'!C21</f>
        <v>117248.3</v>
      </c>
      <c r="D21" s="31">
        <v>73378.399999999994</v>
      </c>
      <c r="E21" s="31">
        <v>16075.7</v>
      </c>
      <c r="F21" s="36">
        <v>3408.2</v>
      </c>
      <c r="G21" s="31">
        <v>0</v>
      </c>
      <c r="H21" s="31">
        <v>5099.6000000000004</v>
      </c>
      <c r="I21" s="36">
        <v>2858.4</v>
      </c>
      <c r="J21" s="31">
        <v>52.4</v>
      </c>
      <c r="K21" s="36">
        <v>6076.4</v>
      </c>
      <c r="L21" s="31">
        <v>111.8</v>
      </c>
      <c r="M21" s="31">
        <v>0</v>
      </c>
      <c r="N21" s="36">
        <v>5520.6</v>
      </c>
      <c r="O21" s="31">
        <v>971.2</v>
      </c>
      <c r="P21" s="31">
        <v>18.7</v>
      </c>
      <c r="Q21" s="36">
        <v>3676.9</v>
      </c>
      <c r="R21" s="21"/>
    </row>
    <row r="22" spans="1:18" s="8" customFormat="1" ht="35.1" customHeight="1">
      <c r="A22" s="39" t="s">
        <v>8</v>
      </c>
      <c r="B22" s="36">
        <f>'програмна за 07 2025'!B22</f>
        <v>407906.5</v>
      </c>
      <c r="C22" s="36">
        <f>'програмна за 07 2025'!C22</f>
        <v>248076.9</v>
      </c>
      <c r="D22" s="31">
        <v>150605.5</v>
      </c>
      <c r="E22" s="31">
        <v>33344.199999999997</v>
      </c>
      <c r="F22" s="36">
        <v>4528</v>
      </c>
      <c r="G22" s="31">
        <v>0</v>
      </c>
      <c r="H22" s="31">
        <v>9058.9</v>
      </c>
      <c r="I22" s="36">
        <v>6038.4</v>
      </c>
      <c r="J22" s="31">
        <v>4.9000000000000004</v>
      </c>
      <c r="K22" s="36">
        <v>14124.2</v>
      </c>
      <c r="L22" s="31">
        <v>42.8</v>
      </c>
      <c r="M22" s="31">
        <v>0</v>
      </c>
      <c r="N22" s="36">
        <v>18631.599999999999</v>
      </c>
      <c r="O22" s="31">
        <v>3500.7</v>
      </c>
      <c r="P22" s="31">
        <v>71.8</v>
      </c>
      <c r="Q22" s="36">
        <v>8125.9</v>
      </c>
      <c r="R22" s="21"/>
    </row>
    <row r="23" spans="1:18" s="8" customFormat="1" ht="35.1" customHeight="1">
      <c r="A23" s="39" t="s">
        <v>9</v>
      </c>
      <c r="B23" s="36">
        <f>'програмна за 07 2025'!B23</f>
        <v>305505.5</v>
      </c>
      <c r="C23" s="36">
        <f>'програмна за 07 2025'!C23</f>
        <v>147567</v>
      </c>
      <c r="D23" s="31">
        <v>65514.9</v>
      </c>
      <c r="E23" s="31">
        <v>14146</v>
      </c>
      <c r="F23" s="36">
        <v>2210.4</v>
      </c>
      <c r="G23" s="31">
        <v>0</v>
      </c>
      <c r="H23" s="31">
        <v>3952.2</v>
      </c>
      <c r="I23" s="36">
        <v>3281.9</v>
      </c>
      <c r="J23" s="31">
        <v>75.599999999999994</v>
      </c>
      <c r="K23" s="36">
        <v>7116.2</v>
      </c>
      <c r="L23" s="31">
        <v>1.1000000000000001</v>
      </c>
      <c r="M23" s="31">
        <v>0</v>
      </c>
      <c r="N23" s="36">
        <v>27860.1</v>
      </c>
      <c r="O23" s="31">
        <v>4907.6000000000004</v>
      </c>
      <c r="P23" s="31">
        <v>18.100000000000001</v>
      </c>
      <c r="Q23" s="36">
        <v>18482.900000000001</v>
      </c>
      <c r="R23" s="21"/>
    </row>
    <row r="24" spans="1:18" s="8" customFormat="1" ht="35.1" customHeight="1">
      <c r="A24" s="39" t="s">
        <v>10</v>
      </c>
      <c r="B24" s="36">
        <f>'програмна за 07 2025'!B24</f>
        <v>266371.20000000001</v>
      </c>
      <c r="C24" s="36">
        <f>'програмна за 07 2025'!C24</f>
        <v>149433.1</v>
      </c>
      <c r="D24" s="31">
        <v>57670.400000000001</v>
      </c>
      <c r="E24" s="31">
        <v>12526.4</v>
      </c>
      <c r="F24" s="36">
        <v>2141.4</v>
      </c>
      <c r="G24" s="31">
        <v>0</v>
      </c>
      <c r="H24" s="31">
        <v>2104.6</v>
      </c>
      <c r="I24" s="36">
        <v>3929.8</v>
      </c>
      <c r="J24" s="31">
        <v>0</v>
      </c>
      <c r="K24" s="36">
        <v>6004.2</v>
      </c>
      <c r="L24" s="31">
        <v>31.2</v>
      </c>
      <c r="M24" s="31">
        <v>0</v>
      </c>
      <c r="N24" s="36">
        <v>13801.9</v>
      </c>
      <c r="O24" s="31">
        <v>3797.9</v>
      </c>
      <c r="P24" s="31">
        <v>38.5</v>
      </c>
      <c r="Q24" s="36">
        <v>47386.8</v>
      </c>
      <c r="R24" s="21"/>
    </row>
    <row r="25" spans="1:18" s="8" customFormat="1" ht="35.1" customHeight="1">
      <c r="A25" s="39" t="s">
        <v>11</v>
      </c>
      <c r="B25" s="36">
        <f>'програмна за 07 2025'!B25</f>
        <v>1810683.4</v>
      </c>
      <c r="C25" s="36">
        <f>'програмна за 07 2025'!C25</f>
        <v>977241.9</v>
      </c>
      <c r="D25" s="31">
        <v>442811.9</v>
      </c>
      <c r="E25" s="31">
        <v>97050.2</v>
      </c>
      <c r="F25" s="36">
        <v>11089.3</v>
      </c>
      <c r="G25" s="31">
        <v>134.9</v>
      </c>
      <c r="H25" s="31">
        <v>42590.7</v>
      </c>
      <c r="I25" s="36">
        <v>73869</v>
      </c>
      <c r="J25" s="31">
        <v>104.5</v>
      </c>
      <c r="K25" s="36">
        <v>38475</v>
      </c>
      <c r="L25" s="31">
        <v>338.3</v>
      </c>
      <c r="M25" s="31">
        <v>142.4</v>
      </c>
      <c r="N25" s="36">
        <v>167873.3</v>
      </c>
      <c r="O25" s="31">
        <v>32006.3</v>
      </c>
      <c r="P25" s="31">
        <v>55.5</v>
      </c>
      <c r="Q25" s="36">
        <v>70700.600000000006</v>
      </c>
      <c r="R25" s="21"/>
    </row>
    <row r="26" spans="1:18" s="8" customFormat="1" ht="46.5" customHeight="1">
      <c r="A26" s="39" t="s">
        <v>12</v>
      </c>
      <c r="B26" s="36">
        <f>'програмна за 07 2025'!B26</f>
        <v>98286.9</v>
      </c>
      <c r="C26" s="36">
        <f>'програмна за 07 2025'!C26</f>
        <v>60838.2</v>
      </c>
      <c r="D26" s="31">
        <v>40447.199999999997</v>
      </c>
      <c r="E26" s="31">
        <v>8883.9</v>
      </c>
      <c r="F26" s="36">
        <v>408.7</v>
      </c>
      <c r="G26" s="31">
        <v>0</v>
      </c>
      <c r="H26" s="31">
        <v>1249.9000000000001</v>
      </c>
      <c r="I26" s="36">
        <v>416.2</v>
      </c>
      <c r="J26" s="31">
        <v>99</v>
      </c>
      <c r="K26" s="36">
        <v>4596.1000000000004</v>
      </c>
      <c r="L26" s="31">
        <v>80.3</v>
      </c>
      <c r="M26" s="31">
        <v>0</v>
      </c>
      <c r="N26" s="36">
        <v>3539.8</v>
      </c>
      <c r="O26" s="31">
        <v>558.4</v>
      </c>
      <c r="P26" s="31">
        <v>136.69999999999999</v>
      </c>
      <c r="Q26" s="36">
        <v>422</v>
      </c>
      <c r="R26" s="21"/>
    </row>
    <row r="27" spans="1:18" s="8" customFormat="1" ht="48" customHeight="1">
      <c r="A27" s="39" t="s">
        <v>13</v>
      </c>
      <c r="B27" s="36">
        <f>'програмна за 07 2025'!B27</f>
        <v>90677.6</v>
      </c>
      <c r="C27" s="36">
        <f>'програмна за 07 2025'!C27</f>
        <v>50797.5</v>
      </c>
      <c r="D27" s="31">
        <v>29151.5</v>
      </c>
      <c r="E27" s="31">
        <v>6427.5</v>
      </c>
      <c r="F27" s="36">
        <v>899.2</v>
      </c>
      <c r="G27" s="31">
        <v>0</v>
      </c>
      <c r="H27" s="31">
        <v>2156.6999999999998</v>
      </c>
      <c r="I27" s="36">
        <v>195.1</v>
      </c>
      <c r="J27" s="31">
        <v>0</v>
      </c>
      <c r="K27" s="36">
        <v>2363.1999999999998</v>
      </c>
      <c r="L27" s="31">
        <v>4.8</v>
      </c>
      <c r="M27" s="31">
        <v>0</v>
      </c>
      <c r="N27" s="36">
        <v>7066.7</v>
      </c>
      <c r="O27" s="31">
        <v>1237.9000000000001</v>
      </c>
      <c r="P27" s="31">
        <v>0</v>
      </c>
      <c r="Q27" s="36">
        <v>1294.9000000000001</v>
      </c>
      <c r="R27" s="21"/>
    </row>
    <row r="28" spans="1:18" s="8" customFormat="1" ht="35.1" customHeight="1">
      <c r="A28" s="39" t="s">
        <v>14</v>
      </c>
      <c r="B28" s="36">
        <f>'програмна за 07 2025'!B28</f>
        <v>146387</v>
      </c>
      <c r="C28" s="36">
        <f>'програмна за 07 2025'!C28</f>
        <v>95281.7</v>
      </c>
      <c r="D28" s="31">
        <v>61845.4</v>
      </c>
      <c r="E28" s="31">
        <v>13500.9</v>
      </c>
      <c r="F28" s="36">
        <v>1161.7</v>
      </c>
      <c r="G28" s="31">
        <v>0</v>
      </c>
      <c r="H28" s="31">
        <v>3026</v>
      </c>
      <c r="I28" s="36">
        <v>1612.2</v>
      </c>
      <c r="J28" s="31">
        <v>67.5</v>
      </c>
      <c r="K28" s="36">
        <v>4081.8</v>
      </c>
      <c r="L28" s="31">
        <v>0</v>
      </c>
      <c r="M28" s="31">
        <v>0</v>
      </c>
      <c r="N28" s="36">
        <v>1833.9</v>
      </c>
      <c r="O28" s="31">
        <v>1541</v>
      </c>
      <c r="P28" s="31">
        <v>39.6</v>
      </c>
      <c r="Q28" s="36">
        <v>6571.7</v>
      </c>
      <c r="R28" s="21"/>
    </row>
    <row r="29" spans="1:18" s="8" customFormat="1" ht="35.1" customHeight="1">
      <c r="A29" s="39" t="s">
        <v>15</v>
      </c>
      <c r="B29" s="36">
        <f>'програмна за 07 2025'!B29</f>
        <v>125529.5</v>
      </c>
      <c r="C29" s="36">
        <f>'програмна за 07 2025'!C29</f>
        <v>65303.7</v>
      </c>
      <c r="D29" s="31">
        <v>36758.5</v>
      </c>
      <c r="E29" s="31">
        <v>8078.8</v>
      </c>
      <c r="F29" s="36">
        <v>940.6</v>
      </c>
      <c r="G29" s="31">
        <v>0</v>
      </c>
      <c r="H29" s="31">
        <v>2347.5</v>
      </c>
      <c r="I29" s="36">
        <v>1159.8</v>
      </c>
      <c r="J29" s="31">
        <v>69.599999999999994</v>
      </c>
      <c r="K29" s="36">
        <v>2858.1</v>
      </c>
      <c r="L29" s="31">
        <v>19.899999999999999</v>
      </c>
      <c r="M29" s="31">
        <v>0</v>
      </c>
      <c r="N29" s="36">
        <v>1924</v>
      </c>
      <c r="O29" s="31">
        <v>1207.4000000000001</v>
      </c>
      <c r="P29" s="31">
        <v>108.5</v>
      </c>
      <c r="Q29" s="36">
        <v>9831</v>
      </c>
      <c r="R29" s="21"/>
    </row>
    <row r="30" spans="1:18" s="8" customFormat="1" ht="35.1" customHeight="1">
      <c r="A30" s="39" t="s">
        <v>16</v>
      </c>
      <c r="B30" s="36">
        <f>'програмна за 07 2025'!B30</f>
        <v>129537.1</v>
      </c>
      <c r="C30" s="36">
        <f>'програмна за 07 2025'!C30</f>
        <v>95309.3</v>
      </c>
      <c r="D30" s="31">
        <v>46724.800000000003</v>
      </c>
      <c r="E30" s="31">
        <v>10187.5</v>
      </c>
      <c r="F30" s="36">
        <v>2651.3</v>
      </c>
      <c r="G30" s="31">
        <v>0</v>
      </c>
      <c r="H30" s="31">
        <v>2583.4</v>
      </c>
      <c r="I30" s="36">
        <v>2280.9</v>
      </c>
      <c r="J30" s="31">
        <v>0</v>
      </c>
      <c r="K30" s="36">
        <v>4200.2</v>
      </c>
      <c r="L30" s="31">
        <v>112</v>
      </c>
      <c r="M30" s="31">
        <v>0</v>
      </c>
      <c r="N30" s="36">
        <v>646.9</v>
      </c>
      <c r="O30" s="31">
        <v>735.7</v>
      </c>
      <c r="P30" s="31">
        <v>5.8</v>
      </c>
      <c r="Q30" s="36">
        <v>25180.799999999999</v>
      </c>
      <c r="R30" s="21"/>
    </row>
    <row r="31" spans="1:18" s="8" customFormat="1" ht="48.75" customHeight="1">
      <c r="A31" s="39" t="s">
        <v>17</v>
      </c>
      <c r="B31" s="36">
        <f>'програмна за 07 2025'!B31</f>
        <v>113092.3</v>
      </c>
      <c r="C31" s="36">
        <f>'програмна за 07 2025'!C31</f>
        <v>69778.5</v>
      </c>
      <c r="D31" s="31">
        <v>45878.7</v>
      </c>
      <c r="E31" s="31">
        <v>9995.7999999999993</v>
      </c>
      <c r="F31" s="36">
        <v>1284.5999999999999</v>
      </c>
      <c r="G31" s="31">
        <v>0</v>
      </c>
      <c r="H31" s="31">
        <v>3002.5</v>
      </c>
      <c r="I31" s="36">
        <v>888.3</v>
      </c>
      <c r="J31" s="31">
        <v>0</v>
      </c>
      <c r="K31" s="36">
        <v>2880.8</v>
      </c>
      <c r="L31" s="31">
        <v>193.8</v>
      </c>
      <c r="M31" s="31">
        <v>0</v>
      </c>
      <c r="N31" s="36">
        <v>461.7</v>
      </c>
      <c r="O31" s="31">
        <v>2709.7</v>
      </c>
      <c r="P31" s="31">
        <v>30.7</v>
      </c>
      <c r="Q31" s="36">
        <v>2451.9</v>
      </c>
      <c r="R31" s="21"/>
    </row>
    <row r="32" spans="1:18" s="8" customFormat="1" ht="35.1" customHeight="1">
      <c r="A32" s="39" t="s">
        <v>18</v>
      </c>
      <c r="B32" s="36">
        <f>'програмна за 07 2025'!B32</f>
        <v>86458.5</v>
      </c>
      <c r="C32" s="36">
        <f>'програмна за 07 2025'!C32</f>
        <v>40915.699999999997</v>
      </c>
      <c r="D32" s="31">
        <v>25235.599999999999</v>
      </c>
      <c r="E32" s="31">
        <v>5572.7</v>
      </c>
      <c r="F32" s="36">
        <v>645.70000000000005</v>
      </c>
      <c r="G32" s="31">
        <v>0</v>
      </c>
      <c r="H32" s="31">
        <v>1015.6</v>
      </c>
      <c r="I32" s="36">
        <v>613.4</v>
      </c>
      <c r="J32" s="31">
        <v>0</v>
      </c>
      <c r="K32" s="36">
        <v>2298.4</v>
      </c>
      <c r="L32" s="31">
        <v>307.3</v>
      </c>
      <c r="M32" s="31">
        <v>0</v>
      </c>
      <c r="N32" s="36">
        <v>2970.8</v>
      </c>
      <c r="O32" s="31">
        <v>89</v>
      </c>
      <c r="P32" s="31">
        <v>1.9</v>
      </c>
      <c r="Q32" s="36">
        <v>2165.3000000000002</v>
      </c>
      <c r="R32" s="21"/>
    </row>
    <row r="33" spans="1:18" s="8" customFormat="1" ht="35.1" customHeight="1">
      <c r="A33" s="39" t="s">
        <v>19</v>
      </c>
      <c r="B33" s="36">
        <f>'програмна за 07 2025'!B33</f>
        <v>181908.3</v>
      </c>
      <c r="C33" s="36">
        <f>'програмна за 07 2025'!C33</f>
        <v>95884.3</v>
      </c>
      <c r="D33" s="31">
        <v>40656.1</v>
      </c>
      <c r="E33" s="31">
        <v>8935</v>
      </c>
      <c r="F33" s="36">
        <v>4442.1000000000004</v>
      </c>
      <c r="G33" s="31">
        <v>0</v>
      </c>
      <c r="H33" s="31">
        <v>2667</v>
      </c>
      <c r="I33" s="36">
        <v>6643</v>
      </c>
      <c r="J33" s="31">
        <v>166.8</v>
      </c>
      <c r="K33" s="36">
        <v>4466.5</v>
      </c>
      <c r="L33" s="31">
        <v>330.6</v>
      </c>
      <c r="M33" s="31">
        <v>0</v>
      </c>
      <c r="N33" s="36">
        <v>8102.2</v>
      </c>
      <c r="O33" s="31">
        <v>9143.2999999999993</v>
      </c>
      <c r="P33" s="31">
        <v>306.8</v>
      </c>
      <c r="Q33" s="36">
        <v>10024.9</v>
      </c>
      <c r="R33" s="21"/>
    </row>
    <row r="34" spans="1:18" s="8" customFormat="1" ht="35.1" customHeight="1">
      <c r="A34" s="39" t="s">
        <v>20</v>
      </c>
      <c r="B34" s="36">
        <f>'програмна за 07 2025'!B34</f>
        <v>494875.9</v>
      </c>
      <c r="C34" s="36">
        <f>'програмна за 07 2025'!C34</f>
        <v>202881.1</v>
      </c>
      <c r="D34" s="31">
        <v>77940.100000000006</v>
      </c>
      <c r="E34" s="31">
        <v>16939.599999999999</v>
      </c>
      <c r="F34" s="36">
        <v>1960.6</v>
      </c>
      <c r="G34" s="31">
        <v>2.2999999999999998</v>
      </c>
      <c r="H34" s="31">
        <v>3602.9</v>
      </c>
      <c r="I34" s="36">
        <v>5362.1</v>
      </c>
      <c r="J34" s="31">
        <v>1788</v>
      </c>
      <c r="K34" s="36">
        <v>7154.2</v>
      </c>
      <c r="L34" s="31">
        <v>115.6</v>
      </c>
      <c r="M34" s="31">
        <v>0</v>
      </c>
      <c r="N34" s="36">
        <v>54830.7</v>
      </c>
      <c r="O34" s="31">
        <v>10848</v>
      </c>
      <c r="P34" s="31">
        <v>127.8</v>
      </c>
      <c r="Q34" s="36">
        <v>22209.200000000001</v>
      </c>
      <c r="R34" s="21"/>
    </row>
    <row r="35" spans="1:18" s="8" customFormat="1" ht="35.1" customHeight="1">
      <c r="A35" s="39" t="s">
        <v>21</v>
      </c>
      <c r="B35" s="36">
        <f>'програмна за 07 2025'!B35</f>
        <v>520628.2</v>
      </c>
      <c r="C35" s="36">
        <f>'програмна за 07 2025'!C35</f>
        <v>400822.9</v>
      </c>
      <c r="D35" s="31">
        <v>171651.1</v>
      </c>
      <c r="E35" s="31">
        <v>37403</v>
      </c>
      <c r="F35" s="36">
        <v>7967.4</v>
      </c>
      <c r="G35" s="31">
        <v>8.6999999999999993</v>
      </c>
      <c r="H35" s="31">
        <v>10181.5</v>
      </c>
      <c r="I35" s="36">
        <v>11710.6</v>
      </c>
      <c r="J35" s="31">
        <v>50.7</v>
      </c>
      <c r="K35" s="36">
        <v>21707.4</v>
      </c>
      <c r="L35" s="31">
        <v>220.7</v>
      </c>
      <c r="M35" s="31">
        <v>0</v>
      </c>
      <c r="N35" s="36">
        <v>14246.3</v>
      </c>
      <c r="O35" s="31">
        <v>2950.4</v>
      </c>
      <c r="P35" s="31">
        <v>870.2</v>
      </c>
      <c r="Q35" s="36">
        <v>121854.9</v>
      </c>
      <c r="R35" s="21"/>
    </row>
    <row r="36" spans="1:18" s="8" customFormat="1" ht="35.1" customHeight="1">
      <c r="A36" s="39" t="s">
        <v>22</v>
      </c>
      <c r="B36" s="36">
        <f>'програмна за 07 2025'!B36</f>
        <v>166693.6</v>
      </c>
      <c r="C36" s="36">
        <f>'програмна за 07 2025'!C36</f>
        <v>111687.8</v>
      </c>
      <c r="D36" s="31">
        <v>48991.1</v>
      </c>
      <c r="E36" s="31">
        <v>10938.5</v>
      </c>
      <c r="F36" s="36">
        <v>1002.8</v>
      </c>
      <c r="G36" s="31">
        <v>0</v>
      </c>
      <c r="H36" s="31">
        <v>1832.6</v>
      </c>
      <c r="I36" s="36">
        <v>1831.9</v>
      </c>
      <c r="J36" s="31">
        <v>0</v>
      </c>
      <c r="K36" s="36">
        <v>3592.4</v>
      </c>
      <c r="L36" s="31">
        <v>40.700000000000003</v>
      </c>
      <c r="M36" s="31">
        <v>0</v>
      </c>
      <c r="N36" s="36">
        <v>27977.1</v>
      </c>
      <c r="O36" s="31">
        <v>1325.8</v>
      </c>
      <c r="P36" s="31">
        <v>637.70000000000005</v>
      </c>
      <c r="Q36" s="36">
        <v>13517.2</v>
      </c>
      <c r="R36" s="21"/>
    </row>
    <row r="37" spans="1:18" s="8" customFormat="1" ht="50.25" customHeight="1">
      <c r="A37" s="39" t="s">
        <v>23</v>
      </c>
      <c r="B37" s="36">
        <f>'програмна за 07 2025'!B37</f>
        <v>60047.9</v>
      </c>
      <c r="C37" s="36">
        <f>'програмна за 07 2025'!C37</f>
        <v>39962</v>
      </c>
      <c r="D37" s="31">
        <v>26010</v>
      </c>
      <c r="E37" s="31">
        <v>5744.6</v>
      </c>
      <c r="F37" s="36">
        <v>1081</v>
      </c>
      <c r="G37" s="31">
        <v>0</v>
      </c>
      <c r="H37" s="31">
        <v>1145.7</v>
      </c>
      <c r="I37" s="36">
        <v>467.2</v>
      </c>
      <c r="J37" s="31">
        <v>0</v>
      </c>
      <c r="K37" s="36">
        <v>1736.5</v>
      </c>
      <c r="L37" s="31">
        <v>0</v>
      </c>
      <c r="M37" s="31">
        <v>0</v>
      </c>
      <c r="N37" s="36">
        <v>1710.9</v>
      </c>
      <c r="O37" s="31">
        <v>460.3</v>
      </c>
      <c r="P37" s="31">
        <v>0</v>
      </c>
      <c r="Q37" s="36">
        <v>1605.8</v>
      </c>
      <c r="R37" s="21"/>
    </row>
    <row r="38" spans="1:18" s="8" customFormat="1" ht="35.1" customHeight="1">
      <c r="A38" s="39" t="s">
        <v>24</v>
      </c>
      <c r="B38" s="36">
        <f>'програмна за 07 2025'!B38</f>
        <v>207127.4</v>
      </c>
      <c r="C38" s="36">
        <f>'програмна за 07 2025'!C38</f>
        <v>120905.7</v>
      </c>
      <c r="D38" s="31">
        <v>79809</v>
      </c>
      <c r="E38" s="31">
        <v>17801.599999999999</v>
      </c>
      <c r="F38" s="36">
        <v>1419.9</v>
      </c>
      <c r="G38" s="31">
        <v>0</v>
      </c>
      <c r="H38" s="31">
        <v>5368.4</v>
      </c>
      <c r="I38" s="36">
        <v>3311.2</v>
      </c>
      <c r="J38" s="31">
        <v>17.7</v>
      </c>
      <c r="K38" s="36">
        <v>3847</v>
      </c>
      <c r="L38" s="31">
        <v>19</v>
      </c>
      <c r="M38" s="31">
        <v>0</v>
      </c>
      <c r="N38" s="36">
        <v>4984.6000000000004</v>
      </c>
      <c r="O38" s="31">
        <v>1115.7</v>
      </c>
      <c r="P38" s="31">
        <v>123.2</v>
      </c>
      <c r="Q38" s="36">
        <v>3088.4</v>
      </c>
      <c r="R38" s="21"/>
    </row>
    <row r="39" spans="1:18" s="8" customFormat="1" ht="35.1" customHeight="1">
      <c r="A39" s="39" t="s">
        <v>25</v>
      </c>
      <c r="B39" s="36">
        <f>'програмна за 07 2025'!B39</f>
        <v>147545.60000000001</v>
      </c>
      <c r="C39" s="36">
        <f>'програмна за 07 2025'!C39</f>
        <v>95711</v>
      </c>
      <c r="D39" s="31">
        <v>61992.3</v>
      </c>
      <c r="E39" s="31">
        <v>13682.9</v>
      </c>
      <c r="F39" s="36">
        <v>2174.5</v>
      </c>
      <c r="G39" s="31">
        <v>0</v>
      </c>
      <c r="H39" s="31">
        <v>1124.7</v>
      </c>
      <c r="I39" s="36">
        <v>853</v>
      </c>
      <c r="J39" s="31">
        <v>34.299999999999997</v>
      </c>
      <c r="K39" s="36">
        <v>2844.1</v>
      </c>
      <c r="L39" s="31">
        <v>50.9</v>
      </c>
      <c r="M39" s="31">
        <v>0</v>
      </c>
      <c r="N39" s="36">
        <v>5738.2</v>
      </c>
      <c r="O39" s="31">
        <v>2059.9</v>
      </c>
      <c r="P39" s="31">
        <v>31.8</v>
      </c>
      <c r="Q39" s="36">
        <v>5124.3999999999996</v>
      </c>
      <c r="R39" s="21"/>
    </row>
    <row r="40" spans="1:18" s="8" customFormat="1" ht="35.1" customHeight="1">
      <c r="A40" s="39" t="s">
        <v>26</v>
      </c>
      <c r="B40" s="36">
        <f>'програмна за 07 2025'!B40</f>
        <v>200938.6</v>
      </c>
      <c r="C40" s="36">
        <f>'програмна за 07 2025'!C40</f>
        <v>184815.8</v>
      </c>
      <c r="D40" s="31">
        <v>82462.2</v>
      </c>
      <c r="E40" s="31">
        <v>17318.400000000001</v>
      </c>
      <c r="F40" s="36">
        <v>2550.8000000000002</v>
      </c>
      <c r="G40" s="31">
        <v>22.5</v>
      </c>
      <c r="H40" s="31">
        <v>2556.5</v>
      </c>
      <c r="I40" s="36">
        <v>1837</v>
      </c>
      <c r="J40" s="31">
        <v>0.6</v>
      </c>
      <c r="K40" s="36">
        <v>9049.4</v>
      </c>
      <c r="L40" s="31">
        <v>179.3</v>
      </c>
      <c r="M40" s="31">
        <v>0</v>
      </c>
      <c r="N40" s="36">
        <v>3253.8</v>
      </c>
      <c r="O40" s="31">
        <v>3954.3</v>
      </c>
      <c r="P40" s="31">
        <v>53.6</v>
      </c>
      <c r="Q40" s="36">
        <v>61577.4</v>
      </c>
      <c r="R40" s="21"/>
    </row>
    <row r="41" spans="1:18" s="8" customFormat="1" ht="50.25" customHeight="1">
      <c r="A41" s="39" t="s">
        <v>27</v>
      </c>
      <c r="B41" s="36">
        <f>'програмна за 07 2025'!B41</f>
        <v>57460.5</v>
      </c>
      <c r="C41" s="36">
        <f>'програмна за 07 2025'!C41</f>
        <v>34546.300000000003</v>
      </c>
      <c r="D41" s="31">
        <v>24892.9</v>
      </c>
      <c r="E41" s="31">
        <v>5373.8</v>
      </c>
      <c r="F41" s="36">
        <v>738.6</v>
      </c>
      <c r="G41" s="31">
        <v>0</v>
      </c>
      <c r="H41" s="31">
        <v>1062.8</v>
      </c>
      <c r="I41" s="36">
        <v>281.2</v>
      </c>
      <c r="J41" s="31">
        <v>0</v>
      </c>
      <c r="K41" s="36">
        <v>1624.6</v>
      </c>
      <c r="L41" s="31">
        <v>0</v>
      </c>
      <c r="M41" s="31">
        <v>0</v>
      </c>
      <c r="N41" s="36">
        <v>455.5</v>
      </c>
      <c r="O41" s="31">
        <v>21.4</v>
      </c>
      <c r="P41" s="31">
        <v>0.4</v>
      </c>
      <c r="Q41" s="36">
        <v>95.1</v>
      </c>
      <c r="R41" s="21"/>
    </row>
    <row r="42" spans="1:18" s="8" customFormat="1" ht="48" customHeight="1">
      <c r="A42" s="39" t="s">
        <v>28</v>
      </c>
      <c r="B42" s="36">
        <f>'програмна за 07 2025'!B42</f>
        <v>54016.7</v>
      </c>
      <c r="C42" s="36">
        <f>'програмна за 07 2025'!C42</f>
        <v>32178.2</v>
      </c>
      <c r="D42" s="31">
        <v>20498.400000000001</v>
      </c>
      <c r="E42" s="31">
        <v>4549</v>
      </c>
      <c r="F42" s="36">
        <v>953.7</v>
      </c>
      <c r="G42" s="31">
        <v>0</v>
      </c>
      <c r="H42" s="31">
        <v>1795.1</v>
      </c>
      <c r="I42" s="36">
        <v>438.6</v>
      </c>
      <c r="J42" s="31">
        <v>0</v>
      </c>
      <c r="K42" s="36">
        <v>1894.1</v>
      </c>
      <c r="L42" s="31">
        <v>395.7</v>
      </c>
      <c r="M42" s="31">
        <v>0</v>
      </c>
      <c r="N42" s="36">
        <v>437.9</v>
      </c>
      <c r="O42" s="31">
        <v>20</v>
      </c>
      <c r="P42" s="31">
        <v>5.2</v>
      </c>
      <c r="Q42" s="36">
        <v>1190.5</v>
      </c>
      <c r="R42" s="21"/>
    </row>
    <row r="43" spans="1:18" s="8" customFormat="1" ht="53.25" customHeight="1">
      <c r="A43" s="39" t="s">
        <v>29</v>
      </c>
      <c r="B43" s="36">
        <f>'програмна за 07 2025'!B43</f>
        <v>254894.2</v>
      </c>
      <c r="C43" s="36">
        <f>'програмна за 07 2025'!C43</f>
        <v>172027</v>
      </c>
      <c r="D43" s="31">
        <v>112619.6</v>
      </c>
      <c r="E43" s="31">
        <v>24338.3</v>
      </c>
      <c r="F43" s="36">
        <v>1774.4</v>
      </c>
      <c r="G43" s="31">
        <v>0</v>
      </c>
      <c r="H43" s="31">
        <v>5516.9</v>
      </c>
      <c r="I43" s="36">
        <v>1512.7</v>
      </c>
      <c r="J43" s="31">
        <v>36.799999999999997</v>
      </c>
      <c r="K43" s="36">
        <v>9324.5</v>
      </c>
      <c r="L43" s="31">
        <v>51.9</v>
      </c>
      <c r="M43" s="31">
        <v>0</v>
      </c>
      <c r="N43" s="36">
        <v>8448.4</v>
      </c>
      <c r="O43" s="31">
        <v>2636.2</v>
      </c>
      <c r="P43" s="31">
        <v>3.4</v>
      </c>
      <c r="Q43" s="36">
        <v>5763.9</v>
      </c>
      <c r="R43" s="21"/>
    </row>
    <row r="44" spans="1:18" s="8" customFormat="1" ht="48.75" customHeight="1">
      <c r="A44" s="39" t="s">
        <v>30</v>
      </c>
      <c r="B44" s="36">
        <f>'програмна за 07 2025'!B44</f>
        <v>105270.5</v>
      </c>
      <c r="C44" s="36">
        <f>'програмна за 07 2025'!C44</f>
        <v>57412.5</v>
      </c>
      <c r="D44" s="31">
        <v>37964.699999999997</v>
      </c>
      <c r="E44" s="31">
        <v>8293</v>
      </c>
      <c r="F44" s="36">
        <v>821.5</v>
      </c>
      <c r="G44" s="31">
        <v>99.4</v>
      </c>
      <c r="H44" s="31">
        <v>1857.5</v>
      </c>
      <c r="I44" s="36">
        <v>1429.7</v>
      </c>
      <c r="J44" s="31">
        <v>0</v>
      </c>
      <c r="K44" s="36">
        <v>4025.5</v>
      </c>
      <c r="L44" s="31">
        <v>3.8</v>
      </c>
      <c r="M44" s="31">
        <v>0</v>
      </c>
      <c r="N44" s="36">
        <v>100</v>
      </c>
      <c r="O44" s="31">
        <v>90.1</v>
      </c>
      <c r="P44" s="31">
        <v>14.3</v>
      </c>
      <c r="Q44" s="36">
        <v>2713</v>
      </c>
      <c r="R44" s="21"/>
    </row>
    <row r="45" spans="1:18" s="8" customFormat="1" ht="47.25" customHeight="1">
      <c r="A45" s="39" t="s">
        <v>31</v>
      </c>
      <c r="B45" s="36">
        <f>'програмна за 07 2025'!B45</f>
        <v>232091.2</v>
      </c>
      <c r="C45" s="36">
        <f>'програмна за 07 2025'!C45</f>
        <v>115713.5</v>
      </c>
      <c r="D45" s="31">
        <v>73757.600000000006</v>
      </c>
      <c r="E45" s="31">
        <v>15997.8</v>
      </c>
      <c r="F45" s="36">
        <v>1483.4</v>
      </c>
      <c r="G45" s="31">
        <v>0</v>
      </c>
      <c r="H45" s="31">
        <v>5274</v>
      </c>
      <c r="I45" s="36">
        <v>1175.4000000000001</v>
      </c>
      <c r="J45" s="31">
        <v>0</v>
      </c>
      <c r="K45" s="36">
        <v>5993.8</v>
      </c>
      <c r="L45" s="31">
        <v>117.3</v>
      </c>
      <c r="M45" s="31">
        <v>0</v>
      </c>
      <c r="N45" s="36">
        <v>3540.9</v>
      </c>
      <c r="O45" s="31">
        <v>5739.3</v>
      </c>
      <c r="P45" s="31">
        <v>3</v>
      </c>
      <c r="Q45" s="36">
        <v>2631</v>
      </c>
      <c r="R45" s="21"/>
    </row>
    <row r="46" spans="1:18" s="8" customFormat="1" ht="50.25" customHeight="1">
      <c r="A46" s="39" t="s">
        <v>32</v>
      </c>
      <c r="B46" s="36">
        <f>'програмна за 07 2025'!B46</f>
        <v>87881</v>
      </c>
      <c r="C46" s="36">
        <f>'програмна за 07 2025'!C46</f>
        <v>49177.5</v>
      </c>
      <c r="D46" s="31">
        <v>31942.5</v>
      </c>
      <c r="E46" s="31">
        <v>6997.9</v>
      </c>
      <c r="F46" s="36">
        <v>386</v>
      </c>
      <c r="G46" s="31">
        <v>0</v>
      </c>
      <c r="H46" s="31">
        <v>1991</v>
      </c>
      <c r="I46" s="36">
        <v>879.4</v>
      </c>
      <c r="J46" s="31">
        <v>0</v>
      </c>
      <c r="K46" s="36">
        <v>2890.8</v>
      </c>
      <c r="L46" s="31">
        <v>0</v>
      </c>
      <c r="M46" s="31">
        <v>0</v>
      </c>
      <c r="N46" s="36">
        <v>1951.1</v>
      </c>
      <c r="O46" s="31">
        <v>1432.1</v>
      </c>
      <c r="P46" s="31">
        <v>113.2</v>
      </c>
      <c r="Q46" s="36">
        <v>593.5</v>
      </c>
      <c r="R46" s="21"/>
    </row>
    <row r="47" spans="1:18" s="8" customFormat="1" ht="35.1" customHeight="1">
      <c r="A47" s="39" t="s">
        <v>33</v>
      </c>
      <c r="B47" s="36">
        <f>'програмна за 07 2025'!B47</f>
        <v>109431</v>
      </c>
      <c r="C47" s="36">
        <f>'програмна за 07 2025'!C47</f>
        <v>68275.899999999994</v>
      </c>
      <c r="D47" s="31">
        <v>48348.5</v>
      </c>
      <c r="E47" s="31">
        <v>10680.4</v>
      </c>
      <c r="F47" s="36">
        <v>689.8</v>
      </c>
      <c r="G47" s="31">
        <v>0</v>
      </c>
      <c r="H47" s="31">
        <v>2912.7</v>
      </c>
      <c r="I47" s="36">
        <v>677.9</v>
      </c>
      <c r="J47" s="31">
        <v>59.3</v>
      </c>
      <c r="K47" s="36">
        <v>4202</v>
      </c>
      <c r="L47" s="31">
        <v>0</v>
      </c>
      <c r="M47" s="31">
        <v>0</v>
      </c>
      <c r="N47" s="36">
        <v>359.8</v>
      </c>
      <c r="O47" s="31">
        <v>301.89999999999998</v>
      </c>
      <c r="P47" s="31">
        <v>43.6</v>
      </c>
      <c r="Q47" s="36">
        <v>0</v>
      </c>
      <c r="R47" s="21"/>
    </row>
    <row r="48" spans="1:18" s="8" customFormat="1" ht="35.1" customHeight="1">
      <c r="A48" s="39" t="s">
        <v>34</v>
      </c>
      <c r="B48" s="36">
        <f>'програмна за 07 2025'!B48</f>
        <v>677885.9</v>
      </c>
      <c r="C48" s="36">
        <f>'програмна за 07 2025'!C48</f>
        <v>394413.4</v>
      </c>
      <c r="D48" s="31">
        <v>241843.6</v>
      </c>
      <c r="E48" s="31">
        <v>52051.4</v>
      </c>
      <c r="F48" s="36">
        <v>7721.3</v>
      </c>
      <c r="G48" s="31">
        <v>0</v>
      </c>
      <c r="H48" s="31">
        <v>15140.4</v>
      </c>
      <c r="I48" s="36">
        <v>14619.3</v>
      </c>
      <c r="J48" s="31">
        <v>38</v>
      </c>
      <c r="K48" s="36">
        <v>26992.799999999999</v>
      </c>
      <c r="L48" s="31">
        <v>401.4</v>
      </c>
      <c r="M48" s="31">
        <v>0</v>
      </c>
      <c r="N48" s="36">
        <v>25110.3</v>
      </c>
      <c r="O48" s="31">
        <v>3025.4</v>
      </c>
      <c r="P48" s="31">
        <v>189.7</v>
      </c>
      <c r="Q48" s="36">
        <v>7279.8</v>
      </c>
      <c r="R48" s="21"/>
    </row>
    <row r="49" spans="1:18" s="8" customFormat="1" ht="35.1" customHeight="1">
      <c r="A49" s="39" t="s">
        <v>35</v>
      </c>
      <c r="B49" s="36">
        <f>'програмна за 07 2025'!B49</f>
        <v>162621</v>
      </c>
      <c r="C49" s="36">
        <f>'програмна за 07 2025'!C49</f>
        <v>90771</v>
      </c>
      <c r="D49" s="31">
        <v>62091.6</v>
      </c>
      <c r="E49" s="31">
        <v>13477.1</v>
      </c>
      <c r="F49" s="36">
        <v>975.2</v>
      </c>
      <c r="G49" s="31">
        <v>0</v>
      </c>
      <c r="H49" s="31">
        <v>2357.6999999999998</v>
      </c>
      <c r="I49" s="36">
        <v>669.1</v>
      </c>
      <c r="J49" s="31">
        <v>27</v>
      </c>
      <c r="K49" s="36">
        <v>3536.8</v>
      </c>
      <c r="L49" s="31">
        <v>0</v>
      </c>
      <c r="M49" s="31">
        <v>0</v>
      </c>
      <c r="N49" s="36">
        <v>2913.2</v>
      </c>
      <c r="O49" s="31">
        <v>1211.9000000000001</v>
      </c>
      <c r="P49" s="31">
        <v>94.3</v>
      </c>
      <c r="Q49" s="36">
        <v>3417.1</v>
      </c>
      <c r="R49" s="21"/>
    </row>
    <row r="50" spans="1:18" s="8" customFormat="1" ht="35.1" customHeight="1">
      <c r="A50" s="39" t="s">
        <v>36</v>
      </c>
      <c r="B50" s="36">
        <f>'програмна за 07 2025'!B50</f>
        <v>114733.4</v>
      </c>
      <c r="C50" s="36">
        <f>'програмна за 07 2025'!C50</f>
        <v>71692.2</v>
      </c>
      <c r="D50" s="31">
        <v>40065.800000000003</v>
      </c>
      <c r="E50" s="31">
        <v>8794.9</v>
      </c>
      <c r="F50" s="36">
        <v>2483.9</v>
      </c>
      <c r="G50" s="31">
        <v>0</v>
      </c>
      <c r="H50" s="31">
        <v>1674.4</v>
      </c>
      <c r="I50" s="36">
        <v>387.3</v>
      </c>
      <c r="J50" s="31">
        <v>24.3</v>
      </c>
      <c r="K50" s="36">
        <v>5895.7</v>
      </c>
      <c r="L50" s="31">
        <v>311.5</v>
      </c>
      <c r="M50" s="31">
        <v>0</v>
      </c>
      <c r="N50" s="36">
        <v>5520.4</v>
      </c>
      <c r="O50" s="31">
        <v>1122</v>
      </c>
      <c r="P50" s="31">
        <v>58.9</v>
      </c>
      <c r="Q50" s="36">
        <v>5353.1</v>
      </c>
      <c r="R50" s="21"/>
    </row>
    <row r="51" spans="1:18" s="8" customFormat="1" ht="48.75" customHeight="1">
      <c r="A51" s="39" t="s">
        <v>37</v>
      </c>
      <c r="B51" s="36">
        <f>'програмна за 07 2025'!B51</f>
        <v>106690.8</v>
      </c>
      <c r="C51" s="36">
        <f>'програмна за 07 2025'!C51</f>
        <v>74483.7</v>
      </c>
      <c r="D51" s="31">
        <v>53412.4</v>
      </c>
      <c r="E51" s="31">
        <v>11725.4</v>
      </c>
      <c r="F51" s="36">
        <v>955.1</v>
      </c>
      <c r="G51" s="31">
        <v>4</v>
      </c>
      <c r="H51" s="31">
        <v>1785.1</v>
      </c>
      <c r="I51" s="36">
        <v>287.8</v>
      </c>
      <c r="J51" s="31">
        <v>0</v>
      </c>
      <c r="K51" s="36">
        <v>3231.4</v>
      </c>
      <c r="L51" s="31">
        <v>0</v>
      </c>
      <c r="M51" s="31">
        <v>0</v>
      </c>
      <c r="N51" s="36">
        <v>1053.7</v>
      </c>
      <c r="O51" s="31">
        <v>649.79999999999995</v>
      </c>
      <c r="P51" s="31">
        <v>6.3</v>
      </c>
      <c r="Q51" s="36">
        <v>1372.7</v>
      </c>
      <c r="R51" s="21"/>
    </row>
    <row r="52" spans="1:18" s="8" customFormat="1" ht="35.1" customHeight="1">
      <c r="A52" s="39" t="s">
        <v>38</v>
      </c>
      <c r="B52" s="36">
        <f>'програмна за 07 2025'!B52</f>
        <v>108989.9</v>
      </c>
      <c r="C52" s="36">
        <f>'програмна за 07 2025'!C52</f>
        <v>67700.7</v>
      </c>
      <c r="D52" s="31">
        <v>48886.5</v>
      </c>
      <c r="E52" s="31">
        <v>10445.200000000001</v>
      </c>
      <c r="F52" s="36">
        <v>352.4</v>
      </c>
      <c r="G52" s="31">
        <v>0</v>
      </c>
      <c r="H52" s="31">
        <v>1605.6</v>
      </c>
      <c r="I52" s="36">
        <v>414.8</v>
      </c>
      <c r="J52" s="31">
        <v>0</v>
      </c>
      <c r="K52" s="36">
        <v>2751.8</v>
      </c>
      <c r="L52" s="31">
        <v>17.600000000000001</v>
      </c>
      <c r="M52" s="31">
        <v>0</v>
      </c>
      <c r="N52" s="36">
        <v>1400.7</v>
      </c>
      <c r="O52" s="31">
        <v>598.4</v>
      </c>
      <c r="P52" s="31">
        <v>115.6</v>
      </c>
      <c r="Q52" s="36">
        <v>1112.0999999999999</v>
      </c>
      <c r="R52" s="21"/>
    </row>
    <row r="53" spans="1:18" s="8" customFormat="1" ht="35.1" customHeight="1">
      <c r="A53" s="39" t="s">
        <v>39</v>
      </c>
      <c r="B53" s="36">
        <f>'програмна за 07 2025'!B53</f>
        <v>206066.3</v>
      </c>
      <c r="C53" s="36">
        <f>'програмна за 07 2025'!C53</f>
        <v>127764</v>
      </c>
      <c r="D53" s="31">
        <v>87220.7</v>
      </c>
      <c r="E53" s="31">
        <v>18723.8</v>
      </c>
      <c r="F53" s="36">
        <v>503.6</v>
      </c>
      <c r="G53" s="31">
        <v>0</v>
      </c>
      <c r="H53" s="31">
        <v>3444.8</v>
      </c>
      <c r="I53" s="36">
        <v>338</v>
      </c>
      <c r="J53" s="31">
        <v>9</v>
      </c>
      <c r="K53" s="36">
        <v>4978.6000000000004</v>
      </c>
      <c r="L53" s="31">
        <v>0.7</v>
      </c>
      <c r="M53" s="31">
        <v>0</v>
      </c>
      <c r="N53" s="36">
        <v>1631.8</v>
      </c>
      <c r="O53" s="31">
        <v>1406.6</v>
      </c>
      <c r="P53" s="31">
        <v>1731.6</v>
      </c>
      <c r="Q53" s="36">
        <v>7774.8</v>
      </c>
      <c r="R53" s="21"/>
    </row>
    <row r="54" spans="1:18" s="8" customFormat="1" ht="49.5" customHeight="1">
      <c r="A54" s="39" t="s">
        <v>40</v>
      </c>
      <c r="B54" s="36">
        <f>'програмна за 07 2025'!B54</f>
        <v>70365.100000000006</v>
      </c>
      <c r="C54" s="36">
        <f>'програмна за 07 2025'!C54</f>
        <v>47715.5</v>
      </c>
      <c r="D54" s="31">
        <v>34737.300000000003</v>
      </c>
      <c r="E54" s="31">
        <v>7515.2</v>
      </c>
      <c r="F54" s="36">
        <v>588.20000000000005</v>
      </c>
      <c r="G54" s="31">
        <v>0</v>
      </c>
      <c r="H54" s="31">
        <v>1359</v>
      </c>
      <c r="I54" s="36">
        <v>368.7</v>
      </c>
      <c r="J54" s="31">
        <v>13.3</v>
      </c>
      <c r="K54" s="36">
        <v>1915.2</v>
      </c>
      <c r="L54" s="31">
        <v>0</v>
      </c>
      <c r="M54" s="31">
        <v>0</v>
      </c>
      <c r="N54" s="36">
        <v>186.2</v>
      </c>
      <c r="O54" s="31">
        <v>30.5</v>
      </c>
      <c r="P54" s="31">
        <v>0</v>
      </c>
      <c r="Q54" s="36">
        <v>1001.9</v>
      </c>
      <c r="R54" s="21"/>
    </row>
    <row r="55" spans="1:18" s="8" customFormat="1" ht="35.1" customHeight="1">
      <c r="A55" s="39" t="s">
        <v>41</v>
      </c>
      <c r="B55" s="36">
        <f>'програмна за 07 2025'!B55</f>
        <v>42252.9</v>
      </c>
      <c r="C55" s="36">
        <f>'програмна за 07 2025'!C55</f>
        <v>28206.2</v>
      </c>
      <c r="D55" s="31">
        <v>19551.8</v>
      </c>
      <c r="E55" s="31">
        <v>4399.2</v>
      </c>
      <c r="F55" s="36">
        <v>480.3</v>
      </c>
      <c r="G55" s="31">
        <v>0</v>
      </c>
      <c r="H55" s="31">
        <v>771.8</v>
      </c>
      <c r="I55" s="36">
        <v>273.10000000000002</v>
      </c>
      <c r="J55" s="31">
        <v>18</v>
      </c>
      <c r="K55" s="36">
        <v>1714.9</v>
      </c>
      <c r="L55" s="31">
        <v>356.2</v>
      </c>
      <c r="M55" s="31">
        <v>0</v>
      </c>
      <c r="N55" s="36">
        <v>390.7</v>
      </c>
      <c r="O55" s="31">
        <v>220.2</v>
      </c>
      <c r="P55" s="31">
        <v>30</v>
      </c>
      <c r="Q55" s="36">
        <v>0</v>
      </c>
      <c r="R55" s="21"/>
    </row>
    <row r="56" spans="1:18" s="8" customFormat="1" ht="35.1" customHeight="1">
      <c r="A56" s="39" t="s">
        <v>42</v>
      </c>
      <c r="B56" s="36">
        <f>'програмна за 07 2025'!B56</f>
        <v>141854.29999999999</v>
      </c>
      <c r="C56" s="36">
        <f>'програмна за 07 2025'!C56</f>
        <v>70401.899999999994</v>
      </c>
      <c r="D56" s="31">
        <v>38927.699999999997</v>
      </c>
      <c r="E56" s="31">
        <v>8733.5</v>
      </c>
      <c r="F56" s="36">
        <v>851.4</v>
      </c>
      <c r="G56" s="31">
        <v>2.7</v>
      </c>
      <c r="H56" s="31">
        <v>2264.5</v>
      </c>
      <c r="I56" s="36">
        <v>3890</v>
      </c>
      <c r="J56" s="31">
        <v>9.9</v>
      </c>
      <c r="K56" s="36">
        <v>4063.9</v>
      </c>
      <c r="L56" s="31">
        <v>0</v>
      </c>
      <c r="M56" s="31">
        <v>0</v>
      </c>
      <c r="N56" s="36">
        <v>7093.2</v>
      </c>
      <c r="O56" s="31">
        <v>1677.6</v>
      </c>
      <c r="P56" s="31">
        <v>3.5</v>
      </c>
      <c r="Q56" s="36">
        <v>2884</v>
      </c>
      <c r="R56" s="21"/>
    </row>
    <row r="57" spans="1:18" s="8" customFormat="1" ht="35.1" customHeight="1">
      <c r="A57" s="39" t="s">
        <v>43</v>
      </c>
      <c r="B57" s="36">
        <f>'програмна за 07 2025'!B57</f>
        <v>104328.4</v>
      </c>
      <c r="C57" s="36">
        <f>'програмна за 07 2025'!C57</f>
        <v>83876</v>
      </c>
      <c r="D57" s="31">
        <v>52677.9</v>
      </c>
      <c r="E57" s="31">
        <v>11036.8</v>
      </c>
      <c r="F57" s="36">
        <v>1715.7</v>
      </c>
      <c r="G57" s="31">
        <v>0</v>
      </c>
      <c r="H57" s="31">
        <v>2041.2</v>
      </c>
      <c r="I57" s="36">
        <v>1108</v>
      </c>
      <c r="J57" s="31">
        <v>0</v>
      </c>
      <c r="K57" s="36">
        <v>4763.7</v>
      </c>
      <c r="L57" s="31">
        <v>0</v>
      </c>
      <c r="M57" s="31">
        <v>0</v>
      </c>
      <c r="N57" s="36">
        <v>649.79999999999995</v>
      </c>
      <c r="O57" s="31">
        <v>254.8</v>
      </c>
      <c r="P57" s="31">
        <v>0</v>
      </c>
      <c r="Q57" s="36">
        <v>9628.1</v>
      </c>
      <c r="R57" s="21"/>
    </row>
    <row r="58" spans="1:18" s="8" customFormat="1" ht="35.1" customHeight="1">
      <c r="A58" s="39" t="s">
        <v>44</v>
      </c>
      <c r="B58" s="36">
        <f>'програмна за 07 2025'!B58</f>
        <v>234663.6</v>
      </c>
      <c r="C58" s="36">
        <f>'програмна за 07 2025'!C58</f>
        <v>104226.3</v>
      </c>
      <c r="D58" s="31">
        <v>45775</v>
      </c>
      <c r="E58" s="31">
        <v>10080.1</v>
      </c>
      <c r="F58" s="36">
        <v>1088.2</v>
      </c>
      <c r="G58" s="31">
        <v>44.8</v>
      </c>
      <c r="H58" s="31">
        <v>2804.8</v>
      </c>
      <c r="I58" s="36">
        <v>2377.1999999999998</v>
      </c>
      <c r="J58" s="31">
        <v>0</v>
      </c>
      <c r="K58" s="36">
        <v>4986.1000000000004</v>
      </c>
      <c r="L58" s="31">
        <v>157.19999999999999</v>
      </c>
      <c r="M58" s="31">
        <v>0</v>
      </c>
      <c r="N58" s="36">
        <v>13795.5</v>
      </c>
      <c r="O58" s="31">
        <v>2865.6</v>
      </c>
      <c r="P58" s="31">
        <v>0</v>
      </c>
      <c r="Q58" s="36">
        <v>20251.8</v>
      </c>
      <c r="R58" s="21"/>
    </row>
    <row r="59" spans="1:18" s="8" customFormat="1" ht="35.1" customHeight="1">
      <c r="A59" s="39" t="s">
        <v>45</v>
      </c>
      <c r="B59" s="36">
        <f>'програмна за 07 2025'!B59</f>
        <v>159493.20000000001</v>
      </c>
      <c r="C59" s="36">
        <f>'програмна за 07 2025'!C59</f>
        <v>105898.3</v>
      </c>
      <c r="D59" s="31">
        <v>68486.899999999994</v>
      </c>
      <c r="E59" s="31">
        <v>17928.3</v>
      </c>
      <c r="F59" s="36">
        <v>1237.3</v>
      </c>
      <c r="G59" s="31">
        <v>0</v>
      </c>
      <c r="H59" s="31">
        <v>4345.8999999999996</v>
      </c>
      <c r="I59" s="36">
        <v>2622</v>
      </c>
      <c r="J59" s="31">
        <v>43.7</v>
      </c>
      <c r="K59" s="36">
        <v>6990.7</v>
      </c>
      <c r="L59" s="31">
        <v>354.7</v>
      </c>
      <c r="M59" s="31">
        <v>0</v>
      </c>
      <c r="N59" s="36">
        <v>2019.1</v>
      </c>
      <c r="O59" s="31">
        <v>735.6</v>
      </c>
      <c r="P59" s="31">
        <v>242</v>
      </c>
      <c r="Q59" s="36">
        <v>892.1</v>
      </c>
      <c r="R59" s="21"/>
    </row>
    <row r="60" spans="1:18" s="8" customFormat="1" ht="35.1" customHeight="1">
      <c r="A60" s="39" t="s">
        <v>46</v>
      </c>
      <c r="B60" s="36">
        <f>'програмна за 07 2025'!B60</f>
        <v>56732.4</v>
      </c>
      <c r="C60" s="36">
        <f>'програмна за 07 2025'!C60</f>
        <v>37947.300000000003</v>
      </c>
      <c r="D60" s="31">
        <v>26118.400000000001</v>
      </c>
      <c r="E60" s="31">
        <v>5300.8</v>
      </c>
      <c r="F60" s="36">
        <v>864.5</v>
      </c>
      <c r="G60" s="31">
        <v>29.6</v>
      </c>
      <c r="H60" s="31">
        <v>1030.5</v>
      </c>
      <c r="I60" s="36">
        <v>589.79999999999995</v>
      </c>
      <c r="J60" s="31">
        <v>55.3</v>
      </c>
      <c r="K60" s="36">
        <v>2071.4</v>
      </c>
      <c r="L60" s="31">
        <v>0</v>
      </c>
      <c r="M60" s="31">
        <v>0</v>
      </c>
      <c r="N60" s="36">
        <v>422.1</v>
      </c>
      <c r="O60" s="31">
        <v>424.2</v>
      </c>
      <c r="P60" s="31">
        <v>2.2999999999999998</v>
      </c>
      <c r="Q60" s="36">
        <v>1038.4000000000001</v>
      </c>
      <c r="R60" s="21"/>
    </row>
    <row r="61" spans="1:18" s="8" customFormat="1" ht="35.1" customHeight="1">
      <c r="A61" s="39" t="s">
        <v>47</v>
      </c>
      <c r="B61" s="36">
        <f>'програмна за 07 2025'!B61</f>
        <v>281096.3</v>
      </c>
      <c r="C61" s="36">
        <f>'програмна за 07 2025'!C61</f>
        <v>183100.9</v>
      </c>
      <c r="D61" s="31">
        <v>118191.1</v>
      </c>
      <c r="E61" s="31">
        <v>25955.8</v>
      </c>
      <c r="F61" s="36">
        <v>5447.8</v>
      </c>
      <c r="G61" s="31">
        <v>30</v>
      </c>
      <c r="H61" s="31">
        <v>5606.1</v>
      </c>
      <c r="I61" s="36">
        <v>2552.3000000000002</v>
      </c>
      <c r="J61" s="31">
        <v>11.8</v>
      </c>
      <c r="K61" s="36">
        <v>6464</v>
      </c>
      <c r="L61" s="31">
        <v>3618.2</v>
      </c>
      <c r="M61" s="31">
        <v>0</v>
      </c>
      <c r="N61" s="36">
        <v>10206.9</v>
      </c>
      <c r="O61" s="31">
        <v>2403.6</v>
      </c>
      <c r="P61" s="31">
        <v>204.8</v>
      </c>
      <c r="Q61" s="36">
        <v>2408.5</v>
      </c>
      <c r="R61" s="21"/>
    </row>
    <row r="62" spans="1:18" s="8" customFormat="1" ht="35.1" customHeight="1">
      <c r="A62" s="39" t="s">
        <v>48</v>
      </c>
      <c r="B62" s="36">
        <f>'програмна за 07 2025'!B62</f>
        <v>55521.9</v>
      </c>
      <c r="C62" s="36">
        <f>'програмна за 07 2025'!C62</f>
        <v>32987.199999999997</v>
      </c>
      <c r="D62" s="31">
        <v>22061.5</v>
      </c>
      <c r="E62" s="31">
        <v>4748.1000000000004</v>
      </c>
      <c r="F62" s="36">
        <v>535</v>
      </c>
      <c r="G62" s="31">
        <v>0</v>
      </c>
      <c r="H62" s="31">
        <v>1316</v>
      </c>
      <c r="I62" s="36">
        <v>523.79999999999995</v>
      </c>
      <c r="J62" s="31">
        <v>6</v>
      </c>
      <c r="K62" s="36">
        <v>1410.8</v>
      </c>
      <c r="L62" s="31">
        <v>0</v>
      </c>
      <c r="M62" s="31">
        <v>0</v>
      </c>
      <c r="N62" s="36">
        <v>650</v>
      </c>
      <c r="O62" s="31">
        <v>596.70000000000005</v>
      </c>
      <c r="P62" s="31">
        <v>2.6</v>
      </c>
      <c r="Q62" s="36">
        <v>1136.7</v>
      </c>
      <c r="R62" s="21"/>
    </row>
    <row r="63" spans="1:18" s="8" customFormat="1" ht="35.1" customHeight="1">
      <c r="A63" s="39" t="s">
        <v>49</v>
      </c>
      <c r="B63" s="36">
        <f>'програмна за 07 2025'!B63</f>
        <v>270611.59999999998</v>
      </c>
      <c r="C63" s="36">
        <f>'програмна за 07 2025'!C63</f>
        <v>190153.60000000001</v>
      </c>
      <c r="D63" s="31">
        <v>125916.4</v>
      </c>
      <c r="E63" s="31">
        <v>27054.1</v>
      </c>
      <c r="F63" s="36">
        <v>3199.4</v>
      </c>
      <c r="G63" s="31">
        <v>1</v>
      </c>
      <c r="H63" s="31">
        <v>5438</v>
      </c>
      <c r="I63" s="36">
        <v>1138.9000000000001</v>
      </c>
      <c r="J63" s="31">
        <v>0</v>
      </c>
      <c r="K63" s="36">
        <v>8392.5</v>
      </c>
      <c r="L63" s="31">
        <v>99.8</v>
      </c>
      <c r="M63" s="31">
        <v>0</v>
      </c>
      <c r="N63" s="36">
        <v>3304.3</v>
      </c>
      <c r="O63" s="31">
        <v>714.3</v>
      </c>
      <c r="P63" s="31">
        <v>26</v>
      </c>
      <c r="Q63" s="36">
        <v>14868.9</v>
      </c>
      <c r="R63" s="21"/>
    </row>
    <row r="64" spans="1:18" s="8" customFormat="1" ht="51.75" customHeight="1">
      <c r="A64" s="39" t="s">
        <v>50</v>
      </c>
      <c r="B64" s="36">
        <f>'програмна за 07 2025'!B64</f>
        <v>99968.9</v>
      </c>
      <c r="C64" s="36">
        <f>'програмна за 07 2025'!C64</f>
        <v>65622.7</v>
      </c>
      <c r="D64" s="31">
        <v>45305.8</v>
      </c>
      <c r="E64" s="31">
        <v>9815.7999999999993</v>
      </c>
      <c r="F64" s="36">
        <v>2507.1999999999998</v>
      </c>
      <c r="G64" s="31">
        <v>72.599999999999994</v>
      </c>
      <c r="H64" s="31">
        <v>1877.1</v>
      </c>
      <c r="I64" s="36">
        <v>409.8</v>
      </c>
      <c r="J64" s="31">
        <v>48.1</v>
      </c>
      <c r="K64" s="36">
        <v>3071.6</v>
      </c>
      <c r="L64" s="31">
        <v>24</v>
      </c>
      <c r="M64" s="31">
        <v>0</v>
      </c>
      <c r="N64" s="36">
        <v>601.5</v>
      </c>
      <c r="O64" s="31">
        <v>672.4</v>
      </c>
      <c r="P64" s="31">
        <v>0</v>
      </c>
      <c r="Q64" s="36">
        <v>1216.8</v>
      </c>
      <c r="R64" s="21"/>
    </row>
    <row r="65" spans="1:18" s="8" customFormat="1" ht="48.75" customHeight="1">
      <c r="A65" s="39" t="s">
        <v>51</v>
      </c>
      <c r="B65" s="36">
        <f>'програмна за 07 2025'!B65</f>
        <v>152708</v>
      </c>
      <c r="C65" s="36">
        <f>'програмна за 07 2025'!C65</f>
        <v>98958.7</v>
      </c>
      <c r="D65" s="31">
        <v>68152.800000000003</v>
      </c>
      <c r="E65" s="31">
        <v>14705.7</v>
      </c>
      <c r="F65" s="36">
        <v>705.9</v>
      </c>
      <c r="G65" s="31">
        <v>0</v>
      </c>
      <c r="H65" s="31">
        <v>3611.7</v>
      </c>
      <c r="I65" s="36">
        <v>2271.6</v>
      </c>
      <c r="J65" s="31">
        <v>0</v>
      </c>
      <c r="K65" s="36">
        <v>6397</v>
      </c>
      <c r="L65" s="31">
        <v>95.7</v>
      </c>
      <c r="M65" s="31">
        <v>0</v>
      </c>
      <c r="N65" s="36">
        <v>1238.8</v>
      </c>
      <c r="O65" s="31">
        <v>1075.5999999999999</v>
      </c>
      <c r="P65" s="31">
        <v>3.9</v>
      </c>
      <c r="Q65" s="36">
        <v>700</v>
      </c>
      <c r="R65" s="21"/>
    </row>
    <row r="66" spans="1:18" s="8" customFormat="1" ht="35.1" customHeight="1">
      <c r="A66" s="39" t="s">
        <v>52</v>
      </c>
      <c r="B66" s="36">
        <f>'програмна за 07 2025'!B66</f>
        <v>84109.8</v>
      </c>
      <c r="C66" s="36">
        <f>'програмна за 07 2025'!C66</f>
        <v>50238.3</v>
      </c>
      <c r="D66" s="31">
        <v>31596.400000000001</v>
      </c>
      <c r="E66" s="31">
        <v>6992.7</v>
      </c>
      <c r="F66" s="36">
        <v>1630.6</v>
      </c>
      <c r="G66" s="31">
        <v>0</v>
      </c>
      <c r="H66" s="31">
        <v>884.3</v>
      </c>
      <c r="I66" s="36">
        <v>542.6</v>
      </c>
      <c r="J66" s="31">
        <v>0</v>
      </c>
      <c r="K66" s="36">
        <v>3719.1</v>
      </c>
      <c r="L66" s="31">
        <v>47.3</v>
      </c>
      <c r="M66" s="31">
        <v>0</v>
      </c>
      <c r="N66" s="36">
        <v>704.6</v>
      </c>
      <c r="O66" s="31">
        <v>620</v>
      </c>
      <c r="P66" s="31">
        <v>33.1</v>
      </c>
      <c r="Q66" s="36">
        <v>3467.6</v>
      </c>
      <c r="R66" s="21"/>
    </row>
    <row r="67" spans="1:18" s="8" customFormat="1" ht="35.1" customHeight="1">
      <c r="A67" s="39" t="s">
        <v>53</v>
      </c>
      <c r="B67" s="36">
        <f>'програмна за 07 2025'!B67</f>
        <v>287588.09999999998</v>
      </c>
      <c r="C67" s="36">
        <f>'програмна за 07 2025'!C67</f>
        <v>173029.2</v>
      </c>
      <c r="D67" s="31">
        <v>97818.7</v>
      </c>
      <c r="E67" s="31">
        <v>21344.6</v>
      </c>
      <c r="F67" s="36">
        <v>2727.2</v>
      </c>
      <c r="G67" s="31">
        <v>0</v>
      </c>
      <c r="H67" s="31">
        <v>5826.5</v>
      </c>
      <c r="I67" s="36">
        <v>1997.1</v>
      </c>
      <c r="J67" s="31">
        <v>160.5</v>
      </c>
      <c r="K67" s="36">
        <v>9722.2999999999993</v>
      </c>
      <c r="L67" s="31">
        <v>19.8</v>
      </c>
      <c r="M67" s="31">
        <v>0</v>
      </c>
      <c r="N67" s="36">
        <v>20596.8</v>
      </c>
      <c r="O67" s="31">
        <v>775.8</v>
      </c>
      <c r="P67" s="31">
        <v>948.1</v>
      </c>
      <c r="Q67" s="36">
        <v>11091.8</v>
      </c>
      <c r="R67" s="21"/>
    </row>
    <row r="68" spans="1:18" s="8" customFormat="1" ht="35.1" customHeight="1">
      <c r="A68" s="39" t="s">
        <v>54</v>
      </c>
      <c r="B68" s="36">
        <f>'програмна за 07 2025'!B68</f>
        <v>289604.90000000002</v>
      </c>
      <c r="C68" s="36">
        <f>'програмна за 07 2025'!C68</f>
        <v>182425</v>
      </c>
      <c r="D68" s="31">
        <v>112551</v>
      </c>
      <c r="E68" s="31">
        <v>24183.1</v>
      </c>
      <c r="F68" s="36">
        <v>2469.3000000000002</v>
      </c>
      <c r="G68" s="31">
        <v>17.899999999999999</v>
      </c>
      <c r="H68" s="31">
        <v>7464.7</v>
      </c>
      <c r="I68" s="36">
        <v>3116</v>
      </c>
      <c r="J68" s="31">
        <v>68.2</v>
      </c>
      <c r="K68" s="36">
        <v>9320.7999999999993</v>
      </c>
      <c r="L68" s="31">
        <v>1915.5</v>
      </c>
      <c r="M68" s="31">
        <v>0</v>
      </c>
      <c r="N68" s="36">
        <v>15349.6</v>
      </c>
      <c r="O68" s="31">
        <v>3211.3</v>
      </c>
      <c r="P68" s="31">
        <v>288.8</v>
      </c>
      <c r="Q68" s="36">
        <v>2468.8000000000002</v>
      </c>
      <c r="R68" s="21"/>
    </row>
    <row r="69" spans="1:18" s="8" customFormat="1" ht="56.25" customHeight="1">
      <c r="A69" s="39" t="s">
        <v>55</v>
      </c>
      <c r="B69" s="36">
        <f>'програмна за 07 2025'!B69</f>
        <v>148785</v>
      </c>
      <c r="C69" s="36">
        <f>'програмна за 07 2025'!C69</f>
        <v>94905.3</v>
      </c>
      <c r="D69" s="31">
        <v>64394.1</v>
      </c>
      <c r="E69" s="31">
        <v>14196.5</v>
      </c>
      <c r="F69" s="36">
        <v>2625.6</v>
      </c>
      <c r="G69" s="31">
        <v>0</v>
      </c>
      <c r="H69" s="31">
        <v>2190</v>
      </c>
      <c r="I69" s="36">
        <v>1391.4</v>
      </c>
      <c r="J69" s="31">
        <v>0</v>
      </c>
      <c r="K69" s="36">
        <v>7072.1</v>
      </c>
      <c r="L69" s="31">
        <v>114.2</v>
      </c>
      <c r="M69" s="31">
        <v>0</v>
      </c>
      <c r="N69" s="36">
        <v>885.9</v>
      </c>
      <c r="O69" s="31">
        <v>720.6</v>
      </c>
      <c r="P69" s="31">
        <v>431.5</v>
      </c>
      <c r="Q69" s="36">
        <v>883.4</v>
      </c>
      <c r="R69" s="21"/>
    </row>
    <row r="70" spans="1:18" s="8" customFormat="1" ht="35.1" customHeight="1">
      <c r="A70" s="39" t="s">
        <v>56</v>
      </c>
      <c r="B70" s="36">
        <f>'програмна за 07 2025'!B70</f>
        <v>77837.100000000006</v>
      </c>
      <c r="C70" s="36">
        <f>'програмна за 07 2025'!C70</f>
        <v>46669</v>
      </c>
      <c r="D70" s="31">
        <v>32110.6</v>
      </c>
      <c r="E70" s="31">
        <v>6848.2</v>
      </c>
      <c r="F70" s="36">
        <v>325.2</v>
      </c>
      <c r="G70" s="31">
        <v>0</v>
      </c>
      <c r="H70" s="31">
        <v>944.7</v>
      </c>
      <c r="I70" s="36">
        <v>788.5</v>
      </c>
      <c r="J70" s="31">
        <v>0</v>
      </c>
      <c r="K70" s="36">
        <v>1744.3</v>
      </c>
      <c r="L70" s="31">
        <v>48.4</v>
      </c>
      <c r="M70" s="31">
        <v>0</v>
      </c>
      <c r="N70" s="36">
        <v>905.6</v>
      </c>
      <c r="O70" s="31">
        <v>1589.1</v>
      </c>
      <c r="P70" s="31">
        <v>5.3</v>
      </c>
      <c r="Q70" s="36">
        <v>1359.1</v>
      </c>
      <c r="R70" s="21"/>
    </row>
    <row r="71" spans="1:18" s="8" customFormat="1" ht="48" customHeight="1">
      <c r="A71" s="39" t="s">
        <v>57</v>
      </c>
      <c r="B71" s="36">
        <f>'програмна за 07 2025'!B71</f>
        <v>374214.6</v>
      </c>
      <c r="C71" s="36">
        <f>'програмна за 07 2025'!C71</f>
        <v>164095.4</v>
      </c>
      <c r="D71" s="31">
        <v>105457.9</v>
      </c>
      <c r="E71" s="31">
        <v>22760.9</v>
      </c>
      <c r="F71" s="36">
        <v>3753.2</v>
      </c>
      <c r="G71" s="31">
        <v>0</v>
      </c>
      <c r="H71" s="31">
        <v>4001.2</v>
      </c>
      <c r="I71" s="36">
        <v>2387.5</v>
      </c>
      <c r="J71" s="31">
        <v>213.5</v>
      </c>
      <c r="K71" s="36">
        <v>4822</v>
      </c>
      <c r="L71" s="31">
        <v>99.9</v>
      </c>
      <c r="M71" s="31">
        <v>0</v>
      </c>
      <c r="N71" s="36">
        <v>11815.4</v>
      </c>
      <c r="O71" s="31">
        <v>1160.9000000000001</v>
      </c>
      <c r="P71" s="31">
        <v>34.5</v>
      </c>
      <c r="Q71" s="36">
        <v>7588.5</v>
      </c>
      <c r="R71" s="21"/>
    </row>
    <row r="72" spans="1:18" s="9" customFormat="1" ht="35.1" customHeight="1">
      <c r="A72" s="39" t="s">
        <v>58</v>
      </c>
      <c r="B72" s="36">
        <f>'програмна за 07 2025'!B72</f>
        <v>80161.600000000006</v>
      </c>
      <c r="C72" s="36">
        <f>'програмна за 07 2025'!C72</f>
        <v>54324.2</v>
      </c>
      <c r="D72" s="31">
        <v>32699.200000000001</v>
      </c>
      <c r="E72" s="31">
        <v>7102.2</v>
      </c>
      <c r="F72" s="36">
        <v>1879.7</v>
      </c>
      <c r="G72" s="31">
        <v>0</v>
      </c>
      <c r="H72" s="31">
        <v>981.3</v>
      </c>
      <c r="I72" s="36">
        <v>1202.8</v>
      </c>
      <c r="J72" s="31">
        <v>39.299999999999997</v>
      </c>
      <c r="K72" s="36">
        <v>2477.1999999999998</v>
      </c>
      <c r="L72" s="31">
        <v>0</v>
      </c>
      <c r="M72" s="31">
        <v>0</v>
      </c>
      <c r="N72" s="36">
        <v>947.1</v>
      </c>
      <c r="O72" s="31">
        <v>703.5</v>
      </c>
      <c r="P72" s="31">
        <v>1.1000000000000001</v>
      </c>
      <c r="Q72" s="36">
        <v>6290.8</v>
      </c>
      <c r="R72" s="21"/>
    </row>
    <row r="73" spans="1:18" s="9" customFormat="1" ht="35.1" customHeight="1">
      <c r="A73" s="39" t="s">
        <v>59</v>
      </c>
      <c r="B73" s="36">
        <f>'програмна за 07 2025'!B73</f>
        <v>105246</v>
      </c>
      <c r="C73" s="36">
        <f>'програмна за 07 2025'!C73</f>
        <v>56179.6</v>
      </c>
      <c r="D73" s="31">
        <v>37295</v>
      </c>
      <c r="E73" s="31">
        <v>8282.2000000000007</v>
      </c>
      <c r="F73" s="36">
        <v>1418</v>
      </c>
      <c r="G73" s="31">
        <v>0</v>
      </c>
      <c r="H73" s="31">
        <v>1250.0999999999999</v>
      </c>
      <c r="I73" s="36">
        <v>516.4</v>
      </c>
      <c r="J73" s="31">
        <v>0</v>
      </c>
      <c r="K73" s="36">
        <v>5243.1</v>
      </c>
      <c r="L73" s="31">
        <v>34.4</v>
      </c>
      <c r="M73" s="31">
        <v>0</v>
      </c>
      <c r="N73" s="36">
        <v>100</v>
      </c>
      <c r="O73" s="31">
        <v>493.4</v>
      </c>
      <c r="P73" s="31">
        <v>63.7</v>
      </c>
      <c r="Q73" s="36">
        <v>1483.3</v>
      </c>
      <c r="R73" s="21"/>
    </row>
    <row r="74" spans="1:18" s="8" customFormat="1" ht="45.75" customHeight="1">
      <c r="A74" s="39" t="s">
        <v>60</v>
      </c>
      <c r="B74" s="36">
        <f>'програмна за 07 2025'!B74</f>
        <v>136649.9</v>
      </c>
      <c r="C74" s="36">
        <f>'програмна за 07 2025'!C74</f>
        <v>84791.9</v>
      </c>
      <c r="D74" s="31">
        <v>58951.1</v>
      </c>
      <c r="E74" s="31">
        <v>13062</v>
      </c>
      <c r="F74" s="36">
        <v>1000.4</v>
      </c>
      <c r="G74" s="31">
        <v>107.8</v>
      </c>
      <c r="H74" s="31">
        <v>3161.9</v>
      </c>
      <c r="I74" s="36">
        <v>1048.4000000000001</v>
      </c>
      <c r="J74" s="31">
        <v>19.8</v>
      </c>
      <c r="K74" s="36">
        <v>3546.5</v>
      </c>
      <c r="L74" s="31">
        <v>0</v>
      </c>
      <c r="M74" s="31">
        <v>0</v>
      </c>
      <c r="N74" s="36">
        <v>1814.8</v>
      </c>
      <c r="O74" s="31">
        <v>1756.2</v>
      </c>
      <c r="P74" s="31">
        <v>0</v>
      </c>
      <c r="Q74" s="36">
        <v>323</v>
      </c>
      <c r="R74" s="21"/>
    </row>
    <row r="75" spans="1:18" s="8" customFormat="1" ht="45" customHeight="1">
      <c r="A75" s="39" t="s">
        <v>61</v>
      </c>
      <c r="B75" s="36">
        <f>'програмна за 07 2025'!B75</f>
        <v>166883.79999999999</v>
      </c>
      <c r="C75" s="36">
        <f>'програмна за 07 2025'!C75</f>
        <v>111428.5</v>
      </c>
      <c r="D75" s="31">
        <v>75467.7</v>
      </c>
      <c r="E75" s="31">
        <v>16598.5</v>
      </c>
      <c r="F75" s="36">
        <v>1341.1</v>
      </c>
      <c r="G75" s="31">
        <v>168</v>
      </c>
      <c r="H75" s="31">
        <v>2691.2</v>
      </c>
      <c r="I75" s="36">
        <v>1131.5999999999999</v>
      </c>
      <c r="J75" s="31">
        <v>0</v>
      </c>
      <c r="K75" s="36">
        <v>3585</v>
      </c>
      <c r="L75" s="31">
        <v>0</v>
      </c>
      <c r="M75" s="31">
        <v>0</v>
      </c>
      <c r="N75" s="36">
        <v>1804.1</v>
      </c>
      <c r="O75" s="31">
        <v>1977.6</v>
      </c>
      <c r="P75" s="31">
        <v>922.6</v>
      </c>
      <c r="Q75" s="36">
        <v>5741.1</v>
      </c>
      <c r="R75" s="21"/>
    </row>
    <row r="76" spans="1:18" s="8" customFormat="1" ht="35.1" customHeight="1">
      <c r="A76" s="39" t="s">
        <v>62</v>
      </c>
      <c r="B76" s="36">
        <f>'програмна за 07 2025'!B76</f>
        <v>103957.7</v>
      </c>
      <c r="C76" s="36">
        <f>'програмна за 07 2025'!C76</f>
        <v>72184</v>
      </c>
      <c r="D76" s="31">
        <v>48828.1</v>
      </c>
      <c r="E76" s="31">
        <v>10713.7</v>
      </c>
      <c r="F76" s="36">
        <v>976.6</v>
      </c>
      <c r="G76" s="31">
        <v>0</v>
      </c>
      <c r="H76" s="31">
        <v>1323.1</v>
      </c>
      <c r="I76" s="36">
        <v>844.5</v>
      </c>
      <c r="J76" s="31">
        <v>0</v>
      </c>
      <c r="K76" s="36">
        <v>2489.1</v>
      </c>
      <c r="L76" s="31">
        <v>0</v>
      </c>
      <c r="M76" s="31">
        <v>0</v>
      </c>
      <c r="N76" s="36">
        <v>5863.1</v>
      </c>
      <c r="O76" s="31">
        <v>417.5</v>
      </c>
      <c r="P76" s="31">
        <v>140</v>
      </c>
      <c r="Q76" s="36">
        <v>588.29999999999995</v>
      </c>
      <c r="R76" s="21"/>
    </row>
    <row r="77" spans="1:18" s="8" customFormat="1" ht="35.1" customHeight="1">
      <c r="A77" s="39" t="s">
        <v>63</v>
      </c>
      <c r="B77" s="36">
        <f>'програмна за 07 2025'!B77</f>
        <v>2629234.1</v>
      </c>
      <c r="C77" s="36">
        <f>'програмна за 07 2025'!C77</f>
        <v>1402077.5</v>
      </c>
      <c r="D77" s="31">
        <v>646283.1</v>
      </c>
      <c r="E77" s="31">
        <v>140638.1</v>
      </c>
      <c r="F77" s="36">
        <v>16968</v>
      </c>
      <c r="G77" s="31">
        <v>170.1</v>
      </c>
      <c r="H77" s="31">
        <v>54570.6</v>
      </c>
      <c r="I77" s="36">
        <v>22626.3</v>
      </c>
      <c r="J77" s="31">
        <v>387.8</v>
      </c>
      <c r="K77" s="36">
        <v>61442.1</v>
      </c>
      <c r="L77" s="31">
        <v>7414.4</v>
      </c>
      <c r="M77" s="31">
        <v>0</v>
      </c>
      <c r="N77" s="36">
        <v>277086.3</v>
      </c>
      <c r="O77" s="31">
        <v>68081.3</v>
      </c>
      <c r="P77" s="31">
        <v>1196.3</v>
      </c>
      <c r="Q77" s="36">
        <v>105213.1</v>
      </c>
      <c r="R77" s="21"/>
    </row>
    <row r="78" spans="1:18" s="11" customFormat="1" ht="48.75" customHeight="1">
      <c r="A78" s="39" t="s">
        <v>64</v>
      </c>
      <c r="B78" s="36">
        <f>'програмна за 07 2025'!B78</f>
        <v>89854.9</v>
      </c>
      <c r="C78" s="36">
        <f>'програмна за 07 2025'!C78</f>
        <v>60782</v>
      </c>
      <c r="D78" s="31">
        <v>46785.599999999999</v>
      </c>
      <c r="E78" s="31">
        <v>10102.9</v>
      </c>
      <c r="F78" s="36">
        <v>459.6</v>
      </c>
      <c r="G78" s="31">
        <v>97.5</v>
      </c>
      <c r="H78" s="31">
        <v>1313.2</v>
      </c>
      <c r="I78" s="36">
        <v>202.5</v>
      </c>
      <c r="J78" s="31">
        <v>0</v>
      </c>
      <c r="K78" s="36">
        <v>1190.4000000000001</v>
      </c>
      <c r="L78" s="31">
        <v>33.5</v>
      </c>
      <c r="M78" s="31">
        <v>0</v>
      </c>
      <c r="N78" s="36">
        <v>259</v>
      </c>
      <c r="O78" s="31">
        <v>321.89999999999998</v>
      </c>
      <c r="P78" s="31">
        <v>0</v>
      </c>
      <c r="Q78" s="36">
        <v>15.9</v>
      </c>
      <c r="R78" s="21"/>
    </row>
    <row r="79" spans="1:18" s="8" customFormat="1" ht="35.1" customHeight="1">
      <c r="A79" s="39" t="s">
        <v>65</v>
      </c>
      <c r="B79" s="36">
        <f>'програмна за 07 2025'!B79</f>
        <v>935204.1</v>
      </c>
      <c r="C79" s="36">
        <f>'програмна за 07 2025'!C79</f>
        <v>499527.4</v>
      </c>
      <c r="D79" s="31">
        <v>323758.2</v>
      </c>
      <c r="E79" s="31">
        <v>69543.600000000006</v>
      </c>
      <c r="F79" s="36">
        <v>3444</v>
      </c>
      <c r="G79" s="31">
        <v>373.6</v>
      </c>
      <c r="H79" s="31">
        <v>12549.7</v>
      </c>
      <c r="I79" s="36">
        <v>5587.4</v>
      </c>
      <c r="J79" s="31">
        <v>371.3</v>
      </c>
      <c r="K79" s="36">
        <v>33857</v>
      </c>
      <c r="L79" s="31">
        <v>285.8</v>
      </c>
      <c r="M79" s="31">
        <v>0</v>
      </c>
      <c r="N79" s="36">
        <v>39053.4</v>
      </c>
      <c r="O79" s="31">
        <v>4259.8</v>
      </c>
      <c r="P79" s="31">
        <v>294.5</v>
      </c>
      <c r="Q79" s="36">
        <v>6149.1</v>
      </c>
      <c r="R79" s="21"/>
    </row>
    <row r="80" spans="1:18" s="11" customFormat="1" ht="35.1" customHeight="1">
      <c r="A80" s="39" t="s">
        <v>66</v>
      </c>
      <c r="B80" s="36">
        <f>'програмна за 07 2025'!B80</f>
        <v>166701.29999999999</v>
      </c>
      <c r="C80" s="36">
        <f>'програмна за 07 2025'!C80</f>
        <v>96302.5</v>
      </c>
      <c r="D80" s="31">
        <v>52673.8</v>
      </c>
      <c r="E80" s="31">
        <v>11488.1</v>
      </c>
      <c r="F80" s="36">
        <v>973.9</v>
      </c>
      <c r="G80" s="31">
        <v>19.600000000000001</v>
      </c>
      <c r="H80" s="31">
        <v>3300.7</v>
      </c>
      <c r="I80" s="36">
        <v>3418.8</v>
      </c>
      <c r="J80" s="31">
        <v>2.7</v>
      </c>
      <c r="K80" s="36">
        <v>3697.2</v>
      </c>
      <c r="L80" s="31">
        <v>0</v>
      </c>
      <c r="M80" s="31">
        <v>0</v>
      </c>
      <c r="N80" s="36">
        <v>7309.6</v>
      </c>
      <c r="O80" s="31">
        <v>2590.9</v>
      </c>
      <c r="P80" s="31">
        <v>21.2</v>
      </c>
      <c r="Q80" s="36">
        <v>10806</v>
      </c>
      <c r="R80" s="21"/>
    </row>
    <row r="81" spans="1:18" s="11" customFormat="1" ht="35.1" customHeight="1">
      <c r="A81" s="39" t="s">
        <v>67</v>
      </c>
      <c r="B81" s="36">
        <f>'програмна за 07 2025'!B81</f>
        <v>317108.2</v>
      </c>
      <c r="C81" s="36">
        <f>'програмна за 07 2025'!C81</f>
        <v>146023.79999999999</v>
      </c>
      <c r="D81" s="31">
        <v>65180.800000000003</v>
      </c>
      <c r="E81" s="31">
        <v>14533.2</v>
      </c>
      <c r="F81" s="36">
        <v>1512.2</v>
      </c>
      <c r="G81" s="31">
        <v>0</v>
      </c>
      <c r="H81" s="31">
        <v>2859.6</v>
      </c>
      <c r="I81" s="36">
        <v>5738.8</v>
      </c>
      <c r="J81" s="31">
        <v>1.6</v>
      </c>
      <c r="K81" s="36">
        <v>4989.8</v>
      </c>
      <c r="L81" s="31">
        <v>262.89999999999998</v>
      </c>
      <c r="M81" s="31">
        <v>0</v>
      </c>
      <c r="N81" s="36">
        <v>25196.6</v>
      </c>
      <c r="O81" s="31">
        <v>3792.2</v>
      </c>
      <c r="P81" s="31">
        <v>8.9</v>
      </c>
      <c r="Q81" s="36">
        <v>21947.200000000001</v>
      </c>
      <c r="R81" s="21"/>
    </row>
    <row r="82" spans="1:18" s="11" customFormat="1" ht="35.1" customHeight="1">
      <c r="A82" s="39" t="s">
        <v>68</v>
      </c>
      <c r="B82" s="36">
        <f>'програмна за 07 2025'!B82</f>
        <v>315070.8</v>
      </c>
      <c r="C82" s="36">
        <f>'програмна за 07 2025'!C82</f>
        <v>158787.1</v>
      </c>
      <c r="D82" s="31">
        <v>98162.5</v>
      </c>
      <c r="E82" s="31">
        <v>21531.3</v>
      </c>
      <c r="F82" s="36">
        <v>3642.8</v>
      </c>
      <c r="G82" s="31">
        <v>148.5</v>
      </c>
      <c r="H82" s="31">
        <v>3361.2</v>
      </c>
      <c r="I82" s="36">
        <v>1452.4</v>
      </c>
      <c r="J82" s="31">
        <v>109.4</v>
      </c>
      <c r="K82" s="36">
        <v>8820.1</v>
      </c>
      <c r="L82" s="31">
        <v>26</v>
      </c>
      <c r="M82" s="31">
        <v>0</v>
      </c>
      <c r="N82" s="36">
        <v>13551.7</v>
      </c>
      <c r="O82" s="31">
        <v>1479.8</v>
      </c>
      <c r="P82" s="31">
        <v>0</v>
      </c>
      <c r="Q82" s="36">
        <v>6501.4</v>
      </c>
      <c r="R82" s="21"/>
    </row>
    <row r="83" spans="1:18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  <c r="R83" s="21"/>
    </row>
    <row r="84" spans="1:18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  <c r="R84" s="21"/>
    </row>
    <row r="85" spans="1:18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  <c r="R85" s="21"/>
    </row>
    <row r="86" spans="1:18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  <c r="R86" s="21"/>
    </row>
    <row r="87" spans="1:18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1"/>
    </row>
    <row r="88" spans="1:18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8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8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8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8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8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8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8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8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07 2025</vt:lpstr>
      <vt:lpstr>економічна за 07 2025</vt:lpstr>
      <vt:lpstr>'економічна за 07 2025'!Заголовки_для_друку</vt:lpstr>
      <vt:lpstr>'програмна за 07 2025'!Заголовки_для_друку</vt:lpstr>
      <vt:lpstr>'економічна за 07 2025'!Область_друку</vt:lpstr>
      <vt:lpstr>'програмна за 07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2025-08-15T10:49:29Z</cp:lastPrinted>
  <dcterms:created xsi:type="dcterms:W3CDTF">2009-03-04T08:54:03Z</dcterms:created>
  <dcterms:modified xsi:type="dcterms:W3CDTF">2025-08-15T10:49:40Z</dcterms:modified>
</cp:coreProperties>
</file>