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Відділ управл персоналом\КАДРИ\Сайт ОДА\Відділ аналізу\2026 рік\03 березень\"/>
    </mc:Choice>
  </mc:AlternateContent>
  <xr:revisionPtr revIDLastSave="0" documentId="13_ncr:1_{C0DA6A73-8767-415A-BA1F-E7102CE953B3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3 2026" sheetId="53" r:id="rId1"/>
    <sheet name="економічна за 03 2026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03 2026'!$A:$A,'економічна за 03 2026'!$5:$7</definedName>
    <definedName name="_xlnm.Print_Titles" localSheetId="0">'програмна за 03 2026'!$A:$A,'програмна за 03 2026'!$5:$7</definedName>
    <definedName name="_xlnm.Print_Area" localSheetId="1">'економічна за 03 2026'!$A$1:$Q$82</definedName>
    <definedName name="_xlnm.Print_Area" localSheetId="0">'програмна за 03 2026'!$A$1:$N$82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6" l="1"/>
  <c r="N18" i="56"/>
  <c r="B11" i="53"/>
  <c r="C11" i="53"/>
  <c r="B18" i="53"/>
  <c r="B71" i="56"/>
  <c r="M18" i="56"/>
  <c r="M9" i="56" s="1"/>
  <c r="N18" i="53"/>
  <c r="N11" i="53"/>
  <c r="C20" i="56"/>
  <c r="C24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G9" i="56" l="1"/>
  <c r="I9" i="53"/>
  <c r="J9" i="56"/>
  <c r="L9" i="56"/>
  <c r="O9" i="56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<sst xmlns="http://schemas.openxmlformats.org/spreadsheetml/2006/main" count="186" uniqueCount="110">
  <si>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</si>
  <si>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</si>
  <si>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</si>
  <si>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</si>
  <si>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</si>
  <si>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</si>
  <si>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</si>
  <si>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</si>
  <si>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</si>
  <si>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</si>
  <si>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</si>
  <si>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</si>
  <si>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</si>
  <si>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</si>
  <si>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</si>
  <si>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</si>
  <si>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</si>
  <si>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</si>
  <si>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</si>
  <si>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</si>
  <si>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</si>
  <si>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</si>
  <si>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</si>
  <si>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</si>
  <si>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</si>
  <si>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</si>
  <si>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</si>
  <si>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</si>
  <si>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</si>
  <si>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</si>
  <si>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</si>
  <si>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</si>
  <si>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</si>
  <si>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</si>
  <si>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</si>
  <si>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</si>
  <si>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</si>
  <si>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</si>
  <si>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</si>
  <si>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</si>
  <si>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</si>
  <si>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</si>
  <si>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</si>
  <si>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</si>
  <si>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</si>
  <si>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</si>
  <si>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</si>
  <si>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</si>
  <si>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</si>
  <si>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</si>
  <si>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</si>
  <si>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</si>
  <si>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</si>
  <si>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</si>
  <si>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</si>
  <si>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</si>
  <si>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</si>
  <si>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</si>
  <si>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</si>
  <si>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</si>
  <si>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</si>
  <si>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</si>
  <si>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</si>
  <si>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</si>
  <si>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</si>
  <si>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</si>
  <si>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</si>
  <si>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</si>
  <si>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</si>
  <si>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</si>
  <si>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</si>
  <si>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</si>
  <si>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</si>
  <si>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</si>
  <si>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</si>
  <si>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</si>
  <si>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</si>
  <si>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</si>
  <si>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</si>
  <si>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</si>
  <si>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</si>
  <si>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</si>
  <si>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</si>
  <si>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</si>
  <si>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</si>
  <si>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</si>
  <si>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</si>
  <si>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</si>
  <si>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</si>
  <si>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</si>
  <si>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</si>
  <si>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</si>
  <si>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</si>
  <si>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</si>
  <si>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</si>
  <si>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</si>
  <si>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</si>
  <si>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</si>
  <si>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</si>
  <si>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</si>
  <si>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</si>
  <si>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</si>
  <si>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Дотації з місцевого бюджету іншим бюджетам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</si>
  <si>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</si>
  <si>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</si>
  <si>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</si>
  <si>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</si>
  <si>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Уточнений план видатків загального та  спеціального фондів                         на 2026 рік</t>
  </si>
  <si>
    <t>за  січень - березень 2026 року</t>
  </si>
  <si>
    <t>Касові видатки всього по загальному та спеціальному фондах                                                                         за  січень - березень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</si>
</sst>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1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5" fillId="7" borderId="1" applyNumberFormat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21" fillId="0" borderId="0"/>
    <xf numFmtId="0" fontId="33" fillId="0" borderId="0"/>
    <xf numFmtId="0" fontId="38" fillId="0" borderId="0"/>
    <xf numFmtId="0" fontId="37" fillId="0" borderId="0"/>
    <xf numFmtId="0" fontId="13" fillId="0" borderId="0"/>
    <xf numFmtId="0" fontId="40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32" fillId="0" borderId="0"/>
    <xf numFmtId="0" fontId="37" fillId="0" borderId="0"/>
    <xf numFmtId="0" fontId="40" fillId="0" borderId="0"/>
    <xf numFmtId="0" fontId="39" fillId="0" borderId="0"/>
    <xf numFmtId="0" fontId="22" fillId="22" borderId="7" applyNumberFormat="0" applyFont="0" applyAlignment="0" applyProtection="0"/>
    <xf numFmtId="0" fontId="21" fillId="22" borderId="7" applyNumberFormat="0" applyFont="0" applyAlignment="0" applyProtection="0"/>
    <xf numFmtId="0" fontId="37" fillId="22" borderId="7" applyNumberFormat="0" applyFont="0" applyAlignment="0" applyProtection="0"/>
    <xf numFmtId="0" fontId="28" fillId="21" borderId="0" applyNumberFormat="0" applyBorder="0" applyAlignment="0" applyProtection="0"/>
    <xf numFmtId="0" fontId="24" fillId="0" borderId="0"/>
    <xf numFmtId="0" fontId="30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5" fillId="0" borderId="0" xfId="0" applyFont="1"/>
    <xf numFmtId="164" fontId="15" fillId="0" borderId="0" xfId="0" applyNumberFormat="1" applyFo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164" fontId="16" fillId="0" borderId="0" xfId="0" applyNumberFormat="1" applyFont="1"/>
    <xf numFmtId="166" fontId="15" fillId="0" borderId="0" xfId="0" applyNumberFormat="1" applyFont="1"/>
    <xf numFmtId="164" fontId="8" fillId="0" borderId="0" xfId="0" applyNumberFormat="1" applyFont="1"/>
    <xf numFmtId="166" fontId="14" fillId="0" borderId="0" xfId="0" applyNumberFormat="1" applyFont="1"/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6" fontId="8" fillId="0" borderId="0" xfId="0" applyNumberFormat="1" applyFont="1"/>
    <xf numFmtId="164" fontId="8" fillId="0" borderId="0" xfId="0" applyNumberFormat="1" applyFont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8" xfId="0" applyNumberFormat="1" applyFont="1" applyBorder="1" applyAlignment="1">
      <alignment horizontal="right" wrapText="1"/>
    </xf>
    <xf numFmtId="164" fontId="44" fillId="0" borderId="0" xfId="0" applyNumberFormat="1" applyFont="1"/>
    <xf numFmtId="166" fontId="41" fillId="0" borderId="0" xfId="0" applyNumberFormat="1" applyFont="1"/>
    <xf numFmtId="0" fontId="41" fillId="0" borderId="0" xfId="0" applyFont="1"/>
    <xf numFmtId="164" fontId="41" fillId="0" borderId="0" xfId="0" applyNumberFormat="1" applyFont="1"/>
    <xf numFmtId="164" fontId="42" fillId="0" borderId="8" xfId="0" applyNumberFormat="1" applyFont="1" applyBorder="1" applyAlignment="1">
      <alignment horizontal="right"/>
    </xf>
    <xf numFmtId="164" fontId="43" fillId="0" borderId="8" xfId="0" applyNumberFormat="1" applyFont="1" applyBorder="1" applyAlignment="1">
      <alignment horizontal="right" vertical="center" wrapText="1"/>
    </xf>
    <xf numFmtId="164" fontId="43" fillId="0" borderId="8" xfId="0" applyNumberFormat="1" applyFont="1" applyBorder="1" applyAlignment="1">
      <alignment horizontal="right"/>
    </xf>
    <xf numFmtId="164" fontId="41" fillId="0" borderId="0" xfId="0" applyNumberFormat="1" applyFont="1" applyAlignment="1">
      <alignment horizontal="right"/>
    </xf>
    <xf numFmtId="164" fontId="18" fillId="0" borderId="8" xfId="0" applyNumberFormat="1" applyFont="1" applyBorder="1" applyAlignment="1">
      <alignment horizontal="right" wrapText="1"/>
    </xf>
    <xf numFmtId="164" fontId="18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18" fillId="0" borderId="8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horizontal="center" wrapText="1"/>
    </xf>
    <xf numFmtId="4" fontId="8" fillId="0" borderId="0" xfId="0" applyNumberFormat="1" applyFont="1"/>
    <xf numFmtId="4" fontId="12" fillId="0" borderId="0" xfId="0" applyNumberFormat="1" applyFont="1"/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53" applyNumberFormat="1" applyFont="1" applyBorder="1" applyAlignment="1">
      <alignment vertical="center"/>
    </xf>
    <xf numFmtId="164" fontId="12" fillId="0" borderId="8" xfId="50" applyNumberFormat="1" applyFont="1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6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" fontId="37" fillId="0" borderId="0" xfId="53" applyNumberFormat="1" applyBorder="1" applyAlignment="1">
      <alignment vertical="center"/>
    </xf>
  </cellXfs>
  <cellStyles count="77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10" xfId="76" xr:uid="{113EE5BB-A776-43EB-92FB-C00CED4B9292}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53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17.25" customHeight="1">
      <c r="A2" s="2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15.75" customHeight="1">
      <c r="A3" s="5"/>
      <c r="B3" s="53" t="s">
        <v>108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s="43" customFormat="1" ht="18.75" customHeight="1">
      <c r="A4" s="41"/>
      <c r="B4" s="60"/>
      <c r="C4" s="60"/>
      <c r="D4" s="42"/>
      <c r="E4" s="42"/>
      <c r="M4" s="44" t="s">
        <v>0</v>
      </c>
    </row>
    <row r="5" spans="1:14" ht="17.25" customHeight="1">
      <c r="A5" s="48" t="s">
        <v>100</v>
      </c>
      <c r="B5" s="51" t="s">
        <v>107</v>
      </c>
      <c r="C5" s="51" t="s">
        <v>109</v>
      </c>
      <c r="D5" s="49" t="s">
        <v>67</v>
      </c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5" customFormat="1" ht="86.25" customHeight="1">
      <c r="A6" s="48"/>
      <c r="B6" s="51"/>
      <c r="C6" s="51"/>
      <c r="D6" s="52" t="s">
        <v>74</v>
      </c>
      <c r="E6" s="52" t="s">
        <v>75</v>
      </c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102</v>
      </c>
    </row>
    <row r="7" spans="1:14" s="5" customFormat="1" ht="34.5" customHeight="1">
      <c r="A7" s="48"/>
      <c r="B7" s="51"/>
      <c r="C7" s="51"/>
      <c r="D7" s="52"/>
      <c r="E7" s="52"/>
      <c r="F7" s="48"/>
      <c r="G7" s="48"/>
      <c r="H7" s="48"/>
      <c r="I7" s="48"/>
      <c r="J7" s="48"/>
      <c r="K7" s="48"/>
      <c r="L7" s="48"/>
      <c r="M7" s="48"/>
      <c r="N7" s="48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22187431.899999999</v>
      </c>
      <c r="C9" s="33">
        <f>C10+C11+C18</f>
        <v>5117578.2</v>
      </c>
      <c r="D9" s="23">
        <f t="shared" ref="D9:L9" si="0">D10+D11+D18</f>
        <v>580103.1</v>
      </c>
      <c r="E9" s="23">
        <f t="shared" si="0"/>
        <v>3247284.1</v>
      </c>
      <c r="F9" s="33">
        <f t="shared" si="0"/>
        <v>164727.20000000001</v>
      </c>
      <c r="G9" s="33">
        <f t="shared" si="0"/>
        <v>284165.2</v>
      </c>
      <c r="H9" s="33">
        <f t="shared" si="0"/>
        <v>115687.6</v>
      </c>
      <c r="I9" s="33">
        <f t="shared" si="0"/>
        <v>71787.600000000006</v>
      </c>
      <c r="J9" s="33">
        <f t="shared" si="0"/>
        <v>188237</v>
      </c>
      <c r="K9" s="33">
        <f t="shared" si="0"/>
        <v>132727.4</v>
      </c>
      <c r="L9" s="33">
        <f t="shared" si="0"/>
        <v>35583.300000000003</v>
      </c>
      <c r="M9" s="33">
        <f>M10+M11+M18</f>
        <v>191625.9</v>
      </c>
      <c r="N9" s="33">
        <f>N10+N11+N18</f>
        <v>105649.8</v>
      </c>
    </row>
    <row r="10" spans="1:14" s="7" customFormat="1" ht="20.25" customHeight="1">
      <c r="A10" s="39" t="s">
        <v>68</v>
      </c>
      <c r="B10" s="46">
        <v>3141555.1</v>
      </c>
      <c r="C10" s="46">
        <v>630636.4</v>
      </c>
      <c r="D10" s="24">
        <v>21500.5</v>
      </c>
      <c r="E10" s="24">
        <v>267630</v>
      </c>
      <c r="F10" s="24">
        <v>43163.6</v>
      </c>
      <c r="G10" s="24">
        <v>134301.1</v>
      </c>
      <c r="H10" s="24">
        <v>49733.4</v>
      </c>
      <c r="I10" s="24">
        <v>28736.6</v>
      </c>
      <c r="J10" s="24">
        <v>1604.4</v>
      </c>
      <c r="K10" s="24">
        <v>30441</v>
      </c>
      <c r="L10" s="24">
        <v>10389.1</v>
      </c>
      <c r="M10" s="24">
        <v>43136.7</v>
      </c>
      <c r="N10" s="24"/>
    </row>
    <row r="11" spans="1:14" s="8" customFormat="1" ht="24" customHeight="1">
      <c r="A11" s="38" t="s">
        <v>69</v>
      </c>
      <c r="B11" s="34">
        <f>SUM(B12:B17)</f>
        <v>26508.2</v>
      </c>
      <c r="C11" s="34">
        <f>SUM(C12:C17)</f>
        <v>7359.5</v>
      </c>
      <c r="D11" s="29">
        <f t="shared" ref="D11:M11" si="1">SUM(D12:D17)</f>
        <v>4664.8999999999996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177.1</v>
      </c>
      <c r="K11" s="34">
        <f t="shared" si="1"/>
        <v>0</v>
      </c>
      <c r="L11" s="34">
        <f t="shared" si="1"/>
        <v>2517.5</v>
      </c>
      <c r="M11" s="34">
        <f t="shared" si="1"/>
        <v>0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7">
        <v>3109.4</v>
      </c>
      <c r="C12" s="47">
        <v>624.9</v>
      </c>
      <c r="D12" s="30">
        <v>624.9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0</v>
      </c>
      <c r="M12" s="30"/>
      <c r="N12" s="30"/>
    </row>
    <row r="13" spans="1:14" s="8" customFormat="1" ht="32.1" customHeight="1">
      <c r="A13" s="39" t="s">
        <v>3</v>
      </c>
      <c r="B13" s="47">
        <v>5218.3999999999996</v>
      </c>
      <c r="C13" s="47">
        <v>1102.5</v>
      </c>
      <c r="D13" s="30">
        <v>1102.5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0</v>
      </c>
      <c r="M13" s="30"/>
      <c r="N13" s="30">
        <v>0</v>
      </c>
    </row>
    <row r="14" spans="1:14" s="8" customFormat="1" ht="32.1" customHeight="1">
      <c r="A14" s="39" t="s">
        <v>71</v>
      </c>
      <c r="B14" s="47">
        <v>2411</v>
      </c>
      <c r="C14" s="47">
        <v>473.4</v>
      </c>
      <c r="D14" s="30">
        <v>473.4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/>
      <c r="N14" s="30">
        <v>0</v>
      </c>
    </row>
    <row r="15" spans="1:14" s="8" customFormat="1" ht="32.1" customHeight="1">
      <c r="A15" s="39" t="s">
        <v>72</v>
      </c>
      <c r="B15" s="47">
        <v>2699.4</v>
      </c>
      <c r="C15" s="47">
        <v>539.6</v>
      </c>
      <c r="D15" s="30">
        <v>362.4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171.6</v>
      </c>
      <c r="K15" s="30"/>
      <c r="L15" s="30">
        <v>5.6</v>
      </c>
      <c r="M15" s="30"/>
      <c r="N15" s="30">
        <v>0</v>
      </c>
    </row>
    <row r="16" spans="1:14" s="8" customFormat="1" ht="32.1" customHeight="1">
      <c r="A16" s="39" t="s">
        <v>4</v>
      </c>
      <c r="B16" s="47">
        <v>10029.6</v>
      </c>
      <c r="C16" s="47">
        <v>3542.7</v>
      </c>
      <c r="D16" s="30">
        <v>1025.3</v>
      </c>
      <c r="E16" s="30">
        <v>0</v>
      </c>
      <c r="F16" s="30">
        <v>0</v>
      </c>
      <c r="G16" s="30"/>
      <c r="H16" s="30"/>
      <c r="I16" s="30">
        <v>0</v>
      </c>
      <c r="J16" s="30">
        <v>5.5</v>
      </c>
      <c r="K16" s="30"/>
      <c r="L16" s="30">
        <v>2511.9</v>
      </c>
      <c r="M16" s="30"/>
      <c r="N16" s="30">
        <v>0</v>
      </c>
    </row>
    <row r="17" spans="1:14" s="8" customFormat="1" ht="32.1" customHeight="1">
      <c r="A17" s="39" t="s">
        <v>73</v>
      </c>
      <c r="B17" s="47">
        <v>3040.4</v>
      </c>
      <c r="C17" s="47">
        <v>1076.4000000000001</v>
      </c>
      <c r="D17" s="30">
        <v>1076.4000000000001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/>
      <c r="N17" s="30"/>
    </row>
    <row r="18" spans="1:14" s="9" customFormat="1" ht="35.25" customHeight="1">
      <c r="A18" s="38" t="s">
        <v>70</v>
      </c>
      <c r="B18" s="34">
        <f>SUM(B19:B82)</f>
        <v>19019368.600000001</v>
      </c>
      <c r="C18" s="34">
        <f>SUM(C19:C82)</f>
        <v>4479582.3</v>
      </c>
      <c r="D18" s="29">
        <f>SUM(D19:D82)</f>
        <v>553937.69999999995</v>
      </c>
      <c r="E18" s="29">
        <f>SUM(E19:E82)</f>
        <v>2979654.1</v>
      </c>
      <c r="F18" s="34">
        <f>SUM(F19:F82)</f>
        <v>121563.6</v>
      </c>
      <c r="G18" s="34">
        <f t="shared" ref="G18:M18" si="3">SUM(G19:G83)</f>
        <v>149864.1</v>
      </c>
      <c r="H18" s="34">
        <f t="shared" si="3"/>
        <v>65954.2</v>
      </c>
      <c r="I18" s="34">
        <f t="shared" si="3"/>
        <v>43051</v>
      </c>
      <c r="J18" s="34">
        <f t="shared" si="3"/>
        <v>186455.5</v>
      </c>
      <c r="K18" s="34">
        <f t="shared" si="3"/>
        <v>102286.39999999999</v>
      </c>
      <c r="L18" s="34">
        <f t="shared" si="3"/>
        <v>22676.7</v>
      </c>
      <c r="M18" s="34">
        <f t="shared" si="3"/>
        <v>148489.20000000001</v>
      </c>
      <c r="N18" s="34">
        <f t="shared" ref="N18" si="4">SUM(N19:N83)</f>
        <v>105649.8</v>
      </c>
    </row>
    <row r="19" spans="1:14" s="8" customFormat="1" ht="48.75" customHeight="1">
      <c r="A19" s="39" t="s">
        <v>5</v>
      </c>
      <c r="B19" s="36">
        <v>212223.3</v>
      </c>
      <c r="C19" s="36">
        <v>81052.5</v>
      </c>
      <c r="D19" s="31">
        <v>3834.1</v>
      </c>
      <c r="E19" s="31">
        <v>31029.9</v>
      </c>
      <c r="F19" s="31">
        <v>654.6</v>
      </c>
      <c r="G19" s="31">
        <v>360.6</v>
      </c>
      <c r="H19" s="36">
        <v>258.8</v>
      </c>
      <c r="I19" s="31">
        <v>4439.2</v>
      </c>
      <c r="J19" s="31">
        <v>1975.3</v>
      </c>
      <c r="K19" s="31">
        <v>38500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357884</v>
      </c>
      <c r="C20" s="36">
        <v>77863.100000000006</v>
      </c>
      <c r="D20" s="31">
        <v>8965.4</v>
      </c>
      <c r="E20" s="31">
        <v>47996.9</v>
      </c>
      <c r="F20" s="31">
        <v>6020.2</v>
      </c>
      <c r="G20" s="31">
        <v>1582.9</v>
      </c>
      <c r="H20" s="36">
        <v>1560.7</v>
      </c>
      <c r="I20" s="31">
        <v>2081.9</v>
      </c>
      <c r="J20" s="31">
        <v>4218.8</v>
      </c>
      <c r="K20" s="31">
        <v>196.2</v>
      </c>
      <c r="L20" s="31">
        <v>395.1</v>
      </c>
      <c r="M20" s="36">
        <v>2100</v>
      </c>
      <c r="N20" s="36">
        <v>2745</v>
      </c>
    </row>
    <row r="21" spans="1:14" s="8" customFormat="1" ht="35.1" customHeight="1">
      <c r="A21" s="39" t="s">
        <v>7</v>
      </c>
      <c r="B21" s="36">
        <v>235422.7</v>
      </c>
      <c r="C21" s="36">
        <v>56387.199999999997</v>
      </c>
      <c r="D21" s="31">
        <v>11474.9</v>
      </c>
      <c r="E21" s="31">
        <v>37614.199999999997</v>
      </c>
      <c r="F21" s="31">
        <v>592.79999999999995</v>
      </c>
      <c r="G21" s="31">
        <v>808.9</v>
      </c>
      <c r="H21" s="36">
        <v>728.6</v>
      </c>
      <c r="I21" s="31">
        <v>151.1</v>
      </c>
      <c r="J21" s="31">
        <v>2733.4</v>
      </c>
      <c r="K21" s="31">
        <v>25.9</v>
      </c>
      <c r="L21" s="31">
        <v>1157.4000000000001</v>
      </c>
      <c r="M21" s="36">
        <v>1100</v>
      </c>
      <c r="N21" s="36">
        <v>0</v>
      </c>
    </row>
    <row r="22" spans="1:14" s="8" customFormat="1" ht="35.1" customHeight="1">
      <c r="A22" s="39" t="s">
        <v>8</v>
      </c>
      <c r="B22" s="36">
        <v>515512.1</v>
      </c>
      <c r="C22" s="36">
        <v>127102.9</v>
      </c>
      <c r="D22" s="31">
        <v>10697.3</v>
      </c>
      <c r="E22" s="31">
        <v>97767.3</v>
      </c>
      <c r="F22" s="31">
        <v>5379.1</v>
      </c>
      <c r="G22" s="31">
        <v>2749.4</v>
      </c>
      <c r="H22" s="36">
        <v>1725.5</v>
      </c>
      <c r="I22" s="31">
        <v>672.9</v>
      </c>
      <c r="J22" s="31">
        <v>4928.7</v>
      </c>
      <c r="K22" s="31">
        <v>988.1</v>
      </c>
      <c r="L22" s="31">
        <v>44.6</v>
      </c>
      <c r="M22" s="36">
        <v>2150</v>
      </c>
      <c r="N22" s="36">
        <v>0</v>
      </c>
    </row>
    <row r="23" spans="1:14" s="8" customFormat="1" ht="35.1" customHeight="1">
      <c r="A23" s="39" t="s">
        <v>9</v>
      </c>
      <c r="B23" s="36">
        <v>405401.7</v>
      </c>
      <c r="C23" s="36">
        <v>83770.2</v>
      </c>
      <c r="D23" s="31">
        <v>11959</v>
      </c>
      <c r="E23" s="31">
        <v>38716.5</v>
      </c>
      <c r="F23" s="31">
        <v>2564.8000000000002</v>
      </c>
      <c r="G23" s="31">
        <v>1659.8</v>
      </c>
      <c r="H23" s="36">
        <v>1472.5</v>
      </c>
      <c r="I23" s="31">
        <v>1593.3</v>
      </c>
      <c r="J23" s="31">
        <v>2632.8</v>
      </c>
      <c r="K23" s="31">
        <v>205.1</v>
      </c>
      <c r="L23" s="31">
        <v>1283.7</v>
      </c>
      <c r="M23" s="36">
        <v>5750</v>
      </c>
      <c r="N23" s="36">
        <v>15932.7</v>
      </c>
    </row>
    <row r="24" spans="1:14" s="8" customFormat="1" ht="35.1" customHeight="1">
      <c r="A24" s="39" t="s">
        <v>10</v>
      </c>
      <c r="B24" s="36">
        <v>270412.90000000002</v>
      </c>
      <c r="C24" s="36">
        <v>50908</v>
      </c>
      <c r="D24" s="31">
        <v>11377.1</v>
      </c>
      <c r="E24" s="31">
        <v>27485.8</v>
      </c>
      <c r="F24" s="31">
        <v>1938.9</v>
      </c>
      <c r="G24" s="31">
        <v>2372.6</v>
      </c>
      <c r="H24" s="36">
        <v>577</v>
      </c>
      <c r="I24" s="31">
        <v>180.1</v>
      </c>
      <c r="J24" s="31">
        <v>1676.5</v>
      </c>
      <c r="K24" s="31">
        <v>293.89999999999998</v>
      </c>
      <c r="L24" s="31">
        <v>0</v>
      </c>
      <c r="M24" s="36">
        <v>600</v>
      </c>
      <c r="N24" s="36">
        <v>4406.1000000000004</v>
      </c>
    </row>
    <row r="25" spans="1:14" s="8" customFormat="1" ht="35.1" customHeight="1">
      <c r="A25" s="39" t="s">
        <v>11</v>
      </c>
      <c r="B25" s="36">
        <v>2006727.5</v>
      </c>
      <c r="C25" s="36">
        <v>392627</v>
      </c>
      <c r="D25" s="31">
        <v>38298.9</v>
      </c>
      <c r="E25" s="31">
        <v>243789.4</v>
      </c>
      <c r="F25" s="31">
        <v>11322.5</v>
      </c>
      <c r="G25" s="31">
        <v>13395.4</v>
      </c>
      <c r="H25" s="36">
        <v>11848.9</v>
      </c>
      <c r="I25" s="31">
        <v>5859</v>
      </c>
      <c r="J25" s="31">
        <v>41193.9</v>
      </c>
      <c r="K25" s="31">
        <v>7760.4</v>
      </c>
      <c r="L25" s="31">
        <v>58.6</v>
      </c>
      <c r="M25" s="36">
        <v>19100</v>
      </c>
      <c r="N25" s="36">
        <v>0</v>
      </c>
    </row>
    <row r="26" spans="1:14" s="8" customFormat="1" ht="46.5" customHeight="1">
      <c r="A26" s="39" t="s">
        <v>12</v>
      </c>
      <c r="B26" s="36">
        <v>113291</v>
      </c>
      <c r="C26" s="36">
        <v>35366.800000000003</v>
      </c>
      <c r="D26" s="31">
        <v>6591</v>
      </c>
      <c r="E26" s="31">
        <v>19829.900000000001</v>
      </c>
      <c r="F26" s="31">
        <v>1810.5</v>
      </c>
      <c r="G26" s="31">
        <v>1062.7</v>
      </c>
      <c r="H26" s="36">
        <v>843.7</v>
      </c>
      <c r="I26" s="31">
        <v>313.2</v>
      </c>
      <c r="J26" s="31">
        <v>4915.8</v>
      </c>
      <c r="K26" s="31">
        <v>0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92045.4</v>
      </c>
      <c r="C27" s="36">
        <v>19848.599999999999</v>
      </c>
      <c r="D27" s="31">
        <v>2558.4</v>
      </c>
      <c r="E27" s="31">
        <v>16499.5</v>
      </c>
      <c r="F27" s="31">
        <v>140.19999999999999</v>
      </c>
      <c r="G27" s="31">
        <v>369</v>
      </c>
      <c r="H27" s="36">
        <v>145.6</v>
      </c>
      <c r="I27" s="31">
        <v>0</v>
      </c>
      <c r="J27" s="31">
        <v>135.9</v>
      </c>
      <c r="K27" s="31">
        <v>0</v>
      </c>
      <c r="L27" s="31">
        <v>0</v>
      </c>
      <c r="M27" s="36">
        <v>0</v>
      </c>
      <c r="N27" s="36">
        <v>0</v>
      </c>
    </row>
    <row r="28" spans="1:14" s="8" customFormat="1" ht="35.1" customHeight="1">
      <c r="A28" s="39" t="s">
        <v>106</v>
      </c>
      <c r="B28" s="36">
        <v>170490.8</v>
      </c>
      <c r="C28" s="36">
        <v>42507.4</v>
      </c>
      <c r="D28" s="31">
        <v>5181.2</v>
      </c>
      <c r="E28" s="31">
        <v>33550.699999999997</v>
      </c>
      <c r="F28" s="31">
        <v>389.9</v>
      </c>
      <c r="G28" s="31">
        <v>1773.7</v>
      </c>
      <c r="H28" s="36">
        <v>596.4</v>
      </c>
      <c r="I28" s="31">
        <v>79.3</v>
      </c>
      <c r="J28" s="31">
        <v>793.2</v>
      </c>
      <c r="K28" s="31">
        <v>143</v>
      </c>
      <c r="L28" s="31">
        <v>0</v>
      </c>
      <c r="M28" s="36">
        <v>0</v>
      </c>
      <c r="N28" s="36">
        <v>0</v>
      </c>
    </row>
    <row r="29" spans="1:14" s="8" customFormat="1" ht="35.1" customHeight="1">
      <c r="A29" s="39" t="s">
        <v>14</v>
      </c>
      <c r="B29" s="36">
        <v>139828.9</v>
      </c>
      <c r="C29" s="36">
        <v>30233.200000000001</v>
      </c>
      <c r="D29" s="31">
        <v>5139.3</v>
      </c>
      <c r="E29" s="31">
        <v>21568.9</v>
      </c>
      <c r="F29" s="31">
        <v>67.5</v>
      </c>
      <c r="G29" s="31">
        <v>744.3</v>
      </c>
      <c r="H29" s="36">
        <v>137.30000000000001</v>
      </c>
      <c r="I29" s="31">
        <v>20</v>
      </c>
      <c r="J29" s="31">
        <v>537.5</v>
      </c>
      <c r="K29" s="31">
        <v>0</v>
      </c>
      <c r="L29" s="31">
        <v>68.400000000000006</v>
      </c>
      <c r="M29" s="36">
        <v>1950</v>
      </c>
      <c r="N29" s="36">
        <v>0</v>
      </c>
    </row>
    <row r="30" spans="1:14" s="8" customFormat="1" ht="35.1" customHeight="1">
      <c r="A30" s="39" t="s">
        <v>15</v>
      </c>
      <c r="B30" s="36">
        <v>143090</v>
      </c>
      <c r="C30" s="36">
        <v>38442.9</v>
      </c>
      <c r="D30" s="31">
        <v>5142.6000000000004</v>
      </c>
      <c r="E30" s="31">
        <v>27557</v>
      </c>
      <c r="F30" s="31">
        <v>27.4</v>
      </c>
      <c r="G30" s="31">
        <v>1299.8</v>
      </c>
      <c r="H30" s="36">
        <v>830.8</v>
      </c>
      <c r="I30" s="31">
        <v>0</v>
      </c>
      <c r="J30" s="31">
        <v>1277.0999999999999</v>
      </c>
      <c r="K30" s="31">
        <v>78.5</v>
      </c>
      <c r="L30" s="31">
        <v>19.7</v>
      </c>
      <c r="M30" s="36">
        <v>2210</v>
      </c>
      <c r="N30" s="36">
        <v>0</v>
      </c>
    </row>
    <row r="31" spans="1:14" s="8" customFormat="1" ht="48.75" customHeight="1">
      <c r="A31" s="39" t="s">
        <v>16</v>
      </c>
      <c r="B31" s="36">
        <v>147330.6</v>
      </c>
      <c r="C31" s="36">
        <v>28084.3</v>
      </c>
      <c r="D31" s="31">
        <v>3329.2</v>
      </c>
      <c r="E31" s="31">
        <v>22302.799999999999</v>
      </c>
      <c r="F31" s="31">
        <v>573.6</v>
      </c>
      <c r="G31" s="31">
        <v>627.70000000000005</v>
      </c>
      <c r="H31" s="36">
        <v>325.60000000000002</v>
      </c>
      <c r="I31" s="31">
        <v>26.6</v>
      </c>
      <c r="J31" s="31">
        <v>521.79999999999995</v>
      </c>
      <c r="K31" s="31">
        <v>0</v>
      </c>
      <c r="L31" s="31">
        <v>127</v>
      </c>
      <c r="M31" s="36">
        <v>250</v>
      </c>
      <c r="N31" s="36">
        <v>0</v>
      </c>
    </row>
    <row r="32" spans="1:14" s="8" customFormat="1" ht="35.1" customHeight="1">
      <c r="A32" s="39" t="s">
        <v>17</v>
      </c>
      <c r="B32" s="36">
        <v>90413</v>
      </c>
      <c r="C32" s="36">
        <v>16618.2</v>
      </c>
      <c r="D32" s="31">
        <v>3541.9</v>
      </c>
      <c r="E32" s="31">
        <v>12364.8</v>
      </c>
      <c r="F32" s="31">
        <v>176.4</v>
      </c>
      <c r="G32" s="31">
        <v>12</v>
      </c>
      <c r="H32" s="36">
        <v>239.7</v>
      </c>
      <c r="I32" s="31">
        <v>0</v>
      </c>
      <c r="J32" s="31">
        <v>283.39999999999998</v>
      </c>
      <c r="K32" s="31">
        <v>0</v>
      </c>
      <c r="L32" s="31">
        <v>0</v>
      </c>
      <c r="M32" s="36">
        <v>0</v>
      </c>
      <c r="N32" s="36">
        <v>0</v>
      </c>
    </row>
    <row r="33" spans="1:14" s="8" customFormat="1" ht="35.1" customHeight="1">
      <c r="A33" s="39" t="s">
        <v>18</v>
      </c>
      <c r="B33" s="36">
        <v>255204.2</v>
      </c>
      <c r="C33" s="36">
        <v>51493.599999999999</v>
      </c>
      <c r="D33" s="31">
        <v>9764.9</v>
      </c>
      <c r="E33" s="31">
        <v>15640.1</v>
      </c>
      <c r="F33" s="31">
        <v>556.29999999999995</v>
      </c>
      <c r="G33" s="31">
        <v>4852.5</v>
      </c>
      <c r="H33" s="36">
        <v>2530.8000000000002</v>
      </c>
      <c r="I33" s="31">
        <v>893.4</v>
      </c>
      <c r="J33" s="31">
        <v>4689.2</v>
      </c>
      <c r="K33" s="31">
        <v>853</v>
      </c>
      <c r="L33" s="31">
        <v>16.399999999999999</v>
      </c>
      <c r="M33" s="36">
        <v>10509.3</v>
      </c>
      <c r="N33" s="36">
        <v>1187.7</v>
      </c>
    </row>
    <row r="34" spans="1:14" s="8" customFormat="1" ht="35.1" customHeight="1">
      <c r="A34" s="39" t="s">
        <v>19</v>
      </c>
      <c r="B34" s="36">
        <v>555434.4</v>
      </c>
      <c r="C34" s="36">
        <v>107145.8</v>
      </c>
      <c r="D34" s="31">
        <v>16453.400000000001</v>
      </c>
      <c r="E34" s="31">
        <v>34499.599999999999</v>
      </c>
      <c r="F34" s="31">
        <v>751.9</v>
      </c>
      <c r="G34" s="31">
        <v>5063.8999999999996</v>
      </c>
      <c r="H34" s="36">
        <v>1306</v>
      </c>
      <c r="I34" s="31">
        <v>4435.5</v>
      </c>
      <c r="J34" s="31">
        <v>3017.3</v>
      </c>
      <c r="K34" s="31">
        <v>493.1</v>
      </c>
      <c r="L34" s="31">
        <v>466.9</v>
      </c>
      <c r="M34" s="36">
        <v>19750</v>
      </c>
      <c r="N34" s="36">
        <v>20908.2</v>
      </c>
    </row>
    <row r="35" spans="1:14" s="8" customFormat="1" ht="35.1" customHeight="1">
      <c r="A35" s="39" t="s">
        <v>20</v>
      </c>
      <c r="B35" s="36">
        <v>614140</v>
      </c>
      <c r="C35" s="36">
        <v>151568.1</v>
      </c>
      <c r="D35" s="31">
        <v>19293.8</v>
      </c>
      <c r="E35" s="31">
        <v>99248.9</v>
      </c>
      <c r="F35" s="31">
        <v>4303.8999999999996</v>
      </c>
      <c r="G35" s="31">
        <v>5633.1</v>
      </c>
      <c r="H35" s="36">
        <v>4083.9</v>
      </c>
      <c r="I35" s="31">
        <v>805</v>
      </c>
      <c r="J35" s="31">
        <v>7463.7</v>
      </c>
      <c r="K35" s="31">
        <v>676.9</v>
      </c>
      <c r="L35" s="31">
        <v>708.9</v>
      </c>
      <c r="M35" s="36">
        <v>9350</v>
      </c>
      <c r="N35" s="36">
        <v>0</v>
      </c>
    </row>
    <row r="36" spans="1:14" s="8" customFormat="1" ht="35.1" customHeight="1">
      <c r="A36" s="39" t="s">
        <v>21</v>
      </c>
      <c r="B36" s="36">
        <v>208834.4</v>
      </c>
      <c r="C36" s="36">
        <v>37882.199999999997</v>
      </c>
      <c r="D36" s="31">
        <v>3297.5</v>
      </c>
      <c r="E36" s="31">
        <v>30651.4</v>
      </c>
      <c r="F36" s="31">
        <v>431.8</v>
      </c>
      <c r="G36" s="31">
        <v>471</v>
      </c>
      <c r="H36" s="36">
        <v>399.2</v>
      </c>
      <c r="I36" s="31">
        <v>0</v>
      </c>
      <c r="J36" s="31">
        <v>468</v>
      </c>
      <c r="K36" s="31">
        <v>0</v>
      </c>
      <c r="L36" s="31">
        <v>2163.3000000000002</v>
      </c>
      <c r="M36" s="36">
        <v>0</v>
      </c>
      <c r="N36" s="36">
        <v>0</v>
      </c>
    </row>
    <row r="37" spans="1:14" s="8" customFormat="1" ht="50.25" customHeight="1">
      <c r="A37" s="39" t="s">
        <v>22</v>
      </c>
      <c r="B37" s="36">
        <v>69935.5</v>
      </c>
      <c r="C37" s="36">
        <v>17446.900000000001</v>
      </c>
      <c r="D37" s="31">
        <v>2693.2</v>
      </c>
      <c r="E37" s="31">
        <v>13440</v>
      </c>
      <c r="F37" s="31">
        <v>157</v>
      </c>
      <c r="G37" s="31">
        <v>91.5</v>
      </c>
      <c r="H37" s="36">
        <v>274.89999999999998</v>
      </c>
      <c r="I37" s="31">
        <v>163.30000000000001</v>
      </c>
      <c r="J37" s="31">
        <v>278.7</v>
      </c>
      <c r="K37" s="31">
        <v>171.1</v>
      </c>
      <c r="L37" s="31">
        <v>77.2</v>
      </c>
      <c r="M37" s="36">
        <v>100</v>
      </c>
      <c r="N37" s="36">
        <v>0</v>
      </c>
    </row>
    <row r="38" spans="1:14" s="8" customFormat="1" ht="35.1" customHeight="1">
      <c r="A38" s="39" t="s">
        <v>23</v>
      </c>
      <c r="B38" s="36">
        <v>228905.7</v>
      </c>
      <c r="C38" s="36">
        <v>60000.6</v>
      </c>
      <c r="D38" s="31">
        <v>4484.6000000000004</v>
      </c>
      <c r="E38" s="31">
        <v>50622.3</v>
      </c>
      <c r="F38" s="31">
        <v>827.8</v>
      </c>
      <c r="G38" s="31">
        <v>1106.9000000000001</v>
      </c>
      <c r="H38" s="36">
        <v>492.1</v>
      </c>
      <c r="I38" s="31">
        <v>0</v>
      </c>
      <c r="J38" s="31">
        <v>1040.2</v>
      </c>
      <c r="K38" s="31">
        <v>632.1</v>
      </c>
      <c r="L38" s="31">
        <v>49.6</v>
      </c>
      <c r="M38" s="36">
        <v>745</v>
      </c>
      <c r="N38" s="36">
        <v>0</v>
      </c>
    </row>
    <row r="39" spans="1:14" s="8" customFormat="1" ht="35.1" customHeight="1">
      <c r="A39" s="39" t="s">
        <v>24</v>
      </c>
      <c r="B39" s="36">
        <v>153430.79999999999</v>
      </c>
      <c r="C39" s="36">
        <v>42141</v>
      </c>
      <c r="D39" s="31">
        <v>5739.1</v>
      </c>
      <c r="E39" s="31">
        <v>30196.2</v>
      </c>
      <c r="F39" s="31">
        <v>82.7</v>
      </c>
      <c r="G39" s="31">
        <v>1599.8</v>
      </c>
      <c r="H39" s="36">
        <v>495.9</v>
      </c>
      <c r="I39" s="31">
        <v>119.9</v>
      </c>
      <c r="J39" s="31">
        <v>1308.9000000000001</v>
      </c>
      <c r="K39" s="31">
        <v>0</v>
      </c>
      <c r="L39" s="31">
        <v>718.5</v>
      </c>
      <c r="M39" s="36">
        <v>1880</v>
      </c>
      <c r="N39" s="36">
        <v>0</v>
      </c>
    </row>
    <row r="40" spans="1:14" s="8" customFormat="1" ht="35.1" customHeight="1">
      <c r="A40" s="39" t="s">
        <v>25</v>
      </c>
      <c r="B40" s="36">
        <v>248026</v>
      </c>
      <c r="C40" s="36">
        <v>61838.7</v>
      </c>
      <c r="D40" s="31">
        <v>9546.9</v>
      </c>
      <c r="E40" s="31">
        <v>46868.1</v>
      </c>
      <c r="F40" s="31">
        <v>180</v>
      </c>
      <c r="G40" s="31">
        <v>2033.7</v>
      </c>
      <c r="H40" s="36">
        <v>370</v>
      </c>
      <c r="I40" s="31">
        <v>405.1</v>
      </c>
      <c r="J40" s="31">
        <v>1355.9</v>
      </c>
      <c r="K40" s="31">
        <v>225.6</v>
      </c>
      <c r="L40" s="31">
        <v>853.4</v>
      </c>
      <c r="M40" s="36">
        <v>0</v>
      </c>
      <c r="N40" s="36">
        <v>0</v>
      </c>
    </row>
    <row r="41" spans="1:14" s="8" customFormat="1" ht="50.25" customHeight="1">
      <c r="A41" s="39" t="s">
        <v>26</v>
      </c>
      <c r="B41" s="36">
        <v>74392.899999999994</v>
      </c>
      <c r="C41" s="36">
        <v>18327</v>
      </c>
      <c r="D41" s="31">
        <v>3120.7</v>
      </c>
      <c r="E41" s="31">
        <v>14351.8</v>
      </c>
      <c r="F41" s="31">
        <v>120.2</v>
      </c>
      <c r="G41" s="31">
        <v>0</v>
      </c>
      <c r="H41" s="36">
        <v>243.2</v>
      </c>
      <c r="I41" s="31">
        <v>0</v>
      </c>
      <c r="J41" s="31">
        <v>190.6</v>
      </c>
      <c r="K41" s="31">
        <v>0</v>
      </c>
      <c r="L41" s="31">
        <v>0.5</v>
      </c>
      <c r="M41" s="36">
        <v>300</v>
      </c>
      <c r="N41" s="36">
        <v>0</v>
      </c>
    </row>
    <row r="42" spans="1:14" s="8" customFormat="1" ht="48" customHeight="1">
      <c r="A42" s="39" t="s">
        <v>27</v>
      </c>
      <c r="B42" s="36">
        <v>68468.100000000006</v>
      </c>
      <c r="C42" s="36">
        <v>14479.8</v>
      </c>
      <c r="D42" s="31">
        <v>4719.3</v>
      </c>
      <c r="E42" s="31">
        <v>8363.5</v>
      </c>
      <c r="F42" s="31">
        <v>56.9</v>
      </c>
      <c r="G42" s="31">
        <v>239.3</v>
      </c>
      <c r="H42" s="36">
        <v>316.2</v>
      </c>
      <c r="I42" s="31">
        <v>0</v>
      </c>
      <c r="J42" s="31">
        <v>227.3</v>
      </c>
      <c r="K42" s="31">
        <v>22.1</v>
      </c>
      <c r="L42" s="31">
        <v>35.200000000000003</v>
      </c>
      <c r="M42" s="36">
        <v>500</v>
      </c>
      <c r="N42" s="36">
        <v>0</v>
      </c>
    </row>
    <row r="43" spans="1:14" s="8" customFormat="1" ht="53.25" customHeight="1">
      <c r="A43" s="39" t="s">
        <v>28</v>
      </c>
      <c r="B43" s="36">
        <v>313906.3</v>
      </c>
      <c r="C43" s="36">
        <v>87678.2</v>
      </c>
      <c r="D43" s="31">
        <v>7047.2</v>
      </c>
      <c r="E43" s="31">
        <v>68500.399999999994</v>
      </c>
      <c r="F43" s="31">
        <v>1763.4</v>
      </c>
      <c r="G43" s="31">
        <v>1742.8</v>
      </c>
      <c r="H43" s="36">
        <v>2144.4</v>
      </c>
      <c r="I43" s="31">
        <v>552</v>
      </c>
      <c r="J43" s="31">
        <v>3182.7</v>
      </c>
      <c r="K43" s="31">
        <v>56.2</v>
      </c>
      <c r="L43" s="31">
        <v>1089.0999999999999</v>
      </c>
      <c r="M43" s="36">
        <v>1600</v>
      </c>
      <c r="N43" s="36">
        <v>0</v>
      </c>
    </row>
    <row r="44" spans="1:14" s="8" customFormat="1" ht="48.75" customHeight="1">
      <c r="A44" s="39" t="s">
        <v>29</v>
      </c>
      <c r="B44" s="36">
        <v>125682.7</v>
      </c>
      <c r="C44" s="36">
        <v>28981.8</v>
      </c>
      <c r="D44" s="31">
        <v>6192.9</v>
      </c>
      <c r="E44" s="31">
        <v>19988.7</v>
      </c>
      <c r="F44" s="31">
        <v>0</v>
      </c>
      <c r="G44" s="31">
        <v>2130.1999999999998</v>
      </c>
      <c r="H44" s="36">
        <v>214.4</v>
      </c>
      <c r="I44" s="31">
        <v>0</v>
      </c>
      <c r="J44" s="31">
        <v>305.60000000000002</v>
      </c>
      <c r="K44" s="31">
        <v>0</v>
      </c>
      <c r="L44" s="31">
        <v>0</v>
      </c>
      <c r="M44" s="36">
        <v>150</v>
      </c>
      <c r="N44" s="36">
        <v>0</v>
      </c>
    </row>
    <row r="45" spans="1:14" s="8" customFormat="1" ht="47.25" customHeight="1">
      <c r="A45" s="39" t="s">
        <v>30</v>
      </c>
      <c r="B45" s="36">
        <v>241270.7</v>
      </c>
      <c r="C45" s="36">
        <v>54809.5</v>
      </c>
      <c r="D45" s="31">
        <v>5823.1</v>
      </c>
      <c r="E45" s="31">
        <v>43948.9</v>
      </c>
      <c r="F45" s="31">
        <v>859.9</v>
      </c>
      <c r="G45" s="31">
        <v>268.8</v>
      </c>
      <c r="H45" s="36">
        <v>270.39999999999998</v>
      </c>
      <c r="I45" s="31">
        <v>19.8</v>
      </c>
      <c r="J45" s="31">
        <v>702.1</v>
      </c>
      <c r="K45" s="31">
        <v>0</v>
      </c>
      <c r="L45" s="31">
        <v>16.5</v>
      </c>
      <c r="M45" s="36">
        <v>2900</v>
      </c>
      <c r="N45" s="36">
        <v>0</v>
      </c>
    </row>
    <row r="46" spans="1:14" s="8" customFormat="1" ht="50.25" customHeight="1">
      <c r="A46" s="39" t="s">
        <v>31</v>
      </c>
      <c r="B46" s="36">
        <v>92329.600000000006</v>
      </c>
      <c r="C46" s="36">
        <v>24094.1</v>
      </c>
      <c r="D46" s="31">
        <v>4837.5</v>
      </c>
      <c r="E46" s="31">
        <v>17516.599999999999</v>
      </c>
      <c r="F46" s="31">
        <v>319.7</v>
      </c>
      <c r="G46" s="31">
        <v>226.7</v>
      </c>
      <c r="H46" s="36">
        <v>184.1</v>
      </c>
      <c r="I46" s="31">
        <v>0</v>
      </c>
      <c r="J46" s="31">
        <v>209.5</v>
      </c>
      <c r="K46" s="31">
        <v>0</v>
      </c>
      <c r="L46" s="31">
        <v>0</v>
      </c>
      <c r="M46" s="36">
        <v>800</v>
      </c>
      <c r="N46" s="36">
        <v>0</v>
      </c>
    </row>
    <row r="47" spans="1:14" s="8" customFormat="1" ht="35.1" customHeight="1">
      <c r="A47" s="39" t="s">
        <v>32</v>
      </c>
      <c r="B47" s="36">
        <v>143678.70000000001</v>
      </c>
      <c r="C47" s="36">
        <v>37323.699999999997</v>
      </c>
      <c r="D47" s="31">
        <v>6694.1</v>
      </c>
      <c r="E47" s="31">
        <v>29010.2</v>
      </c>
      <c r="F47" s="31">
        <v>163.9</v>
      </c>
      <c r="G47" s="31">
        <v>301.7</v>
      </c>
      <c r="H47" s="36">
        <v>365</v>
      </c>
      <c r="I47" s="31">
        <v>0</v>
      </c>
      <c r="J47" s="31">
        <v>604.70000000000005</v>
      </c>
      <c r="K47" s="31">
        <v>0</v>
      </c>
      <c r="L47" s="31">
        <v>184.1</v>
      </c>
      <c r="M47" s="36">
        <v>0</v>
      </c>
      <c r="N47" s="36">
        <v>0</v>
      </c>
    </row>
    <row r="48" spans="1:14" s="8" customFormat="1" ht="35.1" customHeight="1">
      <c r="A48" s="39" t="s">
        <v>33</v>
      </c>
      <c r="B48" s="36">
        <v>829402.2</v>
      </c>
      <c r="C48" s="36">
        <v>192632.7</v>
      </c>
      <c r="D48" s="31">
        <v>17597.2</v>
      </c>
      <c r="E48" s="31">
        <v>125240.7</v>
      </c>
      <c r="F48" s="31">
        <v>5696.8</v>
      </c>
      <c r="G48" s="31">
        <v>4894.6000000000004</v>
      </c>
      <c r="H48" s="36">
        <v>2451.6999999999998</v>
      </c>
      <c r="I48" s="31">
        <v>1334.2</v>
      </c>
      <c r="J48" s="31">
        <v>28539.3</v>
      </c>
      <c r="K48" s="31">
        <v>2686.2</v>
      </c>
      <c r="L48" s="31">
        <v>692</v>
      </c>
      <c r="M48" s="36">
        <v>3500</v>
      </c>
      <c r="N48" s="36">
        <v>0</v>
      </c>
    </row>
    <row r="49" spans="1:14" s="8" customFormat="1" ht="35.1" customHeight="1">
      <c r="A49" s="39" t="s">
        <v>34</v>
      </c>
      <c r="B49" s="36">
        <v>183514</v>
      </c>
      <c r="C49" s="36">
        <v>45302.8</v>
      </c>
      <c r="D49" s="31">
        <v>7489.3</v>
      </c>
      <c r="E49" s="31">
        <v>33004.300000000003</v>
      </c>
      <c r="F49" s="31">
        <v>549.5</v>
      </c>
      <c r="G49" s="36">
        <v>830.2</v>
      </c>
      <c r="H49" s="36">
        <v>202.6</v>
      </c>
      <c r="I49" s="31">
        <v>352.4</v>
      </c>
      <c r="J49" s="31">
        <v>631.79999999999995</v>
      </c>
      <c r="K49" s="31">
        <v>580.4</v>
      </c>
      <c r="L49" s="31">
        <v>62.3</v>
      </c>
      <c r="M49" s="36">
        <v>1600</v>
      </c>
      <c r="N49" s="36">
        <v>0</v>
      </c>
    </row>
    <row r="50" spans="1:14" s="8" customFormat="1" ht="35.1" customHeight="1">
      <c r="A50" s="39" t="s">
        <v>35</v>
      </c>
      <c r="B50" s="36">
        <v>134232.4</v>
      </c>
      <c r="C50" s="36">
        <v>32841.699999999997</v>
      </c>
      <c r="D50" s="31">
        <v>3370.1</v>
      </c>
      <c r="E50" s="31">
        <v>24466.2</v>
      </c>
      <c r="F50" s="31">
        <v>1896</v>
      </c>
      <c r="G50" s="31">
        <v>586.70000000000005</v>
      </c>
      <c r="H50" s="36">
        <v>590.4</v>
      </c>
      <c r="I50" s="31">
        <v>416.9</v>
      </c>
      <c r="J50" s="31">
        <v>887.5</v>
      </c>
      <c r="K50" s="31">
        <v>18</v>
      </c>
      <c r="L50" s="31">
        <v>59.9</v>
      </c>
      <c r="M50" s="36">
        <v>550</v>
      </c>
      <c r="N50" s="36">
        <v>0</v>
      </c>
    </row>
    <row r="51" spans="1:14" s="8" customFormat="1" ht="48.75" customHeight="1">
      <c r="A51" s="39" t="s">
        <v>36</v>
      </c>
      <c r="B51" s="36">
        <v>135821.4</v>
      </c>
      <c r="C51" s="36">
        <v>40678.6</v>
      </c>
      <c r="D51" s="31">
        <v>3146.2</v>
      </c>
      <c r="E51" s="31">
        <v>34529.599999999999</v>
      </c>
      <c r="F51" s="31">
        <v>176.8</v>
      </c>
      <c r="G51" s="31">
        <v>1767.7</v>
      </c>
      <c r="H51" s="36">
        <v>317.8</v>
      </c>
      <c r="I51" s="31">
        <v>0</v>
      </c>
      <c r="J51" s="31">
        <v>440.5</v>
      </c>
      <c r="K51" s="31">
        <v>0</v>
      </c>
      <c r="L51" s="31">
        <v>0</v>
      </c>
      <c r="M51" s="36">
        <v>300</v>
      </c>
      <c r="N51" s="36">
        <v>0</v>
      </c>
    </row>
    <row r="52" spans="1:14" s="8" customFormat="1" ht="35.1" customHeight="1">
      <c r="A52" s="39" t="s">
        <v>37</v>
      </c>
      <c r="B52" s="36">
        <v>132364.9</v>
      </c>
      <c r="C52" s="36">
        <v>34271.300000000003</v>
      </c>
      <c r="D52" s="31">
        <v>4118.8</v>
      </c>
      <c r="E52" s="31">
        <v>27528.9</v>
      </c>
      <c r="F52" s="31">
        <v>168.1</v>
      </c>
      <c r="G52" s="31">
        <v>743.7</v>
      </c>
      <c r="H52" s="36">
        <v>474.5</v>
      </c>
      <c r="I52" s="31">
        <v>0</v>
      </c>
      <c r="J52" s="31">
        <v>474.5</v>
      </c>
      <c r="K52" s="31">
        <v>199</v>
      </c>
      <c r="L52" s="31">
        <v>113.8</v>
      </c>
      <c r="M52" s="36">
        <v>450</v>
      </c>
      <c r="N52" s="36">
        <v>0</v>
      </c>
    </row>
    <row r="53" spans="1:14" s="8" customFormat="1" ht="35.1" customHeight="1">
      <c r="A53" s="39" t="s">
        <v>38</v>
      </c>
      <c r="B53" s="36">
        <v>225933.5</v>
      </c>
      <c r="C53" s="36">
        <v>71265.8</v>
      </c>
      <c r="D53" s="31">
        <v>5029.3999999999996</v>
      </c>
      <c r="E53" s="31">
        <v>56710.1</v>
      </c>
      <c r="F53" s="31">
        <v>655.5</v>
      </c>
      <c r="G53" s="31">
        <v>802</v>
      </c>
      <c r="H53" s="36">
        <v>131</v>
      </c>
      <c r="I53" s="31">
        <v>99</v>
      </c>
      <c r="J53" s="31">
        <v>502.3</v>
      </c>
      <c r="K53" s="31">
        <v>5436.5</v>
      </c>
      <c r="L53" s="31">
        <v>1900</v>
      </c>
      <c r="M53" s="36">
        <v>0</v>
      </c>
      <c r="N53" s="36">
        <v>0</v>
      </c>
    </row>
    <row r="54" spans="1:14" s="8" customFormat="1" ht="36" customHeight="1">
      <c r="A54" s="39" t="s">
        <v>104</v>
      </c>
      <c r="B54" s="36">
        <v>94581.4</v>
      </c>
      <c r="C54" s="36">
        <v>27861.200000000001</v>
      </c>
      <c r="D54" s="31">
        <v>8821.2999999999993</v>
      </c>
      <c r="E54" s="31">
        <v>17489.2</v>
      </c>
      <c r="F54" s="31">
        <v>128.30000000000001</v>
      </c>
      <c r="G54" s="31">
        <v>231.6</v>
      </c>
      <c r="H54" s="36">
        <v>447.6</v>
      </c>
      <c r="I54" s="31">
        <v>0</v>
      </c>
      <c r="J54" s="31">
        <v>325.89999999999998</v>
      </c>
      <c r="K54" s="31">
        <v>62.3</v>
      </c>
      <c r="L54" s="31">
        <v>5</v>
      </c>
      <c r="M54" s="36">
        <v>350</v>
      </c>
      <c r="N54" s="36">
        <v>0</v>
      </c>
    </row>
    <row r="55" spans="1:14" s="8" customFormat="1" ht="35.1" customHeight="1">
      <c r="A55" s="39" t="s">
        <v>39</v>
      </c>
      <c r="B55" s="36">
        <v>64263.3</v>
      </c>
      <c r="C55" s="36">
        <v>15277.3</v>
      </c>
      <c r="D55" s="31">
        <v>2936.9</v>
      </c>
      <c r="E55" s="31">
        <v>10480.299999999999</v>
      </c>
      <c r="F55" s="31">
        <v>119.6</v>
      </c>
      <c r="G55" s="31">
        <v>525.9</v>
      </c>
      <c r="H55" s="36">
        <v>378.5</v>
      </c>
      <c r="I55" s="31">
        <v>0</v>
      </c>
      <c r="J55" s="31">
        <v>486.1</v>
      </c>
      <c r="K55" s="31">
        <v>0</v>
      </c>
      <c r="L55" s="31">
        <v>0</v>
      </c>
      <c r="M55" s="36">
        <v>350</v>
      </c>
      <c r="N55" s="36">
        <v>0</v>
      </c>
    </row>
    <row r="56" spans="1:14" s="8" customFormat="1" ht="35.1" customHeight="1">
      <c r="A56" s="39" t="s">
        <v>40</v>
      </c>
      <c r="B56" s="36">
        <v>168477.3</v>
      </c>
      <c r="C56" s="36">
        <v>32604.9</v>
      </c>
      <c r="D56" s="31">
        <v>6953.8</v>
      </c>
      <c r="E56" s="31">
        <v>20361.8</v>
      </c>
      <c r="F56" s="31">
        <v>1658.6</v>
      </c>
      <c r="G56" s="31">
        <v>2204.3000000000002</v>
      </c>
      <c r="H56" s="36">
        <v>512</v>
      </c>
      <c r="I56" s="31">
        <v>9.1999999999999993</v>
      </c>
      <c r="J56" s="31">
        <v>902.5</v>
      </c>
      <c r="K56" s="31">
        <v>0</v>
      </c>
      <c r="L56" s="31">
        <v>2.7</v>
      </c>
      <c r="M56" s="36">
        <v>0</v>
      </c>
      <c r="N56" s="36">
        <v>0</v>
      </c>
    </row>
    <row r="57" spans="1:14" s="8" customFormat="1" ht="35.1" customHeight="1">
      <c r="A57" s="39" t="s">
        <v>41</v>
      </c>
      <c r="B57" s="36">
        <v>130500.9</v>
      </c>
      <c r="C57" s="36">
        <v>46945.9</v>
      </c>
      <c r="D57" s="31">
        <v>6120.2</v>
      </c>
      <c r="E57" s="31">
        <v>37934.9</v>
      </c>
      <c r="F57" s="31">
        <v>139.6</v>
      </c>
      <c r="G57" s="31">
        <v>1129.8</v>
      </c>
      <c r="H57" s="36">
        <v>937.5</v>
      </c>
      <c r="I57" s="31">
        <v>0</v>
      </c>
      <c r="J57" s="31">
        <v>287.60000000000002</v>
      </c>
      <c r="K57" s="31">
        <v>296.3</v>
      </c>
      <c r="L57" s="31">
        <v>0</v>
      </c>
      <c r="M57" s="36">
        <v>100</v>
      </c>
      <c r="N57" s="36">
        <v>0</v>
      </c>
    </row>
    <row r="58" spans="1:14" s="8" customFormat="1" ht="35.1" customHeight="1">
      <c r="A58" s="39" t="s">
        <v>42</v>
      </c>
      <c r="B58" s="36">
        <v>162450</v>
      </c>
      <c r="C58" s="36">
        <v>40341.5</v>
      </c>
      <c r="D58" s="31">
        <v>5149</v>
      </c>
      <c r="E58" s="31">
        <v>24069.200000000001</v>
      </c>
      <c r="F58" s="31">
        <v>699</v>
      </c>
      <c r="G58" s="31">
        <v>2236.3000000000002</v>
      </c>
      <c r="H58" s="36">
        <v>843.6</v>
      </c>
      <c r="I58" s="31">
        <v>490.1</v>
      </c>
      <c r="J58" s="31">
        <v>478.6</v>
      </c>
      <c r="K58" s="31">
        <v>99.6</v>
      </c>
      <c r="L58" s="31">
        <v>0</v>
      </c>
      <c r="M58" s="36">
        <v>1900</v>
      </c>
      <c r="N58" s="36">
        <v>4376.1000000000004</v>
      </c>
    </row>
    <row r="59" spans="1:14" s="8" customFormat="1" ht="35.1" customHeight="1">
      <c r="A59" s="39" t="s">
        <v>43</v>
      </c>
      <c r="B59" s="36">
        <v>202302.8</v>
      </c>
      <c r="C59" s="36">
        <v>53415</v>
      </c>
      <c r="D59" s="31">
        <v>6531.6</v>
      </c>
      <c r="E59" s="31">
        <v>43062.1</v>
      </c>
      <c r="F59" s="31">
        <v>280.3</v>
      </c>
      <c r="G59" s="31">
        <v>570</v>
      </c>
      <c r="H59" s="36">
        <v>640.20000000000005</v>
      </c>
      <c r="I59" s="31">
        <v>0</v>
      </c>
      <c r="J59" s="31">
        <v>962.2</v>
      </c>
      <c r="K59" s="31">
        <v>0</v>
      </c>
      <c r="L59" s="31">
        <v>468.6</v>
      </c>
      <c r="M59" s="36">
        <v>900</v>
      </c>
      <c r="N59" s="36">
        <v>0</v>
      </c>
    </row>
    <row r="60" spans="1:14" s="8" customFormat="1" ht="35.1" customHeight="1">
      <c r="A60" s="39" t="s">
        <v>44</v>
      </c>
      <c r="B60" s="36">
        <v>69559.7</v>
      </c>
      <c r="C60" s="36">
        <v>20105</v>
      </c>
      <c r="D60" s="31">
        <v>5175.6000000000004</v>
      </c>
      <c r="E60" s="31">
        <v>12043.5</v>
      </c>
      <c r="F60" s="31">
        <v>90.6</v>
      </c>
      <c r="G60" s="31">
        <v>1668.5</v>
      </c>
      <c r="H60" s="36">
        <v>256.8</v>
      </c>
      <c r="I60" s="31">
        <v>0</v>
      </c>
      <c r="J60" s="31">
        <v>170</v>
      </c>
      <c r="K60" s="31">
        <v>0</v>
      </c>
      <c r="L60" s="31">
        <v>0</v>
      </c>
      <c r="M60" s="36">
        <v>700</v>
      </c>
      <c r="N60" s="36">
        <v>0</v>
      </c>
    </row>
    <row r="61" spans="1:14" s="8" customFormat="1" ht="35.1" customHeight="1">
      <c r="A61" s="39" t="s">
        <v>45</v>
      </c>
      <c r="B61" s="36">
        <v>348150.9</v>
      </c>
      <c r="C61" s="36">
        <v>90185.2</v>
      </c>
      <c r="D61" s="31">
        <v>9612.7999999999993</v>
      </c>
      <c r="E61" s="31">
        <v>68300.3</v>
      </c>
      <c r="F61" s="31">
        <v>3225.7</v>
      </c>
      <c r="G61" s="31">
        <v>4174.8</v>
      </c>
      <c r="H61" s="36">
        <v>399.7</v>
      </c>
      <c r="I61" s="31">
        <v>678.3</v>
      </c>
      <c r="J61" s="31">
        <v>2681.4</v>
      </c>
      <c r="K61" s="31">
        <v>262.2</v>
      </c>
      <c r="L61" s="31">
        <v>0</v>
      </c>
      <c r="M61" s="36">
        <v>850</v>
      </c>
      <c r="N61" s="36">
        <v>0</v>
      </c>
    </row>
    <row r="62" spans="1:14" s="8" customFormat="1" ht="35.1" customHeight="1">
      <c r="A62" s="39" t="s">
        <v>46</v>
      </c>
      <c r="B62" s="36">
        <v>73458.2</v>
      </c>
      <c r="C62" s="36">
        <v>15262.5</v>
      </c>
      <c r="D62" s="31">
        <v>3665.8</v>
      </c>
      <c r="E62" s="31">
        <v>9717.1</v>
      </c>
      <c r="F62" s="31">
        <v>0</v>
      </c>
      <c r="G62" s="31">
        <v>167.2</v>
      </c>
      <c r="H62" s="36">
        <v>79.099999999999994</v>
      </c>
      <c r="I62" s="31">
        <v>0</v>
      </c>
      <c r="J62" s="31">
        <v>233.3</v>
      </c>
      <c r="K62" s="31">
        <v>0</v>
      </c>
      <c r="L62" s="31">
        <v>0</v>
      </c>
      <c r="M62" s="36">
        <v>1400</v>
      </c>
      <c r="N62" s="36">
        <v>0</v>
      </c>
    </row>
    <row r="63" spans="1:14" s="8" customFormat="1" ht="35.1" customHeight="1">
      <c r="A63" s="39" t="s">
        <v>47</v>
      </c>
      <c r="B63" s="36">
        <v>335134</v>
      </c>
      <c r="C63" s="36">
        <v>83712.899999999994</v>
      </c>
      <c r="D63" s="31">
        <v>7812.6</v>
      </c>
      <c r="E63" s="31">
        <v>68481.600000000006</v>
      </c>
      <c r="F63" s="31">
        <v>889.6</v>
      </c>
      <c r="G63" s="31">
        <v>2025.1</v>
      </c>
      <c r="H63" s="36">
        <v>1184.5999999999999</v>
      </c>
      <c r="I63" s="31">
        <v>0</v>
      </c>
      <c r="J63" s="31">
        <v>367.5</v>
      </c>
      <c r="K63" s="31">
        <v>226.5</v>
      </c>
      <c r="L63" s="31">
        <v>1725.4</v>
      </c>
      <c r="M63" s="36">
        <v>1000</v>
      </c>
      <c r="N63" s="36">
        <v>0</v>
      </c>
    </row>
    <row r="64" spans="1:14" s="8" customFormat="1" ht="51.75" customHeight="1">
      <c r="A64" s="39" t="s">
        <v>48</v>
      </c>
      <c r="B64" s="36">
        <v>135845.79999999999</v>
      </c>
      <c r="C64" s="36">
        <v>36793.5</v>
      </c>
      <c r="D64" s="31">
        <v>3584.1</v>
      </c>
      <c r="E64" s="31">
        <v>26578.1</v>
      </c>
      <c r="F64" s="31">
        <v>346.8</v>
      </c>
      <c r="G64" s="31">
        <v>1864.9</v>
      </c>
      <c r="H64" s="36">
        <v>202.6</v>
      </c>
      <c r="I64" s="31">
        <v>0</v>
      </c>
      <c r="J64" s="31">
        <v>627.5</v>
      </c>
      <c r="K64" s="31">
        <v>2630.1</v>
      </c>
      <c r="L64" s="31">
        <v>59.4</v>
      </c>
      <c r="M64" s="36">
        <v>900</v>
      </c>
      <c r="N64" s="36">
        <v>0</v>
      </c>
    </row>
    <row r="65" spans="1:14" s="8" customFormat="1" ht="48.75" customHeight="1">
      <c r="A65" s="39" t="s">
        <v>49</v>
      </c>
      <c r="B65" s="36">
        <v>195850</v>
      </c>
      <c r="C65" s="36">
        <v>52257.9</v>
      </c>
      <c r="D65" s="31">
        <v>7327.5</v>
      </c>
      <c r="E65" s="31">
        <v>40857</v>
      </c>
      <c r="F65" s="31">
        <v>196.6</v>
      </c>
      <c r="G65" s="31">
        <v>610</v>
      </c>
      <c r="H65" s="36">
        <v>536.5</v>
      </c>
      <c r="I65" s="31">
        <v>28.5</v>
      </c>
      <c r="J65" s="31">
        <v>723.9</v>
      </c>
      <c r="K65" s="31">
        <v>0</v>
      </c>
      <c r="L65" s="31">
        <v>927.9</v>
      </c>
      <c r="M65" s="36">
        <v>1050</v>
      </c>
      <c r="N65" s="36">
        <v>0</v>
      </c>
    </row>
    <row r="66" spans="1:14" s="8" customFormat="1" ht="35.1" customHeight="1">
      <c r="A66" s="39" t="s">
        <v>50</v>
      </c>
      <c r="B66" s="36">
        <v>101384.7</v>
      </c>
      <c r="C66" s="36">
        <v>25176.3</v>
      </c>
      <c r="D66" s="31">
        <v>4448.5</v>
      </c>
      <c r="E66" s="31">
        <v>18267.900000000001</v>
      </c>
      <c r="F66" s="31">
        <v>89.5</v>
      </c>
      <c r="G66" s="31">
        <v>1079</v>
      </c>
      <c r="H66" s="36">
        <v>226.1</v>
      </c>
      <c r="I66" s="31">
        <v>312.2</v>
      </c>
      <c r="J66" s="31">
        <v>353.1</v>
      </c>
      <c r="K66" s="31">
        <v>0</v>
      </c>
      <c r="L66" s="31">
        <v>0</v>
      </c>
      <c r="M66" s="36">
        <v>400</v>
      </c>
      <c r="N66" s="36">
        <v>0</v>
      </c>
    </row>
    <row r="67" spans="1:14" s="8" customFormat="1" ht="35.1" customHeight="1">
      <c r="A67" s="39" t="s">
        <v>51</v>
      </c>
      <c r="B67" s="36">
        <v>294510.09999999998</v>
      </c>
      <c r="C67" s="36">
        <v>76978.3</v>
      </c>
      <c r="D67" s="31">
        <v>7378.4</v>
      </c>
      <c r="E67" s="31">
        <v>57807.3</v>
      </c>
      <c r="F67" s="31">
        <v>4185.1000000000004</v>
      </c>
      <c r="G67" s="31">
        <v>2398.8000000000002</v>
      </c>
      <c r="H67" s="36">
        <v>2132</v>
      </c>
      <c r="I67" s="31">
        <v>503.1</v>
      </c>
      <c r="J67" s="31">
        <v>2539</v>
      </c>
      <c r="K67" s="31">
        <v>34.6</v>
      </c>
      <c r="L67" s="31">
        <v>0</v>
      </c>
      <c r="M67" s="36">
        <v>0</v>
      </c>
      <c r="N67" s="36">
        <v>0</v>
      </c>
    </row>
    <row r="68" spans="1:14" s="8" customFormat="1" ht="35.1" customHeight="1">
      <c r="A68" s="39" t="s">
        <v>52</v>
      </c>
      <c r="B68" s="36">
        <v>377537.5</v>
      </c>
      <c r="C68" s="36">
        <v>99671.4</v>
      </c>
      <c r="D68" s="31">
        <v>12791.9</v>
      </c>
      <c r="E68" s="31">
        <v>72948.2</v>
      </c>
      <c r="F68" s="31">
        <v>3520.7</v>
      </c>
      <c r="G68" s="31">
        <v>2971.3</v>
      </c>
      <c r="H68" s="36">
        <v>2034.5</v>
      </c>
      <c r="I68" s="31">
        <v>1021.8</v>
      </c>
      <c r="J68" s="31">
        <v>3518.2</v>
      </c>
      <c r="K68" s="31">
        <v>164.8</v>
      </c>
      <c r="L68" s="31">
        <v>0</v>
      </c>
      <c r="M68" s="36">
        <v>700</v>
      </c>
      <c r="N68" s="36">
        <v>0</v>
      </c>
    </row>
    <row r="69" spans="1:14" s="8" customFormat="1" ht="56.25" customHeight="1">
      <c r="A69" s="39" t="s">
        <v>53</v>
      </c>
      <c r="B69" s="36">
        <v>185057</v>
      </c>
      <c r="C69" s="36">
        <v>49503.3</v>
      </c>
      <c r="D69" s="31">
        <v>7138.9</v>
      </c>
      <c r="E69" s="31">
        <v>38567.4</v>
      </c>
      <c r="F69" s="31">
        <v>492.4</v>
      </c>
      <c r="G69" s="31">
        <v>504.2</v>
      </c>
      <c r="H69" s="36">
        <v>763.4</v>
      </c>
      <c r="I69" s="31">
        <v>1141.8</v>
      </c>
      <c r="J69" s="31">
        <v>895.2</v>
      </c>
      <c r="K69" s="31">
        <v>0</v>
      </c>
      <c r="L69" s="31">
        <v>0</v>
      </c>
      <c r="M69" s="36">
        <v>0</v>
      </c>
      <c r="N69" s="36">
        <v>0</v>
      </c>
    </row>
    <row r="70" spans="1:14" s="8" customFormat="1" ht="35.1" customHeight="1">
      <c r="A70" s="39" t="s">
        <v>54</v>
      </c>
      <c r="B70" s="36">
        <v>112455</v>
      </c>
      <c r="C70" s="36">
        <v>24575.4</v>
      </c>
      <c r="D70" s="31">
        <v>3589.9</v>
      </c>
      <c r="E70" s="31">
        <v>17060</v>
      </c>
      <c r="F70" s="31">
        <v>151</v>
      </c>
      <c r="G70" s="31">
        <v>1381.9</v>
      </c>
      <c r="H70" s="36">
        <v>237.4</v>
      </c>
      <c r="I70" s="31">
        <v>225.2</v>
      </c>
      <c r="J70" s="31">
        <v>114.8</v>
      </c>
      <c r="K70" s="31">
        <v>30.2</v>
      </c>
      <c r="L70" s="31">
        <v>5</v>
      </c>
      <c r="M70" s="36">
        <v>1780</v>
      </c>
      <c r="N70" s="36">
        <v>0</v>
      </c>
    </row>
    <row r="71" spans="1:14" s="8" customFormat="1" ht="48" customHeight="1">
      <c r="A71" s="39" t="s">
        <v>55</v>
      </c>
      <c r="B71" s="36">
        <v>369129.2</v>
      </c>
      <c r="C71" s="36">
        <v>104247.8</v>
      </c>
      <c r="D71" s="31">
        <v>9205.5</v>
      </c>
      <c r="E71" s="31">
        <v>54148.800000000003</v>
      </c>
      <c r="F71" s="31">
        <v>1997.2</v>
      </c>
      <c r="G71" s="31">
        <v>1004.8</v>
      </c>
      <c r="H71" s="36">
        <v>784.2</v>
      </c>
      <c r="I71" s="31">
        <v>801.8</v>
      </c>
      <c r="J71" s="31">
        <v>2521.6</v>
      </c>
      <c r="K71" s="31">
        <v>30298.1</v>
      </c>
      <c r="L71" s="31">
        <v>2785.8</v>
      </c>
      <c r="M71" s="36">
        <v>700</v>
      </c>
      <c r="N71" s="36">
        <v>0</v>
      </c>
    </row>
    <row r="72" spans="1:14" s="9" customFormat="1" ht="35.1" customHeight="1">
      <c r="A72" s="39" t="s">
        <v>56</v>
      </c>
      <c r="B72" s="36">
        <v>106622.6</v>
      </c>
      <c r="C72" s="36">
        <v>23895.9</v>
      </c>
      <c r="D72" s="31">
        <v>5027.7</v>
      </c>
      <c r="E72" s="31">
        <v>15578.3</v>
      </c>
      <c r="F72" s="31">
        <v>78.400000000000006</v>
      </c>
      <c r="G72" s="31">
        <v>1322.2</v>
      </c>
      <c r="H72" s="36">
        <v>837.6</v>
      </c>
      <c r="I72" s="31">
        <v>0</v>
      </c>
      <c r="J72" s="31">
        <v>551.70000000000005</v>
      </c>
      <c r="K72" s="31">
        <v>0</v>
      </c>
      <c r="L72" s="31">
        <v>0</v>
      </c>
      <c r="M72" s="36">
        <v>500</v>
      </c>
      <c r="N72" s="36">
        <v>0</v>
      </c>
    </row>
    <row r="73" spans="1:14" s="9" customFormat="1" ht="35.1" customHeight="1">
      <c r="A73" s="39" t="s">
        <v>57</v>
      </c>
      <c r="B73" s="36">
        <v>105492.4</v>
      </c>
      <c r="C73" s="36">
        <v>26337.1</v>
      </c>
      <c r="D73" s="31">
        <v>7548.9</v>
      </c>
      <c r="E73" s="31">
        <v>16579.5</v>
      </c>
      <c r="F73" s="31">
        <v>442.2</v>
      </c>
      <c r="G73" s="31">
        <v>210.7</v>
      </c>
      <c r="H73" s="36">
        <v>729.6</v>
      </c>
      <c r="I73" s="31">
        <v>0</v>
      </c>
      <c r="J73" s="31">
        <v>468.7</v>
      </c>
      <c r="K73" s="31">
        <v>0</v>
      </c>
      <c r="L73" s="31">
        <v>357.5</v>
      </c>
      <c r="M73" s="36">
        <v>0</v>
      </c>
      <c r="N73" s="36">
        <v>0</v>
      </c>
    </row>
    <row r="74" spans="1:14" s="8" customFormat="1" ht="45.75" customHeight="1">
      <c r="A74" s="39" t="s">
        <v>58</v>
      </c>
      <c r="B74" s="36">
        <v>163279.79999999999</v>
      </c>
      <c r="C74" s="36">
        <v>40527.800000000003</v>
      </c>
      <c r="D74" s="31">
        <v>4649.3</v>
      </c>
      <c r="E74" s="31">
        <v>31127.200000000001</v>
      </c>
      <c r="F74" s="31">
        <v>57.5</v>
      </c>
      <c r="G74" s="31">
        <v>1768.4</v>
      </c>
      <c r="H74" s="36">
        <v>221.7</v>
      </c>
      <c r="I74" s="31">
        <v>232.6</v>
      </c>
      <c r="J74" s="31">
        <v>547.70000000000005</v>
      </c>
      <c r="K74" s="31">
        <v>0</v>
      </c>
      <c r="L74" s="31">
        <v>1473.4</v>
      </c>
      <c r="M74" s="36">
        <v>450</v>
      </c>
      <c r="N74" s="36">
        <v>0</v>
      </c>
    </row>
    <row r="75" spans="1:14" s="8" customFormat="1" ht="45" customHeight="1">
      <c r="A75" s="39" t="s">
        <v>59</v>
      </c>
      <c r="B75" s="36">
        <v>222020.7</v>
      </c>
      <c r="C75" s="36">
        <v>59539.1</v>
      </c>
      <c r="D75" s="31">
        <v>7375.4</v>
      </c>
      <c r="E75" s="31">
        <v>45751.5</v>
      </c>
      <c r="F75" s="31">
        <v>866.7</v>
      </c>
      <c r="G75" s="31">
        <v>3249.3</v>
      </c>
      <c r="H75" s="36">
        <v>924.2</v>
      </c>
      <c r="I75" s="31">
        <v>0</v>
      </c>
      <c r="J75" s="31">
        <v>357.8</v>
      </c>
      <c r="K75" s="31">
        <v>184.5</v>
      </c>
      <c r="L75" s="31">
        <v>14.8</v>
      </c>
      <c r="M75" s="36">
        <v>814.9</v>
      </c>
      <c r="N75" s="36">
        <v>0</v>
      </c>
    </row>
    <row r="76" spans="1:14" s="8" customFormat="1" ht="35.1" customHeight="1">
      <c r="A76" s="39" t="s">
        <v>60</v>
      </c>
      <c r="B76" s="36">
        <v>125523.6</v>
      </c>
      <c r="C76" s="36">
        <v>35076.800000000003</v>
      </c>
      <c r="D76" s="31">
        <v>5010.8999999999996</v>
      </c>
      <c r="E76" s="31">
        <v>28247.8</v>
      </c>
      <c r="F76" s="31">
        <v>267.39999999999998</v>
      </c>
      <c r="G76" s="31">
        <v>128.69999999999999</v>
      </c>
      <c r="H76" s="36">
        <v>275.7</v>
      </c>
      <c r="I76" s="31">
        <v>0</v>
      </c>
      <c r="J76" s="31">
        <v>44.7</v>
      </c>
      <c r="K76" s="31">
        <v>199.9</v>
      </c>
      <c r="L76" s="31">
        <v>611.70000000000005</v>
      </c>
      <c r="M76" s="36">
        <v>290</v>
      </c>
      <c r="N76" s="36">
        <v>0</v>
      </c>
    </row>
    <row r="77" spans="1:14" s="8" customFormat="1" ht="35.1" customHeight="1">
      <c r="A77" s="39" t="s">
        <v>61</v>
      </c>
      <c r="B77" s="36">
        <v>2938684.6</v>
      </c>
      <c r="C77" s="36">
        <v>633353</v>
      </c>
      <c r="D77" s="31">
        <v>77045.7</v>
      </c>
      <c r="E77" s="31">
        <v>363957.2</v>
      </c>
      <c r="F77" s="31">
        <v>30796</v>
      </c>
      <c r="G77" s="31">
        <v>30563.4</v>
      </c>
      <c r="H77" s="36">
        <v>3866.1</v>
      </c>
      <c r="I77" s="31">
        <v>8920.4</v>
      </c>
      <c r="J77" s="31">
        <v>25080.5</v>
      </c>
      <c r="K77" s="31">
        <v>6241.4</v>
      </c>
      <c r="L77" s="31">
        <v>1688.3</v>
      </c>
      <c r="M77" s="31">
        <v>29100</v>
      </c>
      <c r="N77" s="31">
        <v>56094</v>
      </c>
    </row>
    <row r="78" spans="1:14" s="11" customFormat="1" ht="48.75" customHeight="1">
      <c r="A78" s="39" t="s">
        <v>62</v>
      </c>
      <c r="B78" s="36">
        <v>117765</v>
      </c>
      <c r="C78" s="36">
        <v>32020.7</v>
      </c>
      <c r="D78" s="31">
        <v>4197.2</v>
      </c>
      <c r="E78" s="31">
        <v>25070.7</v>
      </c>
      <c r="F78" s="31">
        <v>43</v>
      </c>
      <c r="G78" s="31">
        <v>1389.2</v>
      </c>
      <c r="H78" s="36">
        <v>196.1</v>
      </c>
      <c r="I78" s="31">
        <v>0</v>
      </c>
      <c r="J78" s="31">
        <v>45</v>
      </c>
      <c r="K78" s="31">
        <v>349.5</v>
      </c>
      <c r="L78" s="31">
        <v>0</v>
      </c>
      <c r="M78" s="36">
        <v>730</v>
      </c>
      <c r="N78" s="36">
        <v>0</v>
      </c>
    </row>
    <row r="79" spans="1:14" s="8" customFormat="1" ht="35.1" customHeight="1">
      <c r="A79" s="39" t="s">
        <v>63</v>
      </c>
      <c r="B79" s="36">
        <v>1048242.2</v>
      </c>
      <c r="C79" s="36">
        <v>263361.8</v>
      </c>
      <c r="D79" s="31">
        <v>20007.2</v>
      </c>
      <c r="E79" s="31">
        <v>197699.3</v>
      </c>
      <c r="F79" s="31">
        <v>12358.6</v>
      </c>
      <c r="G79" s="31">
        <v>11585</v>
      </c>
      <c r="H79" s="36">
        <v>4172.2</v>
      </c>
      <c r="I79" s="31">
        <v>3255.1</v>
      </c>
      <c r="J79" s="31">
        <v>13234.6</v>
      </c>
      <c r="K79" s="31">
        <v>871.3</v>
      </c>
      <c r="L79" s="31">
        <v>28.5</v>
      </c>
      <c r="M79" s="36">
        <v>150</v>
      </c>
      <c r="N79" s="36">
        <v>0</v>
      </c>
    </row>
    <row r="80" spans="1:14" s="11" customFormat="1" ht="35.1" customHeight="1">
      <c r="A80" s="39" t="s">
        <v>64</v>
      </c>
      <c r="B80" s="36">
        <v>198890.1</v>
      </c>
      <c r="C80" s="36">
        <v>38711.199999999997</v>
      </c>
      <c r="D80" s="31">
        <v>4255.6000000000004</v>
      </c>
      <c r="E80" s="31">
        <v>31776.7</v>
      </c>
      <c r="F80" s="31">
        <v>260.8</v>
      </c>
      <c r="G80" s="31">
        <v>808.8</v>
      </c>
      <c r="H80" s="36">
        <v>779.1</v>
      </c>
      <c r="I80" s="31">
        <v>0</v>
      </c>
      <c r="J80" s="31">
        <v>830.2</v>
      </c>
      <c r="K80" s="31">
        <v>0</v>
      </c>
      <c r="L80" s="31">
        <v>0</v>
      </c>
      <c r="M80" s="36">
        <v>0</v>
      </c>
      <c r="N80" s="36">
        <v>0</v>
      </c>
    </row>
    <row r="81" spans="1:14" s="11" customFormat="1" ht="35.1" customHeight="1">
      <c r="A81" s="39" t="s">
        <v>65</v>
      </c>
      <c r="B81" s="36">
        <v>314997.40000000002</v>
      </c>
      <c r="C81" s="36">
        <v>56333.5</v>
      </c>
      <c r="D81" s="31">
        <v>12283.5</v>
      </c>
      <c r="E81" s="31">
        <v>26347.7</v>
      </c>
      <c r="F81" s="31">
        <v>3329.1</v>
      </c>
      <c r="G81" s="31">
        <v>1953</v>
      </c>
      <c r="H81" s="36">
        <v>1068.0999999999999</v>
      </c>
      <c r="I81" s="31">
        <v>131.4</v>
      </c>
      <c r="J81" s="31">
        <v>1484.8</v>
      </c>
      <c r="K81" s="31">
        <v>93.8</v>
      </c>
      <c r="L81" s="31">
        <v>12.1</v>
      </c>
      <c r="M81" s="36">
        <v>9630</v>
      </c>
      <c r="N81" s="36">
        <v>0</v>
      </c>
    </row>
    <row r="82" spans="1:14" s="11" customFormat="1" ht="35.1" customHeight="1">
      <c r="A82" s="39" t="s">
        <v>66</v>
      </c>
      <c r="B82" s="36">
        <v>322220.09999999998</v>
      </c>
      <c r="C82" s="36">
        <v>82493.899999999994</v>
      </c>
      <c r="D82" s="31">
        <v>9742.5</v>
      </c>
      <c r="E82" s="31">
        <v>56943.4</v>
      </c>
      <c r="F82" s="31">
        <v>3476.8</v>
      </c>
      <c r="G82" s="31">
        <v>5931.4</v>
      </c>
      <c r="H82" s="36">
        <v>1137.9000000000001</v>
      </c>
      <c r="I82" s="31">
        <v>286.39999999999998</v>
      </c>
      <c r="J82" s="31">
        <v>1277</v>
      </c>
      <c r="K82" s="31">
        <v>0</v>
      </c>
      <c r="L82" s="31">
        <v>148.5</v>
      </c>
      <c r="M82" s="36">
        <v>3550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  <mergeCell ref="N6:N7"/>
    <mergeCell ref="D5:N5"/>
    <mergeCell ref="C5:C7"/>
    <mergeCell ref="A5:A7"/>
    <mergeCell ref="F6:F7"/>
    <mergeCell ref="B5:B7"/>
    <mergeCell ref="E6:E7"/>
    <mergeCell ref="D6:D7"/>
  </mergeCells>
  <phoneticPr fontId="11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0" width="18.7109375" style="4" customWidth="1"/>
    <col min="21" max="16384" width="9.140625" style="4"/>
  </cols>
  <sheetData>
    <row r="1" spans="1:17" ht="18.75" customHeight="1">
      <c r="A1" s="2"/>
      <c r="B1" s="53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7.25" customHeight="1">
      <c r="A2" s="2"/>
      <c r="B2" s="53" t="s">
        <v>85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5.75" customHeight="1">
      <c r="A3" s="50"/>
      <c r="B3" s="53" t="str">
        <f>'програмна за 03 2026'!B3:M3</f>
        <v>за  січень - березень 2026 року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43" customFormat="1" ht="18.75" customHeight="1">
      <c r="A4" s="50"/>
      <c r="B4" s="40"/>
      <c r="C4" s="40"/>
      <c r="D4" s="42"/>
      <c r="E4" s="42"/>
      <c r="Q4" s="44" t="s">
        <v>0</v>
      </c>
    </row>
    <row r="5" spans="1:17" ht="17.25" customHeight="1">
      <c r="A5" s="48" t="s">
        <v>100</v>
      </c>
      <c r="B5" s="51" t="str">
        <f>'програмна за 03 2026'!B5:B7</f>
        <v>Уточнений план видатків загального та  спеціального фондів                         на 2026 рік</v>
      </c>
      <c r="C5" s="51" t="str">
        <f>'програмна за 03 2026'!C5:C7</f>
        <v>Касові видатки всього по загальному та спеціальному фондах                                                                         за  січень - березень 2026 року</v>
      </c>
      <c r="D5" s="57" t="s">
        <v>86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</row>
    <row r="6" spans="1:17" s="5" customFormat="1" ht="86.25" customHeight="1">
      <c r="A6" s="48"/>
      <c r="B6" s="51"/>
      <c r="C6" s="51"/>
      <c r="D6" s="54" t="s">
        <v>87</v>
      </c>
      <c r="E6" s="54" t="s">
        <v>88</v>
      </c>
      <c r="F6" s="51" t="s">
        <v>89</v>
      </c>
      <c r="G6" s="51" t="s">
        <v>90</v>
      </c>
      <c r="H6" s="51" t="s">
        <v>91</v>
      </c>
      <c r="I6" s="51" t="s">
        <v>98</v>
      </c>
      <c r="J6" s="51" t="s">
        <v>92</v>
      </c>
      <c r="K6" s="51" t="s">
        <v>93</v>
      </c>
      <c r="L6" s="51" t="s">
        <v>97</v>
      </c>
      <c r="M6" s="55" t="s">
        <v>103</v>
      </c>
      <c r="N6" s="55" t="s">
        <v>94</v>
      </c>
      <c r="O6" s="55" t="s">
        <v>99</v>
      </c>
      <c r="P6" s="51" t="s">
        <v>95</v>
      </c>
      <c r="Q6" s="51" t="s">
        <v>96</v>
      </c>
    </row>
    <row r="7" spans="1:17" s="5" customFormat="1" ht="58.5" customHeight="1">
      <c r="A7" s="48"/>
      <c r="B7" s="51"/>
      <c r="C7" s="51"/>
      <c r="D7" s="54"/>
      <c r="E7" s="54"/>
      <c r="F7" s="51"/>
      <c r="G7" s="51"/>
      <c r="H7" s="51"/>
      <c r="I7" s="51"/>
      <c r="J7" s="51"/>
      <c r="K7" s="51"/>
      <c r="L7" s="51"/>
      <c r="M7" s="56"/>
      <c r="N7" s="56"/>
      <c r="O7" s="56"/>
      <c r="P7" s="51"/>
      <c r="Q7" s="51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7" s="7" customFormat="1" ht="36" customHeight="1">
      <c r="A9" s="38" t="s">
        <v>2</v>
      </c>
      <c r="B9" s="33">
        <f>B10+B11+B18</f>
        <v>22187431.899999999</v>
      </c>
      <c r="C9" s="33">
        <f>C10+C11+C18</f>
        <v>5117578.2</v>
      </c>
      <c r="D9" s="23">
        <f t="shared" ref="D9:P9" si="0">D10+D11+D18</f>
        <v>2854497.9</v>
      </c>
      <c r="E9" s="23">
        <f t="shared" si="0"/>
        <v>619136.80000000005</v>
      </c>
      <c r="F9" s="33">
        <f t="shared" si="0"/>
        <v>59441.5</v>
      </c>
      <c r="G9" s="33">
        <f t="shared" si="0"/>
        <v>1977.8</v>
      </c>
      <c r="H9" s="33">
        <f t="shared" si="0"/>
        <v>147578.6</v>
      </c>
      <c r="I9" s="33">
        <f t="shared" si="0"/>
        <v>67397.399999999994</v>
      </c>
      <c r="J9" s="33">
        <f t="shared" si="0"/>
        <v>1804.6</v>
      </c>
      <c r="K9" s="33">
        <f t="shared" si="0"/>
        <v>318136.40000000002</v>
      </c>
      <c r="L9" s="33">
        <f t="shared" si="0"/>
        <v>59686.7</v>
      </c>
      <c r="M9" s="33">
        <f t="shared" si="0"/>
        <v>1278.9000000000001</v>
      </c>
      <c r="N9" s="33">
        <f t="shared" si="0"/>
        <v>524866.9</v>
      </c>
      <c r="O9" s="33">
        <f t="shared" si="0"/>
        <v>118375.8</v>
      </c>
      <c r="P9" s="33">
        <f t="shared" si="0"/>
        <v>3087.9</v>
      </c>
      <c r="Q9" s="33">
        <f>Q10+Q11+Q18</f>
        <v>340311</v>
      </c>
    </row>
    <row r="10" spans="1:17" s="7" customFormat="1" ht="20.25" customHeight="1">
      <c r="A10" s="39" t="s">
        <v>68</v>
      </c>
      <c r="B10" s="35">
        <f>'програмна за 03 2026'!B10</f>
        <v>3141555.1</v>
      </c>
      <c r="C10" s="35">
        <f>'програмна за 03 2026'!C10</f>
        <v>630636.4</v>
      </c>
      <c r="D10" s="24">
        <v>218513.2</v>
      </c>
      <c r="E10" s="24">
        <v>46404.4</v>
      </c>
      <c r="F10" s="24">
        <v>11498</v>
      </c>
      <c r="G10" s="24">
        <v>1388</v>
      </c>
      <c r="H10" s="24">
        <v>13814.6</v>
      </c>
      <c r="I10" s="24">
        <v>8370.1</v>
      </c>
      <c r="J10" s="24">
        <v>340.1</v>
      </c>
      <c r="K10" s="35">
        <v>34696.699999999997</v>
      </c>
      <c r="L10" s="24">
        <v>53916.4</v>
      </c>
      <c r="M10" s="24"/>
      <c r="N10" s="24">
        <v>113234.7</v>
      </c>
      <c r="O10" s="24">
        <v>37443.599999999999</v>
      </c>
      <c r="P10" s="24">
        <v>458</v>
      </c>
      <c r="Q10" s="24">
        <v>90558.6</v>
      </c>
    </row>
    <row r="11" spans="1:17" s="8" customFormat="1" ht="24" customHeight="1">
      <c r="A11" s="38" t="s">
        <v>69</v>
      </c>
      <c r="B11" s="34">
        <f>SUM(B12:B17)</f>
        <v>26508.2</v>
      </c>
      <c r="C11" s="34">
        <f>SUM(C12:C17)</f>
        <v>7359.5</v>
      </c>
      <c r="D11" s="29">
        <f t="shared" ref="D11:Q11" si="1">SUM(D12:D17)</f>
        <v>3238.9</v>
      </c>
      <c r="E11" s="29">
        <f t="shared" si="1"/>
        <v>698.6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2552.4</v>
      </c>
      <c r="J11" s="34">
        <f t="shared" si="1"/>
        <v>0</v>
      </c>
      <c r="K11" s="34">
        <f t="shared" si="1"/>
        <v>786</v>
      </c>
      <c r="L11" s="34">
        <f t="shared" si="1"/>
        <v>0</v>
      </c>
      <c r="M11" s="34"/>
      <c r="N11" s="34">
        <f t="shared" si="1"/>
        <v>72.599999999999994</v>
      </c>
      <c r="O11" s="34">
        <f t="shared" si="1"/>
        <v>0</v>
      </c>
      <c r="P11" s="34">
        <f t="shared" si="1"/>
        <v>11</v>
      </c>
      <c r="Q11" s="34">
        <f t="shared" si="1"/>
        <v>0</v>
      </c>
    </row>
    <row r="12" spans="1:17" s="8" customFormat="1" ht="32.1" customHeight="1">
      <c r="A12" s="39" t="s">
        <v>84</v>
      </c>
      <c r="B12" s="36">
        <f>'програмна за 03 2026'!B12</f>
        <v>3109.4</v>
      </c>
      <c r="C12" s="36">
        <f>'програмна за 03 2026'!C12</f>
        <v>624.9</v>
      </c>
      <c r="D12" s="30">
        <v>509.4</v>
      </c>
      <c r="E12" s="30">
        <v>113.2</v>
      </c>
      <c r="F12" s="30"/>
      <c r="G12" s="30">
        <v>0</v>
      </c>
      <c r="H12" s="30"/>
      <c r="I12" s="30">
        <v>2.2999999999999998</v>
      </c>
      <c r="J12" s="30">
        <v>0</v>
      </c>
      <c r="K12" s="45">
        <v>0</v>
      </c>
      <c r="L12" s="30">
        <v>0</v>
      </c>
      <c r="M12" s="30"/>
      <c r="N12" s="30">
        <v>0</v>
      </c>
      <c r="O12" s="30">
        <v>0</v>
      </c>
      <c r="P12" s="30">
        <v>0</v>
      </c>
      <c r="Q12" s="30"/>
    </row>
    <row r="13" spans="1:17" s="8" customFormat="1" ht="32.1" customHeight="1">
      <c r="A13" s="39" t="s">
        <v>3</v>
      </c>
      <c r="B13" s="36">
        <f>'програмна за 03 2026'!B13</f>
        <v>5218.3999999999996</v>
      </c>
      <c r="C13" s="36">
        <f>'програмна за 03 2026'!C13</f>
        <v>1102.5</v>
      </c>
      <c r="D13" s="30">
        <v>709.6</v>
      </c>
      <c r="E13" s="30">
        <v>142.80000000000001</v>
      </c>
      <c r="F13" s="30"/>
      <c r="G13" s="30">
        <v>0</v>
      </c>
      <c r="H13" s="30">
        <v>0</v>
      </c>
      <c r="I13" s="30">
        <v>0</v>
      </c>
      <c r="J13" s="30"/>
      <c r="K13" s="45">
        <v>250.1</v>
      </c>
      <c r="L13" s="30"/>
      <c r="M13" s="30"/>
      <c r="N13" s="30">
        <v>0</v>
      </c>
      <c r="O13" s="30">
        <v>0</v>
      </c>
      <c r="P13" s="30">
        <v>0</v>
      </c>
      <c r="Q13" s="30"/>
    </row>
    <row r="14" spans="1:17" s="8" customFormat="1" ht="32.1" customHeight="1">
      <c r="A14" s="39" t="s">
        <v>71</v>
      </c>
      <c r="B14" s="36">
        <f>'програмна за 03 2026'!B14</f>
        <v>2411</v>
      </c>
      <c r="C14" s="36">
        <f>'програмна за 03 2026'!C14</f>
        <v>473.4</v>
      </c>
      <c r="D14" s="30">
        <v>363</v>
      </c>
      <c r="E14" s="30">
        <v>74.099999999999994</v>
      </c>
      <c r="F14" s="30"/>
      <c r="G14" s="30">
        <v>0</v>
      </c>
      <c r="H14" s="30">
        <v>0</v>
      </c>
      <c r="I14" s="30">
        <v>0</v>
      </c>
      <c r="J14" s="30"/>
      <c r="K14" s="45">
        <v>36.299999999999997</v>
      </c>
      <c r="L14" s="30">
        <v>0</v>
      </c>
      <c r="M14" s="30"/>
      <c r="N14" s="30">
        <v>0</v>
      </c>
      <c r="O14" s="30">
        <v>0</v>
      </c>
      <c r="P14" s="30">
        <v>0</v>
      </c>
      <c r="Q14" s="30"/>
    </row>
    <row r="15" spans="1:17" s="8" customFormat="1" ht="32.1" customHeight="1">
      <c r="A15" s="39" t="s">
        <v>72</v>
      </c>
      <c r="B15" s="36">
        <f>'програмна за 03 2026'!B15</f>
        <v>2699.4</v>
      </c>
      <c r="C15" s="36">
        <f>'програмна за 03 2026'!C15</f>
        <v>539.6</v>
      </c>
      <c r="D15" s="30">
        <v>364.7</v>
      </c>
      <c r="E15" s="30">
        <v>79.2</v>
      </c>
      <c r="F15" s="30"/>
      <c r="G15" s="30">
        <v>0</v>
      </c>
      <c r="H15" s="30">
        <v>0</v>
      </c>
      <c r="I15" s="30">
        <v>5.6</v>
      </c>
      <c r="J15" s="30">
        <v>0</v>
      </c>
      <c r="K15" s="45">
        <v>17.5</v>
      </c>
      <c r="L15" s="30">
        <v>0</v>
      </c>
      <c r="M15" s="30"/>
      <c r="N15" s="30">
        <v>72.599999999999994</v>
      </c>
      <c r="O15" s="30">
        <v>0</v>
      </c>
      <c r="P15" s="30">
        <v>0</v>
      </c>
      <c r="Q15" s="30"/>
    </row>
    <row r="16" spans="1:17" s="8" customFormat="1" ht="32.1" customHeight="1">
      <c r="A16" s="39" t="s">
        <v>4</v>
      </c>
      <c r="B16" s="36">
        <f>'програмна за 03 2026'!B16</f>
        <v>10029.6</v>
      </c>
      <c r="C16" s="36">
        <f>'програмна за 03 2026'!C16</f>
        <v>3542.7</v>
      </c>
      <c r="D16" s="30">
        <v>691.4</v>
      </c>
      <c r="E16" s="30">
        <v>157.1</v>
      </c>
      <c r="F16" s="30"/>
      <c r="G16" s="30">
        <v>0</v>
      </c>
      <c r="H16" s="30">
        <v>0</v>
      </c>
      <c r="I16" s="30">
        <v>2526</v>
      </c>
      <c r="J16" s="30">
        <v>0</v>
      </c>
      <c r="K16" s="45">
        <v>168.2</v>
      </c>
      <c r="L16" s="30">
        <v>0</v>
      </c>
      <c r="M16" s="30"/>
      <c r="N16" s="30">
        <v>0</v>
      </c>
      <c r="O16" s="30">
        <v>0</v>
      </c>
      <c r="P16" s="30">
        <v>0</v>
      </c>
      <c r="Q16" s="30"/>
    </row>
    <row r="17" spans="1:17" s="8" customFormat="1" ht="32.1" customHeight="1">
      <c r="A17" s="39" t="s">
        <v>73</v>
      </c>
      <c r="B17" s="36">
        <f>'програмна за 03 2026'!B17</f>
        <v>3040.4</v>
      </c>
      <c r="C17" s="36">
        <f>'програмна за 03 2026'!C17</f>
        <v>1076.4000000000001</v>
      </c>
      <c r="D17" s="30">
        <v>600.79999999999995</v>
      </c>
      <c r="E17" s="30">
        <v>132.19999999999999</v>
      </c>
      <c r="F17" s="30"/>
      <c r="G17" s="30">
        <v>0</v>
      </c>
      <c r="H17" s="30">
        <v>0</v>
      </c>
      <c r="I17" s="30">
        <v>18.5</v>
      </c>
      <c r="J17" s="30">
        <v>0</v>
      </c>
      <c r="K17" s="45">
        <v>313.89999999999998</v>
      </c>
      <c r="L17" s="30"/>
      <c r="M17" s="30"/>
      <c r="N17" s="30">
        <v>0</v>
      </c>
      <c r="O17" s="30"/>
      <c r="P17" s="30">
        <v>11</v>
      </c>
      <c r="Q17" s="30"/>
    </row>
    <row r="18" spans="1:17" s="9" customFormat="1" ht="35.25" customHeight="1">
      <c r="A18" s="38" t="s">
        <v>70</v>
      </c>
      <c r="B18" s="34">
        <f t="shared" ref="B18:Q18" si="2">SUM(B19:B82)</f>
        <v>19019368.600000001</v>
      </c>
      <c r="C18" s="34">
        <f t="shared" si="2"/>
        <v>4479582.3</v>
      </c>
      <c r="D18" s="29">
        <f t="shared" si="2"/>
        <v>2632745.7999999998</v>
      </c>
      <c r="E18" s="29">
        <f t="shared" si="2"/>
        <v>572033.80000000005</v>
      </c>
      <c r="F18" s="34">
        <f t="shared" si="2"/>
        <v>47943.5</v>
      </c>
      <c r="G18" s="34">
        <f t="shared" si="2"/>
        <v>589.79999999999995</v>
      </c>
      <c r="H18" s="34">
        <f t="shared" si="2"/>
        <v>133764</v>
      </c>
      <c r="I18" s="34">
        <f t="shared" si="2"/>
        <v>56474.9</v>
      </c>
      <c r="J18" s="34">
        <f t="shared" si="2"/>
        <v>1464.5</v>
      </c>
      <c r="K18" s="34">
        <f t="shared" si="2"/>
        <v>282653.7</v>
      </c>
      <c r="L18" s="34">
        <f t="shared" si="2"/>
        <v>5770.3</v>
      </c>
      <c r="M18" s="34">
        <f t="shared" si="2"/>
        <v>1278.9000000000001</v>
      </c>
      <c r="N18" s="34">
        <f t="shared" si="2"/>
        <v>411559.6</v>
      </c>
      <c r="O18" s="34">
        <f t="shared" si="2"/>
        <v>80932.2</v>
      </c>
      <c r="P18" s="34">
        <f t="shared" si="2"/>
        <v>2618.9</v>
      </c>
      <c r="Q18" s="34">
        <f t="shared" si="2"/>
        <v>249752.4</v>
      </c>
    </row>
    <row r="19" spans="1:17" s="8" customFormat="1" ht="48.75" customHeight="1">
      <c r="A19" s="39" t="s">
        <v>5</v>
      </c>
      <c r="B19" s="36">
        <f>'програмна за 03 2026'!B19</f>
        <v>212223.3</v>
      </c>
      <c r="C19" s="36">
        <f>'програмна за 03 2026'!C19</f>
        <v>81052.5</v>
      </c>
      <c r="D19" s="31">
        <v>24618.1</v>
      </c>
      <c r="E19" s="31">
        <v>5892.5</v>
      </c>
      <c r="F19" s="36">
        <v>955.3</v>
      </c>
      <c r="G19" s="31">
        <v>0</v>
      </c>
      <c r="H19" s="31">
        <v>1183.4000000000001</v>
      </c>
      <c r="I19" s="36">
        <v>241.4</v>
      </c>
      <c r="J19" s="31">
        <v>0</v>
      </c>
      <c r="K19" s="36">
        <v>2360.5</v>
      </c>
      <c r="L19" s="31">
        <v>0</v>
      </c>
      <c r="M19" s="31">
        <v>0</v>
      </c>
      <c r="N19" s="36">
        <v>6352.5</v>
      </c>
      <c r="O19" s="31">
        <v>235.5</v>
      </c>
      <c r="P19" s="31">
        <v>0</v>
      </c>
      <c r="Q19" s="36">
        <v>39213.300000000003</v>
      </c>
    </row>
    <row r="20" spans="1:17" s="8" customFormat="1" ht="35.1" customHeight="1">
      <c r="A20" s="39" t="s">
        <v>6</v>
      </c>
      <c r="B20" s="36">
        <f>'програмна за 03 2026'!B20</f>
        <v>357884</v>
      </c>
      <c r="C20" s="36">
        <f>'програмна за 03 2026'!C20</f>
        <v>77863.100000000006</v>
      </c>
      <c r="D20" s="31">
        <v>43871.7</v>
      </c>
      <c r="E20" s="31">
        <v>9452.2999999999993</v>
      </c>
      <c r="F20" s="36">
        <v>497.1</v>
      </c>
      <c r="G20" s="31">
        <v>0</v>
      </c>
      <c r="H20" s="31">
        <v>1942.4</v>
      </c>
      <c r="I20" s="36">
        <v>2262.4</v>
      </c>
      <c r="J20" s="31">
        <v>97.6</v>
      </c>
      <c r="K20" s="36">
        <v>3979.8</v>
      </c>
      <c r="L20" s="31">
        <v>187</v>
      </c>
      <c r="M20" s="31">
        <v>0</v>
      </c>
      <c r="N20" s="36">
        <v>12059.5</v>
      </c>
      <c r="O20" s="31">
        <v>674.7</v>
      </c>
      <c r="P20" s="31">
        <v>222.3</v>
      </c>
      <c r="Q20" s="36">
        <v>2616.3000000000002</v>
      </c>
    </row>
    <row r="21" spans="1:17" s="8" customFormat="1" ht="35.1" customHeight="1">
      <c r="A21" s="39" t="s">
        <v>7</v>
      </c>
      <c r="B21" s="36">
        <f>'програмна за 03 2026'!B21</f>
        <v>235422.7</v>
      </c>
      <c r="C21" s="36">
        <f>'програмна за 03 2026'!C21</f>
        <v>56387.199999999997</v>
      </c>
      <c r="D21" s="31">
        <v>39061.4</v>
      </c>
      <c r="E21" s="31">
        <v>8414.9</v>
      </c>
      <c r="F21" s="36">
        <v>1103.4000000000001</v>
      </c>
      <c r="G21" s="31">
        <v>0</v>
      </c>
      <c r="H21" s="31">
        <v>2304.6</v>
      </c>
      <c r="I21" s="36">
        <v>451.8</v>
      </c>
      <c r="J21" s="31">
        <v>7.7</v>
      </c>
      <c r="K21" s="36">
        <v>3020.7</v>
      </c>
      <c r="L21" s="31">
        <v>10.4</v>
      </c>
      <c r="M21" s="31">
        <v>0</v>
      </c>
      <c r="N21" s="36">
        <v>593.1</v>
      </c>
      <c r="O21" s="31">
        <v>285.10000000000002</v>
      </c>
      <c r="P21" s="31">
        <v>34.1</v>
      </c>
      <c r="Q21" s="36">
        <v>1100</v>
      </c>
    </row>
    <row r="22" spans="1:17" s="8" customFormat="1" ht="35.1" customHeight="1">
      <c r="A22" s="39" t="s">
        <v>8</v>
      </c>
      <c r="B22" s="36">
        <f>'програмна за 03 2026'!B22</f>
        <v>515512.1</v>
      </c>
      <c r="C22" s="36">
        <f>'програмна за 03 2026'!C22</f>
        <v>127102.9</v>
      </c>
      <c r="D22" s="31">
        <v>76638.3</v>
      </c>
      <c r="E22" s="31">
        <v>16839.7</v>
      </c>
      <c r="F22" s="36">
        <v>1829.8</v>
      </c>
      <c r="G22" s="31">
        <v>0</v>
      </c>
      <c r="H22" s="31">
        <v>4016.3</v>
      </c>
      <c r="I22" s="36">
        <v>2014.1</v>
      </c>
      <c r="J22" s="31">
        <v>1.1000000000000001</v>
      </c>
      <c r="K22" s="36">
        <v>8644.2999999999993</v>
      </c>
      <c r="L22" s="31">
        <v>13</v>
      </c>
      <c r="M22" s="31">
        <v>0</v>
      </c>
      <c r="N22" s="36">
        <v>10138.299999999999</v>
      </c>
      <c r="O22" s="31">
        <v>1871.8</v>
      </c>
      <c r="P22" s="31">
        <v>3.8</v>
      </c>
      <c r="Q22" s="36">
        <v>5092.3999999999996</v>
      </c>
    </row>
    <row r="23" spans="1:17" s="8" customFormat="1" ht="35.1" customHeight="1">
      <c r="A23" s="39" t="s">
        <v>9</v>
      </c>
      <c r="B23" s="36">
        <f>'програмна за 03 2026'!B23</f>
        <v>405401.7</v>
      </c>
      <c r="C23" s="36">
        <f>'програмна за 03 2026'!C23</f>
        <v>83770.2</v>
      </c>
      <c r="D23" s="31">
        <v>32817.199999999997</v>
      </c>
      <c r="E23" s="31">
        <v>7090.9</v>
      </c>
      <c r="F23" s="36">
        <v>1018.3</v>
      </c>
      <c r="G23" s="31">
        <v>0</v>
      </c>
      <c r="H23" s="31">
        <v>1683.9</v>
      </c>
      <c r="I23" s="36">
        <v>1020.6</v>
      </c>
      <c r="J23" s="31">
        <v>4.2</v>
      </c>
      <c r="K23" s="36">
        <v>4747.2</v>
      </c>
      <c r="L23" s="31">
        <v>180</v>
      </c>
      <c r="M23" s="31">
        <v>880.1</v>
      </c>
      <c r="N23" s="36">
        <v>23137.599999999999</v>
      </c>
      <c r="O23" s="31">
        <v>954.8</v>
      </c>
      <c r="P23" s="31">
        <v>0.3</v>
      </c>
      <c r="Q23" s="36">
        <v>10235.1</v>
      </c>
    </row>
    <row r="24" spans="1:17" s="8" customFormat="1" ht="35.1" customHeight="1">
      <c r="A24" s="39" t="s">
        <v>10</v>
      </c>
      <c r="B24" s="36">
        <f>'програмна за 03 2026'!B24</f>
        <v>270412.90000000002</v>
      </c>
      <c r="C24" s="36">
        <f>'програмна за 03 2026'!C24</f>
        <v>50908</v>
      </c>
      <c r="D24" s="31">
        <v>29867.1</v>
      </c>
      <c r="E24" s="31">
        <v>6490.2</v>
      </c>
      <c r="F24" s="36">
        <v>294.60000000000002</v>
      </c>
      <c r="G24" s="31">
        <v>0</v>
      </c>
      <c r="H24" s="31">
        <v>836.9</v>
      </c>
      <c r="I24" s="36">
        <v>786.3</v>
      </c>
      <c r="J24" s="31">
        <v>0</v>
      </c>
      <c r="K24" s="36">
        <v>3236.4</v>
      </c>
      <c r="L24" s="31">
        <v>0</v>
      </c>
      <c r="M24" s="31">
        <v>0</v>
      </c>
      <c r="N24" s="36">
        <v>7013.8</v>
      </c>
      <c r="O24" s="31">
        <v>2256.9</v>
      </c>
      <c r="P24" s="31">
        <v>4.7</v>
      </c>
      <c r="Q24" s="36">
        <v>121.1</v>
      </c>
    </row>
    <row r="25" spans="1:17" s="8" customFormat="1" ht="35.1" customHeight="1">
      <c r="A25" s="39" t="s">
        <v>11</v>
      </c>
      <c r="B25" s="36">
        <f>'програмна за 03 2026'!B25</f>
        <v>2006727.5</v>
      </c>
      <c r="C25" s="36">
        <f>'програмна за 03 2026'!C25</f>
        <v>392627</v>
      </c>
      <c r="D25" s="31">
        <v>205724.2</v>
      </c>
      <c r="E25" s="31">
        <v>45500.2</v>
      </c>
      <c r="F25" s="36">
        <v>3295.8</v>
      </c>
      <c r="G25" s="31">
        <v>0</v>
      </c>
      <c r="H25" s="31">
        <v>17140.599999999999</v>
      </c>
      <c r="I25" s="36">
        <v>10375.5</v>
      </c>
      <c r="J25" s="31">
        <v>39.200000000000003</v>
      </c>
      <c r="K25" s="36">
        <v>25186.5</v>
      </c>
      <c r="L25" s="31">
        <v>119.3</v>
      </c>
      <c r="M25" s="31">
        <v>58.6</v>
      </c>
      <c r="N25" s="36">
        <v>63308.4</v>
      </c>
      <c r="O25" s="31">
        <v>10831.6</v>
      </c>
      <c r="P25" s="31">
        <v>24.3</v>
      </c>
      <c r="Q25" s="36">
        <v>11022.8</v>
      </c>
    </row>
    <row r="26" spans="1:17" s="8" customFormat="1" ht="46.5" customHeight="1">
      <c r="A26" s="39" t="s">
        <v>12</v>
      </c>
      <c r="B26" s="36">
        <f>'програмна за 03 2026'!B26</f>
        <v>113291</v>
      </c>
      <c r="C26" s="36">
        <f>'програмна за 03 2026'!C26</f>
        <v>35366.800000000003</v>
      </c>
      <c r="D26" s="31">
        <v>22935.8</v>
      </c>
      <c r="E26" s="31">
        <v>5050.8</v>
      </c>
      <c r="F26" s="36">
        <v>420.1</v>
      </c>
      <c r="G26" s="31">
        <v>0</v>
      </c>
      <c r="H26" s="31">
        <v>774.7</v>
      </c>
      <c r="I26" s="36">
        <v>557.1</v>
      </c>
      <c r="J26" s="31">
        <v>16.899999999999999</v>
      </c>
      <c r="K26" s="36">
        <v>3249.8</v>
      </c>
      <c r="L26" s="31">
        <v>22.7</v>
      </c>
      <c r="M26" s="31">
        <v>0</v>
      </c>
      <c r="N26" s="36">
        <v>2053</v>
      </c>
      <c r="O26" s="31">
        <v>117.7</v>
      </c>
      <c r="P26" s="31">
        <v>0</v>
      </c>
      <c r="Q26" s="36">
        <v>168.2</v>
      </c>
    </row>
    <row r="27" spans="1:17" s="8" customFormat="1" ht="48" customHeight="1">
      <c r="A27" s="39" t="s">
        <v>13</v>
      </c>
      <c r="B27" s="36">
        <f>'програмна за 03 2026'!B27</f>
        <v>92045.4</v>
      </c>
      <c r="C27" s="36">
        <f>'програмна за 03 2026'!C27</f>
        <v>19848.599999999999</v>
      </c>
      <c r="D27" s="31">
        <v>13968</v>
      </c>
      <c r="E27" s="31">
        <v>3081.3</v>
      </c>
      <c r="F27" s="36">
        <v>180.1</v>
      </c>
      <c r="G27" s="31">
        <v>0</v>
      </c>
      <c r="H27" s="31">
        <v>529.4</v>
      </c>
      <c r="I27" s="36">
        <v>38.9</v>
      </c>
      <c r="J27" s="31">
        <v>0</v>
      </c>
      <c r="K27" s="36">
        <v>1522</v>
      </c>
      <c r="L27" s="31">
        <v>0</v>
      </c>
      <c r="M27" s="31">
        <v>0</v>
      </c>
      <c r="N27" s="36">
        <v>99.7</v>
      </c>
      <c r="O27" s="31">
        <v>409.5</v>
      </c>
      <c r="P27" s="31">
        <v>19.7</v>
      </c>
      <c r="Q27" s="36">
        <v>0</v>
      </c>
    </row>
    <row r="28" spans="1:17" s="8" customFormat="1" ht="35.1" customHeight="1">
      <c r="A28" s="39" t="s">
        <v>106</v>
      </c>
      <c r="B28" s="36">
        <f>'програмна за 03 2026'!B28</f>
        <v>170490.8</v>
      </c>
      <c r="C28" s="36">
        <f>'програмна за 03 2026'!C28</f>
        <v>42507.4</v>
      </c>
      <c r="D28" s="31">
        <v>29630.3</v>
      </c>
      <c r="E28" s="31">
        <v>6567.5</v>
      </c>
      <c r="F28" s="36">
        <v>664.2</v>
      </c>
      <c r="G28" s="31">
        <v>0</v>
      </c>
      <c r="H28" s="31">
        <v>1097.5</v>
      </c>
      <c r="I28" s="36">
        <v>450.7</v>
      </c>
      <c r="J28" s="31">
        <v>8.9</v>
      </c>
      <c r="K28" s="36">
        <v>2377.9</v>
      </c>
      <c r="L28" s="31">
        <v>0</v>
      </c>
      <c r="M28" s="31">
        <v>0</v>
      </c>
      <c r="N28" s="36">
        <v>883.2</v>
      </c>
      <c r="O28" s="31">
        <v>658.6</v>
      </c>
      <c r="P28" s="31">
        <v>59.8</v>
      </c>
      <c r="Q28" s="36">
        <v>108.8</v>
      </c>
    </row>
    <row r="29" spans="1:17" s="8" customFormat="1" ht="35.1" customHeight="1">
      <c r="A29" s="39" t="s">
        <v>14</v>
      </c>
      <c r="B29" s="36">
        <f>'програмна за 03 2026'!B29</f>
        <v>139828.9</v>
      </c>
      <c r="C29" s="36">
        <f>'програмна за 03 2026'!C29</f>
        <v>30233.200000000001</v>
      </c>
      <c r="D29" s="31">
        <v>19430.599999999999</v>
      </c>
      <c r="E29" s="31">
        <v>4306.3999999999996</v>
      </c>
      <c r="F29" s="36">
        <v>475.8</v>
      </c>
      <c r="G29" s="31">
        <v>0</v>
      </c>
      <c r="H29" s="31">
        <v>1408</v>
      </c>
      <c r="I29" s="36">
        <v>489.8</v>
      </c>
      <c r="J29" s="31">
        <v>29.8</v>
      </c>
      <c r="K29" s="36">
        <v>1647.6</v>
      </c>
      <c r="L29" s="31">
        <v>0</v>
      </c>
      <c r="M29" s="31">
        <v>0</v>
      </c>
      <c r="N29" s="36">
        <v>1237.5</v>
      </c>
      <c r="O29" s="31">
        <v>372.3</v>
      </c>
      <c r="P29" s="31">
        <v>2.4</v>
      </c>
      <c r="Q29" s="36">
        <v>833</v>
      </c>
    </row>
    <row r="30" spans="1:17" s="8" customFormat="1" ht="35.1" customHeight="1">
      <c r="A30" s="39" t="s">
        <v>15</v>
      </c>
      <c r="B30" s="36">
        <f>'програмна за 03 2026'!B30</f>
        <v>143090</v>
      </c>
      <c r="C30" s="36">
        <f>'програмна за 03 2026'!C30</f>
        <v>38442.9</v>
      </c>
      <c r="D30" s="31">
        <v>24508.7</v>
      </c>
      <c r="E30" s="31">
        <v>5457.3</v>
      </c>
      <c r="F30" s="36">
        <v>851.3</v>
      </c>
      <c r="G30" s="31">
        <v>0</v>
      </c>
      <c r="H30" s="31">
        <v>972.5</v>
      </c>
      <c r="I30" s="36">
        <v>565.4</v>
      </c>
      <c r="J30" s="31">
        <v>0</v>
      </c>
      <c r="K30" s="36">
        <v>3027.2</v>
      </c>
      <c r="L30" s="31">
        <v>0</v>
      </c>
      <c r="M30" s="31">
        <v>0</v>
      </c>
      <c r="N30" s="36">
        <v>507.4</v>
      </c>
      <c r="O30" s="31">
        <v>385.7</v>
      </c>
      <c r="P30" s="31">
        <v>30.9</v>
      </c>
      <c r="Q30" s="36">
        <v>2136.5</v>
      </c>
    </row>
    <row r="31" spans="1:17" s="8" customFormat="1" ht="48.75" customHeight="1">
      <c r="A31" s="39" t="s">
        <v>16</v>
      </c>
      <c r="B31" s="36">
        <f>'програмна за 03 2026'!B31</f>
        <v>147330.6</v>
      </c>
      <c r="C31" s="36">
        <f>'програмна за 03 2026'!C31</f>
        <v>28084.3</v>
      </c>
      <c r="D31" s="31">
        <v>19039.2</v>
      </c>
      <c r="E31" s="31">
        <v>4190.3999999999996</v>
      </c>
      <c r="F31" s="36">
        <v>597.70000000000005</v>
      </c>
      <c r="G31" s="31">
        <v>0</v>
      </c>
      <c r="H31" s="31">
        <v>676.6</v>
      </c>
      <c r="I31" s="36">
        <v>573.9</v>
      </c>
      <c r="J31" s="31">
        <v>0</v>
      </c>
      <c r="K31" s="36">
        <v>1436.4</v>
      </c>
      <c r="L31" s="31">
        <v>31.7</v>
      </c>
      <c r="M31" s="31">
        <v>0</v>
      </c>
      <c r="N31" s="36">
        <v>501.3</v>
      </c>
      <c r="O31" s="31">
        <v>749.7</v>
      </c>
      <c r="P31" s="31">
        <v>2.9</v>
      </c>
      <c r="Q31" s="36">
        <v>284.5</v>
      </c>
    </row>
    <row r="32" spans="1:17" s="8" customFormat="1" ht="35.1" customHeight="1">
      <c r="A32" s="39" t="s">
        <v>17</v>
      </c>
      <c r="B32" s="36">
        <f>'програмна за 03 2026'!B32</f>
        <v>90413</v>
      </c>
      <c r="C32" s="36">
        <f>'програмна за 03 2026'!C32</f>
        <v>16618.2</v>
      </c>
      <c r="D32" s="31">
        <v>12477.9</v>
      </c>
      <c r="E32" s="31">
        <v>2750</v>
      </c>
      <c r="F32" s="36">
        <v>25</v>
      </c>
      <c r="G32" s="31">
        <v>0</v>
      </c>
      <c r="H32" s="31">
        <v>306</v>
      </c>
      <c r="I32" s="36">
        <v>58.2</v>
      </c>
      <c r="J32" s="31">
        <v>0</v>
      </c>
      <c r="K32" s="36">
        <v>772.7</v>
      </c>
      <c r="L32" s="31">
        <v>0</v>
      </c>
      <c r="M32" s="31">
        <v>0</v>
      </c>
      <c r="N32" s="36">
        <v>176.4</v>
      </c>
      <c r="O32" s="31">
        <v>12</v>
      </c>
      <c r="P32" s="31">
        <v>0</v>
      </c>
      <c r="Q32" s="36">
        <v>40</v>
      </c>
    </row>
    <row r="33" spans="1:17" s="8" customFormat="1" ht="35.1" customHeight="1">
      <c r="A33" s="39" t="s">
        <v>18</v>
      </c>
      <c r="B33" s="36">
        <f>'програмна за 03 2026'!B33</f>
        <v>255204.2</v>
      </c>
      <c r="C33" s="36">
        <f>'програмна за 03 2026'!C33</f>
        <v>51493.599999999999</v>
      </c>
      <c r="D33" s="31">
        <v>20198.400000000001</v>
      </c>
      <c r="E33" s="31">
        <v>4365</v>
      </c>
      <c r="F33" s="36">
        <v>1738.6</v>
      </c>
      <c r="G33" s="31">
        <v>0</v>
      </c>
      <c r="H33" s="31">
        <v>958.9</v>
      </c>
      <c r="I33" s="36">
        <v>1941.6</v>
      </c>
      <c r="J33" s="31">
        <v>50</v>
      </c>
      <c r="K33" s="36">
        <v>3273</v>
      </c>
      <c r="L33" s="31">
        <v>233.6</v>
      </c>
      <c r="M33" s="31">
        <v>0</v>
      </c>
      <c r="N33" s="36">
        <v>4568.2</v>
      </c>
      <c r="O33" s="31">
        <v>3335.1</v>
      </c>
      <c r="P33" s="31">
        <v>26.5</v>
      </c>
      <c r="Q33" s="36">
        <v>10804.7</v>
      </c>
    </row>
    <row r="34" spans="1:17" s="8" customFormat="1" ht="35.1" customHeight="1">
      <c r="A34" s="39" t="s">
        <v>19</v>
      </c>
      <c r="B34" s="36">
        <f>'програмна за 03 2026'!B34</f>
        <v>555434.4</v>
      </c>
      <c r="C34" s="36">
        <f>'програмна за 03 2026'!C34</f>
        <v>107145.8</v>
      </c>
      <c r="D34" s="31">
        <v>40520.199999999997</v>
      </c>
      <c r="E34" s="31">
        <v>8770.5</v>
      </c>
      <c r="F34" s="36">
        <v>525.70000000000005</v>
      </c>
      <c r="G34" s="31">
        <v>0</v>
      </c>
      <c r="H34" s="31">
        <v>1587.9</v>
      </c>
      <c r="I34" s="36">
        <v>2728.7</v>
      </c>
      <c r="J34" s="31">
        <v>674.7</v>
      </c>
      <c r="K34" s="36">
        <v>4601.3999999999996</v>
      </c>
      <c r="L34" s="31">
        <v>43.8</v>
      </c>
      <c r="M34" s="31">
        <v>0</v>
      </c>
      <c r="N34" s="36">
        <v>29250.5</v>
      </c>
      <c r="O34" s="31">
        <v>4306.3</v>
      </c>
      <c r="P34" s="31">
        <v>165.2</v>
      </c>
      <c r="Q34" s="36">
        <v>13970.9</v>
      </c>
    </row>
    <row r="35" spans="1:17" s="8" customFormat="1" ht="35.1" customHeight="1">
      <c r="A35" s="39" t="s">
        <v>20</v>
      </c>
      <c r="B35" s="36">
        <f>'програмна за 03 2026'!B35</f>
        <v>614140</v>
      </c>
      <c r="C35" s="36">
        <f>'програмна за 03 2026'!C35</f>
        <v>151568.1</v>
      </c>
      <c r="D35" s="31">
        <v>89621.8</v>
      </c>
      <c r="E35" s="31">
        <v>19471.2</v>
      </c>
      <c r="F35" s="36">
        <v>2500.9</v>
      </c>
      <c r="G35" s="31">
        <v>6</v>
      </c>
      <c r="H35" s="31">
        <v>4406.6000000000004</v>
      </c>
      <c r="I35" s="36">
        <v>2955.2</v>
      </c>
      <c r="J35" s="31">
        <v>17.600000000000001</v>
      </c>
      <c r="K35" s="36">
        <v>13428.3</v>
      </c>
      <c r="L35" s="31">
        <v>25.2</v>
      </c>
      <c r="M35" s="31">
        <v>0</v>
      </c>
      <c r="N35" s="36">
        <v>8941.1</v>
      </c>
      <c r="O35" s="31">
        <v>1413.6</v>
      </c>
      <c r="P35" s="31">
        <v>9.3000000000000007</v>
      </c>
      <c r="Q35" s="36">
        <v>8771.2999999999993</v>
      </c>
    </row>
    <row r="36" spans="1:17" s="8" customFormat="1" ht="35.1" customHeight="1">
      <c r="A36" s="39" t="s">
        <v>21</v>
      </c>
      <c r="B36" s="36">
        <f>'програмна за 03 2026'!B36</f>
        <v>208834.4</v>
      </c>
      <c r="C36" s="36">
        <f>'програмна за 03 2026'!C36</f>
        <v>37882.199999999997</v>
      </c>
      <c r="D36" s="31">
        <v>25537.1</v>
      </c>
      <c r="E36" s="31">
        <v>5677.2</v>
      </c>
      <c r="F36" s="36">
        <v>843.4</v>
      </c>
      <c r="G36" s="31">
        <v>0</v>
      </c>
      <c r="H36" s="31">
        <v>506</v>
      </c>
      <c r="I36" s="36">
        <v>102</v>
      </c>
      <c r="J36" s="31">
        <v>0</v>
      </c>
      <c r="K36" s="36">
        <v>2292.4</v>
      </c>
      <c r="L36" s="31">
        <v>0</v>
      </c>
      <c r="M36" s="31">
        <v>0</v>
      </c>
      <c r="N36" s="36">
        <v>575.79999999999995</v>
      </c>
      <c r="O36" s="31">
        <v>401.4</v>
      </c>
      <c r="P36" s="31">
        <v>12.5</v>
      </c>
      <c r="Q36" s="36">
        <v>1934.4</v>
      </c>
    </row>
    <row r="37" spans="1:17" s="8" customFormat="1" ht="50.25" customHeight="1">
      <c r="A37" s="39" t="s">
        <v>22</v>
      </c>
      <c r="B37" s="36">
        <f>'програмна за 03 2026'!B37</f>
        <v>69935.5</v>
      </c>
      <c r="C37" s="36">
        <f>'програмна за 03 2026'!C37</f>
        <v>17446.900000000001</v>
      </c>
      <c r="D37" s="31">
        <v>12090.3</v>
      </c>
      <c r="E37" s="31">
        <v>2709.1</v>
      </c>
      <c r="F37" s="36">
        <v>222.6</v>
      </c>
      <c r="G37" s="31">
        <v>0</v>
      </c>
      <c r="H37" s="31">
        <v>368.7</v>
      </c>
      <c r="I37" s="36">
        <v>362.2</v>
      </c>
      <c r="J37" s="31">
        <v>0</v>
      </c>
      <c r="K37" s="36">
        <v>851.1</v>
      </c>
      <c r="L37" s="31">
        <v>0</v>
      </c>
      <c r="M37" s="31">
        <v>0</v>
      </c>
      <c r="N37" s="36">
        <v>190.8</v>
      </c>
      <c r="O37" s="31">
        <v>91.5</v>
      </c>
      <c r="P37" s="31">
        <v>332.4</v>
      </c>
      <c r="Q37" s="36">
        <v>228.2</v>
      </c>
    </row>
    <row r="38" spans="1:17" s="8" customFormat="1" ht="35.1" customHeight="1">
      <c r="A38" s="39" t="s">
        <v>23</v>
      </c>
      <c r="B38" s="36">
        <f>'програмна за 03 2026'!B38</f>
        <v>228905.7</v>
      </c>
      <c r="C38" s="36">
        <f>'програмна за 03 2026'!C38</f>
        <v>60000.6</v>
      </c>
      <c r="D38" s="31">
        <v>41059.9</v>
      </c>
      <c r="E38" s="31">
        <v>8961.9</v>
      </c>
      <c r="F38" s="36">
        <v>1253.4000000000001</v>
      </c>
      <c r="G38" s="31">
        <v>0</v>
      </c>
      <c r="H38" s="31">
        <v>1432.6</v>
      </c>
      <c r="I38" s="36">
        <v>1202.9000000000001</v>
      </c>
      <c r="J38" s="31">
        <v>1.6</v>
      </c>
      <c r="K38" s="36">
        <v>2762</v>
      </c>
      <c r="L38" s="31">
        <v>19.7</v>
      </c>
      <c r="M38" s="31">
        <v>0</v>
      </c>
      <c r="N38" s="36">
        <v>1939.3</v>
      </c>
      <c r="O38" s="31">
        <v>793.1</v>
      </c>
      <c r="P38" s="31">
        <v>5.2</v>
      </c>
      <c r="Q38" s="36">
        <v>569</v>
      </c>
    </row>
    <row r="39" spans="1:17" s="8" customFormat="1" ht="35.1" customHeight="1">
      <c r="A39" s="39" t="s">
        <v>24</v>
      </c>
      <c r="B39" s="36">
        <f>'програмна за 03 2026'!B39</f>
        <v>153430.79999999999</v>
      </c>
      <c r="C39" s="36">
        <f>'програмна за 03 2026'!C39</f>
        <v>42141</v>
      </c>
      <c r="D39" s="31">
        <v>28983.3</v>
      </c>
      <c r="E39" s="31">
        <v>6238.8</v>
      </c>
      <c r="F39" s="36">
        <v>937.3</v>
      </c>
      <c r="G39" s="31">
        <v>0</v>
      </c>
      <c r="H39" s="31">
        <v>493.7</v>
      </c>
      <c r="I39" s="36">
        <v>89.7</v>
      </c>
      <c r="J39" s="31">
        <v>0.9</v>
      </c>
      <c r="K39" s="36">
        <v>1735.1</v>
      </c>
      <c r="L39" s="31">
        <v>0</v>
      </c>
      <c r="M39" s="31">
        <v>0</v>
      </c>
      <c r="N39" s="36">
        <v>2379</v>
      </c>
      <c r="O39" s="31">
        <v>423.9</v>
      </c>
      <c r="P39" s="31">
        <v>79.3</v>
      </c>
      <c r="Q39" s="36">
        <v>780</v>
      </c>
    </row>
    <row r="40" spans="1:17" s="8" customFormat="1" ht="35.1" customHeight="1">
      <c r="A40" s="39" t="s">
        <v>25</v>
      </c>
      <c r="B40" s="36">
        <f>'програмна за 03 2026'!B40</f>
        <v>248026</v>
      </c>
      <c r="C40" s="36">
        <f>'програмна за 03 2026'!C40</f>
        <v>61838.7</v>
      </c>
      <c r="D40" s="31">
        <v>42411.1</v>
      </c>
      <c r="E40" s="31">
        <v>9080.2999999999993</v>
      </c>
      <c r="F40" s="36">
        <v>745.3</v>
      </c>
      <c r="G40" s="31">
        <v>8.8000000000000007</v>
      </c>
      <c r="H40" s="31">
        <v>1457.4</v>
      </c>
      <c r="I40" s="36">
        <v>703.6</v>
      </c>
      <c r="J40" s="31">
        <v>0.9</v>
      </c>
      <c r="K40" s="36">
        <v>4496.8</v>
      </c>
      <c r="L40" s="31">
        <v>99.9</v>
      </c>
      <c r="M40" s="31">
        <v>0</v>
      </c>
      <c r="N40" s="36">
        <v>1418.1</v>
      </c>
      <c r="O40" s="31">
        <v>1183.5</v>
      </c>
      <c r="P40" s="31">
        <v>77.3</v>
      </c>
      <c r="Q40" s="36">
        <v>155.69999999999999</v>
      </c>
    </row>
    <row r="41" spans="1:17" s="8" customFormat="1" ht="50.25" customHeight="1">
      <c r="A41" s="39" t="s">
        <v>26</v>
      </c>
      <c r="B41" s="36">
        <f>'програмна за 03 2026'!B41</f>
        <v>74392.899999999994</v>
      </c>
      <c r="C41" s="36">
        <f>'програмна за 03 2026'!C41</f>
        <v>18327</v>
      </c>
      <c r="D41" s="31">
        <v>13139.7</v>
      </c>
      <c r="E41" s="31">
        <v>2812.2</v>
      </c>
      <c r="F41" s="36">
        <v>170.5</v>
      </c>
      <c r="G41" s="31">
        <v>0</v>
      </c>
      <c r="H41" s="31">
        <v>577.6</v>
      </c>
      <c r="I41" s="36">
        <v>87.5</v>
      </c>
      <c r="J41" s="31">
        <v>0</v>
      </c>
      <c r="K41" s="36">
        <v>1020.7</v>
      </c>
      <c r="L41" s="31">
        <v>0</v>
      </c>
      <c r="M41" s="31">
        <v>0</v>
      </c>
      <c r="N41" s="36">
        <v>419</v>
      </c>
      <c r="O41" s="31">
        <v>4.8</v>
      </c>
      <c r="P41" s="31">
        <v>0</v>
      </c>
      <c r="Q41" s="36">
        <v>95</v>
      </c>
    </row>
    <row r="42" spans="1:17" s="8" customFormat="1" ht="48" customHeight="1">
      <c r="A42" s="39" t="s">
        <v>27</v>
      </c>
      <c r="B42" s="36">
        <f>'програмна за 03 2026'!B42</f>
        <v>68468.100000000006</v>
      </c>
      <c r="C42" s="36">
        <f>'програмна за 03 2026'!C42</f>
        <v>14479.8</v>
      </c>
      <c r="D42" s="31">
        <v>9491</v>
      </c>
      <c r="E42" s="31">
        <v>2071.6999999999998</v>
      </c>
      <c r="F42" s="36">
        <v>414.6</v>
      </c>
      <c r="G42" s="31">
        <v>0</v>
      </c>
      <c r="H42" s="31">
        <v>705.3</v>
      </c>
      <c r="I42" s="36">
        <v>137.19999999999999</v>
      </c>
      <c r="J42" s="31">
        <v>0</v>
      </c>
      <c r="K42" s="36">
        <v>882.3</v>
      </c>
      <c r="L42" s="31">
        <v>22.1</v>
      </c>
      <c r="M42" s="31">
        <v>0</v>
      </c>
      <c r="N42" s="36">
        <v>156.9</v>
      </c>
      <c r="O42" s="31">
        <v>0</v>
      </c>
      <c r="P42" s="31">
        <v>0.3</v>
      </c>
      <c r="Q42" s="36">
        <v>598.4</v>
      </c>
    </row>
    <row r="43" spans="1:17" s="8" customFormat="1" ht="53.25" customHeight="1">
      <c r="A43" s="39" t="s">
        <v>28</v>
      </c>
      <c r="B43" s="36">
        <f>'програмна за 03 2026'!B43</f>
        <v>313906.3</v>
      </c>
      <c r="C43" s="36">
        <f>'програмна за 03 2026'!C43</f>
        <v>87678.2</v>
      </c>
      <c r="D43" s="31">
        <v>58665.599999999999</v>
      </c>
      <c r="E43" s="31">
        <v>12537.7</v>
      </c>
      <c r="F43" s="36">
        <v>916</v>
      </c>
      <c r="G43" s="31">
        <v>0</v>
      </c>
      <c r="H43" s="31">
        <v>1727.7</v>
      </c>
      <c r="I43" s="36">
        <v>466.3</v>
      </c>
      <c r="J43" s="31">
        <v>12.5</v>
      </c>
      <c r="K43" s="36">
        <v>5422.3</v>
      </c>
      <c r="L43" s="31">
        <v>0</v>
      </c>
      <c r="M43" s="31">
        <v>0</v>
      </c>
      <c r="N43" s="36">
        <v>5546.8</v>
      </c>
      <c r="O43" s="31">
        <v>1094.2</v>
      </c>
      <c r="P43" s="31">
        <v>0</v>
      </c>
      <c r="Q43" s="36">
        <v>1289.0999999999999</v>
      </c>
    </row>
    <row r="44" spans="1:17" s="8" customFormat="1" ht="48.75" customHeight="1">
      <c r="A44" s="39" t="s">
        <v>29</v>
      </c>
      <c r="B44" s="36">
        <f>'програмна за 03 2026'!B44</f>
        <v>125682.7</v>
      </c>
      <c r="C44" s="36">
        <f>'програмна за 03 2026'!C44</f>
        <v>28981.8</v>
      </c>
      <c r="D44" s="31">
        <v>20124.099999999999</v>
      </c>
      <c r="E44" s="31">
        <v>4383.6000000000004</v>
      </c>
      <c r="F44" s="36">
        <v>256</v>
      </c>
      <c r="G44" s="31">
        <v>0</v>
      </c>
      <c r="H44" s="31">
        <v>1016</v>
      </c>
      <c r="I44" s="36">
        <v>391.2</v>
      </c>
      <c r="J44" s="31">
        <v>0</v>
      </c>
      <c r="K44" s="36">
        <v>2608.9</v>
      </c>
      <c r="L44" s="31">
        <v>3.2</v>
      </c>
      <c r="M44" s="31">
        <v>0</v>
      </c>
      <c r="N44" s="36">
        <v>150</v>
      </c>
      <c r="O44" s="31">
        <v>36.9</v>
      </c>
      <c r="P44" s="31">
        <v>11.9</v>
      </c>
      <c r="Q44" s="36">
        <v>0</v>
      </c>
    </row>
    <row r="45" spans="1:17" s="8" customFormat="1" ht="47.25" customHeight="1">
      <c r="A45" s="39" t="s">
        <v>30</v>
      </c>
      <c r="B45" s="36">
        <f>'програмна за 03 2026'!B45</f>
        <v>241270.7</v>
      </c>
      <c r="C45" s="36">
        <f>'програмна за 03 2026'!C45</f>
        <v>54809.5</v>
      </c>
      <c r="D45" s="31">
        <v>37011.9</v>
      </c>
      <c r="E45" s="31">
        <v>7983.2</v>
      </c>
      <c r="F45" s="36">
        <v>169.7</v>
      </c>
      <c r="G45" s="31">
        <v>0</v>
      </c>
      <c r="H45" s="31">
        <v>2002.7</v>
      </c>
      <c r="I45" s="36">
        <v>540</v>
      </c>
      <c r="J45" s="31">
        <v>0</v>
      </c>
      <c r="K45" s="36">
        <v>3016.5</v>
      </c>
      <c r="L45" s="31">
        <v>0</v>
      </c>
      <c r="M45" s="31">
        <v>0</v>
      </c>
      <c r="N45" s="36">
        <v>2959.8</v>
      </c>
      <c r="O45" s="31">
        <v>268.8</v>
      </c>
      <c r="P45" s="31">
        <v>0</v>
      </c>
      <c r="Q45" s="36">
        <v>856.9</v>
      </c>
    </row>
    <row r="46" spans="1:17" s="8" customFormat="1" ht="50.25" customHeight="1">
      <c r="A46" s="39" t="s">
        <v>31</v>
      </c>
      <c r="B46" s="36">
        <f>'програмна за 03 2026'!B46</f>
        <v>92329.600000000006</v>
      </c>
      <c r="C46" s="36">
        <f>'програмна за 03 2026'!C46</f>
        <v>24094.1</v>
      </c>
      <c r="D46" s="31">
        <v>16637.2</v>
      </c>
      <c r="E46" s="31">
        <v>3629.5</v>
      </c>
      <c r="F46" s="36">
        <v>34.200000000000003</v>
      </c>
      <c r="G46" s="31">
        <v>0</v>
      </c>
      <c r="H46" s="31">
        <v>600.5</v>
      </c>
      <c r="I46" s="36">
        <v>180.6</v>
      </c>
      <c r="J46" s="31">
        <v>0</v>
      </c>
      <c r="K46" s="36">
        <v>1665.8</v>
      </c>
      <c r="L46" s="31">
        <v>0</v>
      </c>
      <c r="M46" s="31">
        <v>0</v>
      </c>
      <c r="N46" s="36">
        <v>1119.5999999999999</v>
      </c>
      <c r="O46" s="31">
        <v>226.7</v>
      </c>
      <c r="P46" s="31">
        <v>0</v>
      </c>
      <c r="Q46" s="36">
        <v>0</v>
      </c>
    </row>
    <row r="47" spans="1:17" s="8" customFormat="1" ht="35.1" customHeight="1">
      <c r="A47" s="39" t="s">
        <v>32</v>
      </c>
      <c r="B47" s="36">
        <f>'програмна за 03 2026'!B47</f>
        <v>143678.70000000001</v>
      </c>
      <c r="C47" s="36">
        <f>'програмна за 03 2026'!C47</f>
        <v>37323.699999999997</v>
      </c>
      <c r="D47" s="31">
        <v>26159.4</v>
      </c>
      <c r="E47" s="31">
        <v>5682.2</v>
      </c>
      <c r="F47" s="36">
        <v>458</v>
      </c>
      <c r="G47" s="31">
        <v>0</v>
      </c>
      <c r="H47" s="31">
        <v>1759.2</v>
      </c>
      <c r="I47" s="36">
        <v>277.7</v>
      </c>
      <c r="J47" s="31">
        <v>18.3</v>
      </c>
      <c r="K47" s="36">
        <v>2524.6</v>
      </c>
      <c r="L47" s="31">
        <v>0</v>
      </c>
      <c r="M47" s="31">
        <v>0</v>
      </c>
      <c r="N47" s="36">
        <v>163.9</v>
      </c>
      <c r="O47" s="31">
        <v>280.39999999999998</v>
      </c>
      <c r="P47" s="31">
        <v>0</v>
      </c>
      <c r="Q47" s="36">
        <v>0</v>
      </c>
    </row>
    <row r="48" spans="1:17" s="8" customFormat="1" ht="35.1" customHeight="1">
      <c r="A48" s="39" t="s">
        <v>33</v>
      </c>
      <c r="B48" s="36">
        <f>'програмна за 03 2026'!B48</f>
        <v>829402.2</v>
      </c>
      <c r="C48" s="36">
        <f>'програмна за 03 2026'!C48</f>
        <v>192632.7</v>
      </c>
      <c r="D48" s="31">
        <v>105146.9</v>
      </c>
      <c r="E48" s="31">
        <v>22637.9</v>
      </c>
      <c r="F48" s="36">
        <v>1036.0999999999999</v>
      </c>
      <c r="G48" s="31">
        <v>0</v>
      </c>
      <c r="H48" s="31">
        <v>7478.9</v>
      </c>
      <c r="I48" s="36">
        <v>2323</v>
      </c>
      <c r="J48" s="31">
        <v>7.9</v>
      </c>
      <c r="K48" s="36">
        <v>17352.2</v>
      </c>
      <c r="L48" s="31">
        <v>213.7</v>
      </c>
      <c r="M48" s="31">
        <v>0</v>
      </c>
      <c r="N48" s="36">
        <v>10396.4</v>
      </c>
      <c r="O48" s="31">
        <v>1158.2</v>
      </c>
      <c r="P48" s="31">
        <v>67.5</v>
      </c>
      <c r="Q48" s="36">
        <v>24814</v>
      </c>
    </row>
    <row r="49" spans="1:17" s="8" customFormat="1" ht="35.1" customHeight="1">
      <c r="A49" s="39" t="s">
        <v>34</v>
      </c>
      <c r="B49" s="36">
        <f>'програмна за 03 2026'!B49</f>
        <v>183514</v>
      </c>
      <c r="C49" s="36">
        <f>'програмна за 03 2026'!C49</f>
        <v>45302.8</v>
      </c>
      <c r="D49" s="31">
        <v>30153.200000000001</v>
      </c>
      <c r="E49" s="31">
        <v>6550.5</v>
      </c>
      <c r="F49" s="36">
        <v>636.9</v>
      </c>
      <c r="G49" s="31">
        <v>0</v>
      </c>
      <c r="H49" s="31">
        <v>892.7</v>
      </c>
      <c r="I49" s="36">
        <v>672.5</v>
      </c>
      <c r="J49" s="31">
        <v>2</v>
      </c>
      <c r="K49" s="36">
        <v>2303.9</v>
      </c>
      <c r="L49" s="31">
        <v>0</v>
      </c>
      <c r="M49" s="31">
        <v>0</v>
      </c>
      <c r="N49" s="36">
        <v>2214.1</v>
      </c>
      <c r="O49" s="31">
        <v>522.6</v>
      </c>
      <c r="P49" s="31">
        <v>206</v>
      </c>
      <c r="Q49" s="36">
        <v>1148.4000000000001</v>
      </c>
    </row>
    <row r="50" spans="1:17" s="8" customFormat="1" ht="35.1" customHeight="1">
      <c r="A50" s="39" t="s">
        <v>35</v>
      </c>
      <c r="B50" s="36">
        <f>'програмна за 03 2026'!B50</f>
        <v>134232.4</v>
      </c>
      <c r="C50" s="36">
        <f>'програмна за 03 2026'!C50</f>
        <v>32841.699999999997</v>
      </c>
      <c r="D50" s="31">
        <v>19827.400000000001</v>
      </c>
      <c r="E50" s="31">
        <v>4369.7</v>
      </c>
      <c r="F50" s="36">
        <v>315.89999999999998</v>
      </c>
      <c r="G50" s="31">
        <v>0</v>
      </c>
      <c r="H50" s="31">
        <v>769.1</v>
      </c>
      <c r="I50" s="36">
        <v>135</v>
      </c>
      <c r="J50" s="31">
        <v>0</v>
      </c>
      <c r="K50" s="36">
        <v>4062.2</v>
      </c>
      <c r="L50" s="31">
        <v>86.6</v>
      </c>
      <c r="M50" s="31">
        <v>0</v>
      </c>
      <c r="N50" s="36">
        <v>2493.1999999999998</v>
      </c>
      <c r="O50" s="31">
        <v>212.8</v>
      </c>
      <c r="P50" s="31">
        <v>19.8</v>
      </c>
      <c r="Q50" s="36">
        <v>550</v>
      </c>
    </row>
    <row r="51" spans="1:17" s="8" customFormat="1" ht="48.75" customHeight="1">
      <c r="A51" s="39" t="s">
        <v>36</v>
      </c>
      <c r="B51" s="36">
        <f>'програмна за 03 2026'!B51</f>
        <v>135821.4</v>
      </c>
      <c r="C51" s="36">
        <f>'програмна за 03 2026'!C51</f>
        <v>40678.6</v>
      </c>
      <c r="D51" s="31">
        <v>27063.599999999999</v>
      </c>
      <c r="E51" s="31">
        <v>5939</v>
      </c>
      <c r="F51" s="36">
        <v>242.3</v>
      </c>
      <c r="G51" s="31">
        <v>4</v>
      </c>
      <c r="H51" s="31">
        <v>592.5</v>
      </c>
      <c r="I51" s="36">
        <v>110.8</v>
      </c>
      <c r="J51" s="31">
        <v>0</v>
      </c>
      <c r="K51" s="36">
        <v>1740.3</v>
      </c>
      <c r="L51" s="31">
        <v>0</v>
      </c>
      <c r="M51" s="31">
        <v>0</v>
      </c>
      <c r="N51" s="36">
        <v>630.1</v>
      </c>
      <c r="O51" s="31">
        <v>306</v>
      </c>
      <c r="P51" s="31">
        <v>0</v>
      </c>
      <c r="Q51" s="36">
        <v>4050</v>
      </c>
    </row>
    <row r="52" spans="1:17" s="8" customFormat="1" ht="35.1" customHeight="1">
      <c r="A52" s="39" t="s">
        <v>37</v>
      </c>
      <c r="B52" s="36">
        <f>'програмна за 03 2026'!B52</f>
        <v>132364.9</v>
      </c>
      <c r="C52" s="36">
        <f>'програмна за 03 2026'!C52</f>
        <v>34271.300000000003</v>
      </c>
      <c r="D52" s="31">
        <v>24676.5</v>
      </c>
      <c r="E52" s="31">
        <v>5271.2</v>
      </c>
      <c r="F52" s="36">
        <v>132.80000000000001</v>
      </c>
      <c r="G52" s="31">
        <v>0</v>
      </c>
      <c r="H52" s="31">
        <v>559.70000000000005</v>
      </c>
      <c r="I52" s="36">
        <v>517.20000000000005</v>
      </c>
      <c r="J52" s="31">
        <v>0</v>
      </c>
      <c r="K52" s="36">
        <v>1541.4</v>
      </c>
      <c r="L52" s="31">
        <v>0</v>
      </c>
      <c r="M52" s="31">
        <v>0</v>
      </c>
      <c r="N52" s="36">
        <v>368.1</v>
      </c>
      <c r="O52" s="31">
        <v>336.3</v>
      </c>
      <c r="P52" s="31">
        <v>0</v>
      </c>
      <c r="Q52" s="36">
        <v>868.1</v>
      </c>
    </row>
    <row r="53" spans="1:17" s="8" customFormat="1" ht="35.1" customHeight="1">
      <c r="A53" s="39" t="s">
        <v>38</v>
      </c>
      <c r="B53" s="36">
        <f>'програмна за 03 2026'!B53</f>
        <v>225933.5</v>
      </c>
      <c r="C53" s="36">
        <f>'програмна за 03 2026'!C53</f>
        <v>71265.8</v>
      </c>
      <c r="D53" s="31">
        <v>44233.7</v>
      </c>
      <c r="E53" s="31">
        <v>9624</v>
      </c>
      <c r="F53" s="36">
        <v>169.5</v>
      </c>
      <c r="G53" s="31">
        <v>13.9</v>
      </c>
      <c r="H53" s="31">
        <v>1286</v>
      </c>
      <c r="I53" s="36">
        <v>516.20000000000005</v>
      </c>
      <c r="J53" s="31">
        <v>0</v>
      </c>
      <c r="K53" s="36">
        <v>3091</v>
      </c>
      <c r="L53" s="31">
        <v>0</v>
      </c>
      <c r="M53" s="31">
        <v>0</v>
      </c>
      <c r="N53" s="36">
        <v>816.2</v>
      </c>
      <c r="O53" s="31">
        <v>637</v>
      </c>
      <c r="P53" s="31">
        <v>0</v>
      </c>
      <c r="Q53" s="36">
        <v>10878.3</v>
      </c>
    </row>
    <row r="54" spans="1:17" s="8" customFormat="1" ht="37.5" customHeight="1">
      <c r="A54" s="39" t="s">
        <v>105</v>
      </c>
      <c r="B54" s="36">
        <f>'програмна за 03 2026'!B54</f>
        <v>94581.4</v>
      </c>
      <c r="C54" s="36">
        <f>'програмна за 03 2026'!C54</f>
        <v>27861.200000000001</v>
      </c>
      <c r="D54" s="31">
        <v>17830.2</v>
      </c>
      <c r="E54" s="31">
        <v>3873.2</v>
      </c>
      <c r="F54" s="36">
        <v>260.39999999999998</v>
      </c>
      <c r="G54" s="31">
        <v>0</v>
      </c>
      <c r="H54" s="31">
        <v>426.1</v>
      </c>
      <c r="I54" s="36">
        <v>315.10000000000002</v>
      </c>
      <c r="J54" s="31">
        <v>0</v>
      </c>
      <c r="K54" s="36">
        <v>1086.2</v>
      </c>
      <c r="L54" s="31">
        <v>0</v>
      </c>
      <c r="M54" s="31">
        <v>0</v>
      </c>
      <c r="N54" s="36">
        <v>128.30000000000001</v>
      </c>
      <c r="O54" s="31">
        <v>33.4</v>
      </c>
      <c r="P54" s="31">
        <v>0</v>
      </c>
      <c r="Q54" s="36">
        <v>3908.3</v>
      </c>
    </row>
    <row r="55" spans="1:17" s="8" customFormat="1" ht="35.1" customHeight="1">
      <c r="A55" s="39" t="s">
        <v>39</v>
      </c>
      <c r="B55" s="36">
        <f>'програмна за 03 2026'!B55</f>
        <v>64263.3</v>
      </c>
      <c r="C55" s="36">
        <f>'програмна за 03 2026'!C55</f>
        <v>15277.3</v>
      </c>
      <c r="D55" s="31">
        <v>10372.6</v>
      </c>
      <c r="E55" s="31">
        <v>2304.9</v>
      </c>
      <c r="F55" s="36">
        <v>164.4</v>
      </c>
      <c r="G55" s="31">
        <v>0</v>
      </c>
      <c r="H55" s="31">
        <v>310.3</v>
      </c>
      <c r="I55" s="36">
        <v>138.9</v>
      </c>
      <c r="J55" s="31">
        <v>0</v>
      </c>
      <c r="K55" s="36">
        <v>1150.3</v>
      </c>
      <c r="L55" s="31">
        <v>166.7</v>
      </c>
      <c r="M55" s="31">
        <v>0</v>
      </c>
      <c r="N55" s="36">
        <v>91.9</v>
      </c>
      <c r="O55" s="31">
        <v>154.6</v>
      </c>
      <c r="P55" s="31">
        <v>72.7</v>
      </c>
      <c r="Q55" s="36">
        <v>350</v>
      </c>
    </row>
    <row r="56" spans="1:17" s="8" customFormat="1" ht="35.1" customHeight="1">
      <c r="A56" s="39" t="s">
        <v>40</v>
      </c>
      <c r="B56" s="36">
        <f>'програмна за 03 2026'!B56</f>
        <v>168477.3</v>
      </c>
      <c r="C56" s="36">
        <f>'програмна за 03 2026'!C56</f>
        <v>32604.9</v>
      </c>
      <c r="D56" s="31">
        <v>20081.400000000001</v>
      </c>
      <c r="E56" s="31">
        <v>4486</v>
      </c>
      <c r="F56" s="36">
        <v>690.5</v>
      </c>
      <c r="G56" s="31">
        <v>0</v>
      </c>
      <c r="H56" s="31">
        <v>714.3</v>
      </c>
      <c r="I56" s="36">
        <v>836.3</v>
      </c>
      <c r="J56" s="31">
        <v>0</v>
      </c>
      <c r="K56" s="36">
        <v>2430.5</v>
      </c>
      <c r="L56" s="31">
        <v>1.4</v>
      </c>
      <c r="M56" s="31">
        <v>0</v>
      </c>
      <c r="N56" s="36">
        <v>1629.4</v>
      </c>
      <c r="O56" s="31">
        <v>1076.3</v>
      </c>
      <c r="P56" s="31">
        <v>0</v>
      </c>
      <c r="Q56" s="36">
        <v>658.8</v>
      </c>
    </row>
    <row r="57" spans="1:17" s="8" customFormat="1" ht="35.1" customHeight="1">
      <c r="A57" s="39" t="s">
        <v>41</v>
      </c>
      <c r="B57" s="36">
        <f>'програмна за 03 2026'!B57</f>
        <v>130500.9</v>
      </c>
      <c r="C57" s="36">
        <f>'програмна за 03 2026'!C57</f>
        <v>46945.9</v>
      </c>
      <c r="D57" s="31">
        <v>27487.8</v>
      </c>
      <c r="E57" s="31">
        <v>5953.1</v>
      </c>
      <c r="F57" s="36">
        <v>1137.5</v>
      </c>
      <c r="G57" s="31">
        <v>0</v>
      </c>
      <c r="H57" s="31">
        <v>287.5</v>
      </c>
      <c r="I57" s="36">
        <v>828.6</v>
      </c>
      <c r="J57" s="31">
        <v>0</v>
      </c>
      <c r="K57" s="36">
        <v>2597.6</v>
      </c>
      <c r="L57" s="31">
        <v>0</v>
      </c>
      <c r="M57" s="31">
        <v>0</v>
      </c>
      <c r="N57" s="36">
        <v>139.6</v>
      </c>
      <c r="O57" s="31">
        <v>516.79999999999995</v>
      </c>
      <c r="P57" s="31">
        <v>3.5</v>
      </c>
      <c r="Q57" s="36">
        <v>7993.9</v>
      </c>
    </row>
    <row r="58" spans="1:17" s="8" customFormat="1" ht="35.1" customHeight="1">
      <c r="A58" s="39" t="s">
        <v>42</v>
      </c>
      <c r="B58" s="36">
        <f>'програмна за 03 2026'!B58</f>
        <v>162450</v>
      </c>
      <c r="C58" s="36">
        <f>'програмна за 03 2026'!C58</f>
        <v>40341.5</v>
      </c>
      <c r="D58" s="31">
        <v>22656.1</v>
      </c>
      <c r="E58" s="31">
        <v>4997.6000000000004</v>
      </c>
      <c r="F58" s="36">
        <v>680.5</v>
      </c>
      <c r="G58" s="31">
        <v>61.8</v>
      </c>
      <c r="H58" s="31">
        <v>941.3</v>
      </c>
      <c r="I58" s="36">
        <v>284.8</v>
      </c>
      <c r="J58" s="31">
        <v>0</v>
      </c>
      <c r="K58" s="36">
        <v>2544.8000000000002</v>
      </c>
      <c r="L58" s="31">
        <v>0</v>
      </c>
      <c r="M58" s="31">
        <v>0</v>
      </c>
      <c r="N58" s="36">
        <v>6211.6</v>
      </c>
      <c r="O58" s="31">
        <v>1243.2</v>
      </c>
      <c r="P58" s="31">
        <v>19.8</v>
      </c>
      <c r="Q58" s="36">
        <v>700</v>
      </c>
    </row>
    <row r="59" spans="1:17" s="8" customFormat="1" ht="35.1" customHeight="1">
      <c r="A59" s="39" t="s">
        <v>43</v>
      </c>
      <c r="B59" s="36">
        <f>'програмна за 03 2026'!B59</f>
        <v>202302.8</v>
      </c>
      <c r="C59" s="36">
        <f>'програмна за 03 2026'!C59</f>
        <v>53415</v>
      </c>
      <c r="D59" s="31">
        <v>37484</v>
      </c>
      <c r="E59" s="31">
        <v>8072.4</v>
      </c>
      <c r="F59" s="36">
        <v>306.89999999999998</v>
      </c>
      <c r="G59" s="31">
        <v>25.1</v>
      </c>
      <c r="H59" s="31">
        <v>2277.9</v>
      </c>
      <c r="I59" s="36">
        <v>281.2</v>
      </c>
      <c r="J59" s="31">
        <v>17.7</v>
      </c>
      <c r="K59" s="36">
        <v>3059.3</v>
      </c>
      <c r="L59" s="31">
        <v>0.8</v>
      </c>
      <c r="M59" s="31">
        <v>0</v>
      </c>
      <c r="N59" s="36">
        <v>1277.8</v>
      </c>
      <c r="O59" s="31">
        <v>176</v>
      </c>
      <c r="P59" s="31">
        <v>0.4</v>
      </c>
      <c r="Q59" s="36">
        <v>435.5</v>
      </c>
    </row>
    <row r="60" spans="1:17" s="8" customFormat="1" ht="35.1" customHeight="1">
      <c r="A60" s="39" t="s">
        <v>44</v>
      </c>
      <c r="B60" s="36">
        <f>'програмна за 03 2026'!B60</f>
        <v>69559.7</v>
      </c>
      <c r="C60" s="36">
        <f>'програмна за 03 2026'!C60</f>
        <v>20105</v>
      </c>
      <c r="D60" s="31">
        <v>13748.2</v>
      </c>
      <c r="E60" s="31">
        <v>2809.3</v>
      </c>
      <c r="F60" s="36">
        <v>282</v>
      </c>
      <c r="G60" s="31">
        <v>40.4</v>
      </c>
      <c r="H60" s="31">
        <v>526.1</v>
      </c>
      <c r="I60" s="36">
        <v>222.9</v>
      </c>
      <c r="J60" s="31">
        <v>59.8</v>
      </c>
      <c r="K60" s="36">
        <v>961.3</v>
      </c>
      <c r="L60" s="31">
        <v>0</v>
      </c>
      <c r="M60" s="31">
        <v>0</v>
      </c>
      <c r="N60" s="36">
        <v>407.5</v>
      </c>
      <c r="O60" s="31">
        <v>204.7</v>
      </c>
      <c r="P60" s="31">
        <v>0.3</v>
      </c>
      <c r="Q60" s="36">
        <v>842.5</v>
      </c>
    </row>
    <row r="61" spans="1:17" s="8" customFormat="1" ht="35.1" customHeight="1">
      <c r="A61" s="39" t="s">
        <v>45</v>
      </c>
      <c r="B61" s="36">
        <f>'програмна за 03 2026'!B61</f>
        <v>348150.9</v>
      </c>
      <c r="C61" s="36">
        <f>'програмна за 03 2026'!C61</f>
        <v>90185.2</v>
      </c>
      <c r="D61" s="31">
        <v>58562.2</v>
      </c>
      <c r="E61" s="31">
        <v>13066.8</v>
      </c>
      <c r="F61" s="36">
        <v>2261.6999999999998</v>
      </c>
      <c r="G61" s="31">
        <v>0</v>
      </c>
      <c r="H61" s="31">
        <v>1972.1</v>
      </c>
      <c r="I61" s="36">
        <v>1116.5999999999999</v>
      </c>
      <c r="J61" s="31">
        <v>8.9</v>
      </c>
      <c r="K61" s="36">
        <v>4344.6000000000004</v>
      </c>
      <c r="L61" s="31">
        <v>1540.5</v>
      </c>
      <c r="M61" s="31">
        <v>0</v>
      </c>
      <c r="N61" s="36">
        <v>6291.9</v>
      </c>
      <c r="O61" s="31">
        <v>870.4</v>
      </c>
      <c r="P61" s="31">
        <v>67.5</v>
      </c>
      <c r="Q61" s="36">
        <v>82</v>
      </c>
    </row>
    <row r="62" spans="1:17" s="8" customFormat="1" ht="35.1" customHeight="1">
      <c r="A62" s="39" t="s">
        <v>46</v>
      </c>
      <c r="B62" s="36">
        <f>'програмна за 03 2026'!B62</f>
        <v>73458.2</v>
      </c>
      <c r="C62" s="36">
        <f>'програмна за 03 2026'!C62</f>
        <v>15262.5</v>
      </c>
      <c r="D62" s="31">
        <v>9896.5</v>
      </c>
      <c r="E62" s="31">
        <v>2148.4</v>
      </c>
      <c r="F62" s="36">
        <v>207.4</v>
      </c>
      <c r="G62" s="31">
        <v>0</v>
      </c>
      <c r="H62" s="31">
        <v>490</v>
      </c>
      <c r="I62" s="36">
        <v>176.6</v>
      </c>
      <c r="J62" s="31">
        <v>5.4</v>
      </c>
      <c r="K62" s="36">
        <v>771</v>
      </c>
      <c r="L62" s="31">
        <v>0</v>
      </c>
      <c r="M62" s="31">
        <v>0</v>
      </c>
      <c r="N62" s="36">
        <v>1400</v>
      </c>
      <c r="O62" s="31">
        <v>167.2</v>
      </c>
      <c r="P62" s="31">
        <v>0</v>
      </c>
      <c r="Q62" s="36">
        <v>0</v>
      </c>
    </row>
    <row r="63" spans="1:17" s="8" customFormat="1" ht="35.1" customHeight="1">
      <c r="A63" s="39" t="s">
        <v>47</v>
      </c>
      <c r="B63" s="36">
        <f>'програмна за 03 2026'!B63</f>
        <v>335134</v>
      </c>
      <c r="C63" s="36">
        <f>'програмна за 03 2026'!C63</f>
        <v>83712.899999999994</v>
      </c>
      <c r="D63" s="31">
        <v>61682.9</v>
      </c>
      <c r="E63" s="31">
        <v>13061.8</v>
      </c>
      <c r="F63" s="36">
        <v>806.2</v>
      </c>
      <c r="G63" s="31">
        <v>0</v>
      </c>
      <c r="H63" s="31">
        <v>2129.4</v>
      </c>
      <c r="I63" s="36">
        <v>728.4</v>
      </c>
      <c r="J63" s="31">
        <v>0</v>
      </c>
      <c r="K63" s="36">
        <v>3149.8</v>
      </c>
      <c r="L63" s="31">
        <v>0</v>
      </c>
      <c r="M63" s="31">
        <v>0</v>
      </c>
      <c r="N63" s="36">
        <v>889.6</v>
      </c>
      <c r="O63" s="31">
        <v>264.5</v>
      </c>
      <c r="P63" s="31">
        <v>0.3</v>
      </c>
      <c r="Q63" s="36">
        <v>1000</v>
      </c>
    </row>
    <row r="64" spans="1:17" s="8" customFormat="1" ht="51.75" customHeight="1">
      <c r="A64" s="39" t="s">
        <v>48</v>
      </c>
      <c r="B64" s="36">
        <f>'програмна за 03 2026'!B64</f>
        <v>135845.79999999999</v>
      </c>
      <c r="C64" s="36">
        <f>'програмна за 03 2026'!C64</f>
        <v>36793.5</v>
      </c>
      <c r="D64" s="31">
        <v>23199.3</v>
      </c>
      <c r="E64" s="31">
        <v>4987.1000000000004</v>
      </c>
      <c r="F64" s="36">
        <v>890.9</v>
      </c>
      <c r="G64" s="31">
        <v>55.6</v>
      </c>
      <c r="H64" s="31">
        <v>1177</v>
      </c>
      <c r="I64" s="36">
        <v>249.8</v>
      </c>
      <c r="J64" s="31">
        <v>8.6999999999999993</v>
      </c>
      <c r="K64" s="36">
        <v>2107.6</v>
      </c>
      <c r="L64" s="31">
        <v>20</v>
      </c>
      <c r="M64" s="31">
        <v>0</v>
      </c>
      <c r="N64" s="36">
        <v>3522.2</v>
      </c>
      <c r="O64" s="31">
        <v>232.6</v>
      </c>
      <c r="P64" s="31">
        <v>0</v>
      </c>
      <c r="Q64" s="36">
        <v>342.7</v>
      </c>
    </row>
    <row r="65" spans="1:17" s="8" customFormat="1" ht="48.75" customHeight="1">
      <c r="A65" s="39" t="s">
        <v>49</v>
      </c>
      <c r="B65" s="36">
        <f>'програмна за 03 2026'!B65</f>
        <v>195850</v>
      </c>
      <c r="C65" s="36">
        <f>'програмна за 03 2026'!C65</f>
        <v>52257.9</v>
      </c>
      <c r="D65" s="31">
        <v>35735.5</v>
      </c>
      <c r="E65" s="31">
        <v>7726</v>
      </c>
      <c r="F65" s="36">
        <v>204.3</v>
      </c>
      <c r="G65" s="31">
        <v>0</v>
      </c>
      <c r="H65" s="31">
        <v>1699.6</v>
      </c>
      <c r="I65" s="36">
        <v>579</v>
      </c>
      <c r="J65" s="31">
        <v>0</v>
      </c>
      <c r="K65" s="36">
        <v>4113.8</v>
      </c>
      <c r="L65" s="31">
        <v>10.7</v>
      </c>
      <c r="M65" s="31">
        <v>0</v>
      </c>
      <c r="N65" s="36">
        <v>796.6</v>
      </c>
      <c r="O65" s="31">
        <v>610</v>
      </c>
      <c r="P65" s="31">
        <v>0</v>
      </c>
      <c r="Q65" s="36">
        <v>782.4</v>
      </c>
    </row>
    <row r="66" spans="1:17" s="8" customFormat="1" ht="35.1" customHeight="1">
      <c r="A66" s="39" t="s">
        <v>50</v>
      </c>
      <c r="B66" s="36">
        <f>'програмна за 03 2026'!B66</f>
        <v>101384.7</v>
      </c>
      <c r="C66" s="36">
        <f>'програмна за 03 2026'!C66</f>
        <v>25176.3</v>
      </c>
      <c r="D66" s="31">
        <v>16471.3</v>
      </c>
      <c r="E66" s="31">
        <v>3546.4</v>
      </c>
      <c r="F66" s="36">
        <v>920</v>
      </c>
      <c r="G66" s="31">
        <v>0</v>
      </c>
      <c r="H66" s="31">
        <v>576.29999999999995</v>
      </c>
      <c r="I66" s="36">
        <v>180</v>
      </c>
      <c r="J66" s="31">
        <v>0</v>
      </c>
      <c r="K66" s="36">
        <v>2611.6999999999998</v>
      </c>
      <c r="L66" s="31">
        <v>0</v>
      </c>
      <c r="M66" s="31">
        <v>0</v>
      </c>
      <c r="N66" s="36">
        <v>379.9</v>
      </c>
      <c r="O66" s="31">
        <v>131.19999999999999</v>
      </c>
      <c r="P66" s="31">
        <v>18.100000000000001</v>
      </c>
      <c r="Q66" s="36">
        <v>341.4</v>
      </c>
    </row>
    <row r="67" spans="1:17" s="8" customFormat="1" ht="35.1" customHeight="1">
      <c r="A67" s="39" t="s">
        <v>51</v>
      </c>
      <c r="B67" s="36">
        <f>'програмна за 03 2026'!B67</f>
        <v>294510.09999999998</v>
      </c>
      <c r="C67" s="36">
        <f>'програмна за 03 2026'!C67</f>
        <v>76978.3</v>
      </c>
      <c r="D67" s="31">
        <v>50312.2</v>
      </c>
      <c r="E67" s="31">
        <v>10914.4</v>
      </c>
      <c r="F67" s="36">
        <v>447.1</v>
      </c>
      <c r="G67" s="31">
        <v>0</v>
      </c>
      <c r="H67" s="31">
        <v>2017.6</v>
      </c>
      <c r="I67" s="36">
        <v>267.3</v>
      </c>
      <c r="J67" s="31">
        <v>26.6</v>
      </c>
      <c r="K67" s="36">
        <v>5943.4</v>
      </c>
      <c r="L67" s="31">
        <v>127.6</v>
      </c>
      <c r="M67" s="31">
        <v>0</v>
      </c>
      <c r="N67" s="36">
        <v>6540.8</v>
      </c>
      <c r="O67" s="31">
        <v>98.3</v>
      </c>
      <c r="P67" s="31">
        <v>88.6</v>
      </c>
      <c r="Q67" s="36">
        <v>194.4</v>
      </c>
    </row>
    <row r="68" spans="1:17" s="8" customFormat="1" ht="35.1" customHeight="1">
      <c r="A68" s="39" t="s">
        <v>52</v>
      </c>
      <c r="B68" s="36">
        <f>'програмна за 03 2026'!B68</f>
        <v>377537.5</v>
      </c>
      <c r="C68" s="36">
        <f>'програмна за 03 2026'!C68</f>
        <v>99671.4</v>
      </c>
      <c r="D68" s="31">
        <v>61920.800000000003</v>
      </c>
      <c r="E68" s="31">
        <v>13589.7</v>
      </c>
      <c r="F68" s="36">
        <v>929</v>
      </c>
      <c r="G68" s="31">
        <v>7.6</v>
      </c>
      <c r="H68" s="31">
        <v>4262.8999999999996</v>
      </c>
      <c r="I68" s="36">
        <v>407.3</v>
      </c>
      <c r="J68" s="31">
        <v>11.2</v>
      </c>
      <c r="K68" s="36">
        <v>6659.6</v>
      </c>
      <c r="L68" s="31">
        <v>930.3</v>
      </c>
      <c r="M68" s="31">
        <v>0</v>
      </c>
      <c r="N68" s="36">
        <v>7590.8</v>
      </c>
      <c r="O68" s="31">
        <v>1464.8</v>
      </c>
      <c r="P68" s="31">
        <v>37.700000000000003</v>
      </c>
      <c r="Q68" s="36">
        <v>1859.7</v>
      </c>
    </row>
    <row r="69" spans="1:17" s="8" customFormat="1" ht="56.25" customHeight="1">
      <c r="A69" s="39" t="s">
        <v>53</v>
      </c>
      <c r="B69" s="36">
        <f>'програмна за 03 2026'!B69</f>
        <v>185057</v>
      </c>
      <c r="C69" s="36">
        <f>'програмна за 03 2026'!C69</f>
        <v>49503.3</v>
      </c>
      <c r="D69" s="31">
        <v>33740.199999999997</v>
      </c>
      <c r="E69" s="31">
        <v>7531.5</v>
      </c>
      <c r="F69" s="36">
        <v>969.5</v>
      </c>
      <c r="G69" s="31">
        <v>0</v>
      </c>
      <c r="H69" s="31">
        <v>1333.6</v>
      </c>
      <c r="I69" s="36">
        <v>448.7</v>
      </c>
      <c r="J69" s="31">
        <v>0</v>
      </c>
      <c r="K69" s="36">
        <v>4561.3</v>
      </c>
      <c r="L69" s="31">
        <v>0</v>
      </c>
      <c r="M69" s="31">
        <v>0</v>
      </c>
      <c r="N69" s="36">
        <v>492.4</v>
      </c>
      <c r="O69" s="31">
        <v>426.1</v>
      </c>
      <c r="P69" s="31">
        <v>0</v>
      </c>
      <c r="Q69" s="36">
        <v>0</v>
      </c>
    </row>
    <row r="70" spans="1:17" s="8" customFormat="1" ht="35.1" customHeight="1">
      <c r="A70" s="39" t="s">
        <v>54</v>
      </c>
      <c r="B70" s="36">
        <f>'програмна за 03 2026'!B70</f>
        <v>112455</v>
      </c>
      <c r="C70" s="36">
        <f>'програмна за 03 2026'!C70</f>
        <v>24575.4</v>
      </c>
      <c r="D70" s="31">
        <v>15884.6</v>
      </c>
      <c r="E70" s="31">
        <v>3433.1</v>
      </c>
      <c r="F70" s="36">
        <v>423.9</v>
      </c>
      <c r="G70" s="31">
        <v>0</v>
      </c>
      <c r="H70" s="31">
        <v>0</v>
      </c>
      <c r="I70" s="36">
        <v>138.4</v>
      </c>
      <c r="J70" s="31">
        <v>0</v>
      </c>
      <c r="K70" s="36">
        <v>1411.6</v>
      </c>
      <c r="L70" s="31">
        <v>47.2</v>
      </c>
      <c r="M70" s="31">
        <v>0</v>
      </c>
      <c r="N70" s="36">
        <v>1031</v>
      </c>
      <c r="O70" s="31">
        <v>1118</v>
      </c>
      <c r="P70" s="31">
        <v>0</v>
      </c>
      <c r="Q70" s="36">
        <v>1087.5999999999999</v>
      </c>
    </row>
    <row r="71" spans="1:17" s="8" customFormat="1" ht="48" customHeight="1">
      <c r="A71" s="39" t="s">
        <v>55</v>
      </c>
      <c r="B71" s="36">
        <f>'програмна за 03 2026'!B71</f>
        <v>369129.2</v>
      </c>
      <c r="C71" s="36">
        <f>'програмна за 03 2026'!C71</f>
        <v>104247.8</v>
      </c>
      <c r="D71" s="31">
        <v>50953.8</v>
      </c>
      <c r="E71" s="31">
        <v>10731</v>
      </c>
      <c r="F71" s="36">
        <v>1184</v>
      </c>
      <c r="G71" s="31">
        <v>0</v>
      </c>
      <c r="H71" s="31">
        <v>1765.1</v>
      </c>
      <c r="I71" s="36">
        <v>1056</v>
      </c>
      <c r="J71" s="31">
        <v>53</v>
      </c>
      <c r="K71" s="36">
        <v>2415.4</v>
      </c>
      <c r="L71" s="31">
        <v>0</v>
      </c>
      <c r="M71" s="31">
        <v>0</v>
      </c>
      <c r="N71" s="36">
        <v>7328.5</v>
      </c>
      <c r="O71" s="31">
        <v>304.89999999999998</v>
      </c>
      <c r="P71" s="31">
        <v>1</v>
      </c>
      <c r="Q71" s="36">
        <v>28455.1</v>
      </c>
    </row>
    <row r="72" spans="1:17" s="9" customFormat="1" ht="35.1" customHeight="1">
      <c r="A72" s="39" t="s">
        <v>56</v>
      </c>
      <c r="B72" s="36">
        <f>'програмна за 03 2026'!B72</f>
        <v>106622.6</v>
      </c>
      <c r="C72" s="36">
        <f>'програмна за 03 2026'!C72</f>
        <v>23895.9</v>
      </c>
      <c r="D72" s="31">
        <v>15954.6</v>
      </c>
      <c r="E72" s="31">
        <v>3479.5</v>
      </c>
      <c r="F72" s="36">
        <v>508</v>
      </c>
      <c r="G72" s="31">
        <v>0</v>
      </c>
      <c r="H72" s="31">
        <v>553.6</v>
      </c>
      <c r="I72" s="36">
        <v>157.30000000000001</v>
      </c>
      <c r="J72" s="31">
        <v>0</v>
      </c>
      <c r="K72" s="36">
        <v>1234.5999999999999</v>
      </c>
      <c r="L72" s="31">
        <v>0</v>
      </c>
      <c r="M72" s="31">
        <v>0</v>
      </c>
      <c r="N72" s="36">
        <v>462</v>
      </c>
      <c r="O72" s="31">
        <v>253.2</v>
      </c>
      <c r="P72" s="31">
        <v>0.5</v>
      </c>
      <c r="Q72" s="36">
        <v>1292.5999999999999</v>
      </c>
    </row>
    <row r="73" spans="1:17" s="9" customFormat="1" ht="35.1" customHeight="1">
      <c r="A73" s="39" t="s">
        <v>57</v>
      </c>
      <c r="B73" s="36">
        <f>'програмна за 03 2026'!B73</f>
        <v>105492.4</v>
      </c>
      <c r="C73" s="36">
        <f>'програмна за 03 2026'!C73</f>
        <v>26337.1</v>
      </c>
      <c r="D73" s="31">
        <v>18281.900000000001</v>
      </c>
      <c r="E73" s="31">
        <v>4064.8</v>
      </c>
      <c r="F73" s="36">
        <v>52.3</v>
      </c>
      <c r="G73" s="31">
        <v>0</v>
      </c>
      <c r="H73" s="31">
        <v>523.6</v>
      </c>
      <c r="I73" s="36">
        <v>88</v>
      </c>
      <c r="J73" s="31">
        <v>0</v>
      </c>
      <c r="K73" s="36">
        <v>3054.4</v>
      </c>
      <c r="L73" s="31">
        <v>11.9</v>
      </c>
      <c r="M73" s="31">
        <v>0</v>
      </c>
      <c r="N73" s="36">
        <v>0</v>
      </c>
      <c r="O73" s="31">
        <v>211.6</v>
      </c>
      <c r="P73" s="31">
        <v>48.6</v>
      </c>
      <c r="Q73" s="36">
        <v>0</v>
      </c>
    </row>
    <row r="74" spans="1:17" s="8" customFormat="1" ht="45.75" customHeight="1">
      <c r="A74" s="39" t="s">
        <v>58</v>
      </c>
      <c r="B74" s="36">
        <f>'програмна за 03 2026'!B74</f>
        <v>163279.79999999999</v>
      </c>
      <c r="C74" s="36">
        <f>'програмна за 03 2026'!C74</f>
        <v>40527.800000000003</v>
      </c>
      <c r="D74" s="31">
        <v>29713.8</v>
      </c>
      <c r="E74" s="31">
        <v>6591</v>
      </c>
      <c r="F74" s="36">
        <v>200.9</v>
      </c>
      <c r="G74" s="31">
        <v>35.200000000000003</v>
      </c>
      <c r="H74" s="31">
        <v>715.4</v>
      </c>
      <c r="I74" s="36">
        <v>203.1</v>
      </c>
      <c r="J74" s="31">
        <v>0.7</v>
      </c>
      <c r="K74" s="36">
        <v>1841.4</v>
      </c>
      <c r="L74" s="31">
        <v>5.4</v>
      </c>
      <c r="M74" s="31">
        <v>0</v>
      </c>
      <c r="N74" s="36">
        <v>916</v>
      </c>
      <c r="O74" s="31">
        <v>104.9</v>
      </c>
      <c r="P74" s="31">
        <v>0</v>
      </c>
      <c r="Q74" s="36">
        <v>200</v>
      </c>
    </row>
    <row r="75" spans="1:17" s="8" customFormat="1" ht="45" customHeight="1">
      <c r="A75" s="39" t="s">
        <v>59</v>
      </c>
      <c r="B75" s="36">
        <f>'програмна за 03 2026'!B75</f>
        <v>222020.7</v>
      </c>
      <c r="C75" s="36">
        <f>'програмна за 03 2026'!C75</f>
        <v>59539.1</v>
      </c>
      <c r="D75" s="31">
        <v>40679</v>
      </c>
      <c r="E75" s="31">
        <v>8988.2999999999993</v>
      </c>
      <c r="F75" s="36">
        <v>604.29999999999995</v>
      </c>
      <c r="G75" s="31">
        <v>104.8</v>
      </c>
      <c r="H75" s="31">
        <v>1386.5</v>
      </c>
      <c r="I75" s="36">
        <v>478.7</v>
      </c>
      <c r="J75" s="31">
        <v>0</v>
      </c>
      <c r="K75" s="36">
        <v>1637.6</v>
      </c>
      <c r="L75" s="31">
        <v>0</v>
      </c>
      <c r="M75" s="31">
        <v>0</v>
      </c>
      <c r="N75" s="36">
        <v>1304.2</v>
      </c>
      <c r="O75" s="31">
        <v>1328.6</v>
      </c>
      <c r="P75" s="31">
        <v>1.8</v>
      </c>
      <c r="Q75" s="36">
        <v>3025.3</v>
      </c>
    </row>
    <row r="76" spans="1:17" s="8" customFormat="1" ht="35.1" customHeight="1">
      <c r="A76" s="39" t="s">
        <v>60</v>
      </c>
      <c r="B76" s="36">
        <f>'програмна за 03 2026'!B76</f>
        <v>125523.6</v>
      </c>
      <c r="C76" s="36">
        <f>'програмна за 03 2026'!C76</f>
        <v>35076.800000000003</v>
      </c>
      <c r="D76" s="31">
        <v>25474.400000000001</v>
      </c>
      <c r="E76" s="31">
        <v>5495.5</v>
      </c>
      <c r="F76" s="36">
        <v>146.9</v>
      </c>
      <c r="G76" s="31">
        <v>0</v>
      </c>
      <c r="H76" s="31">
        <v>859.2</v>
      </c>
      <c r="I76" s="36">
        <v>418.5</v>
      </c>
      <c r="J76" s="31">
        <v>0</v>
      </c>
      <c r="K76" s="36">
        <v>1996.2</v>
      </c>
      <c r="L76" s="31">
        <v>0</v>
      </c>
      <c r="M76" s="31">
        <v>0</v>
      </c>
      <c r="N76" s="36">
        <v>307.39999999999998</v>
      </c>
      <c r="O76" s="31">
        <v>128.69999999999999</v>
      </c>
      <c r="P76" s="31">
        <v>0</v>
      </c>
      <c r="Q76" s="36">
        <v>250</v>
      </c>
    </row>
    <row r="77" spans="1:17" s="8" customFormat="1" ht="35.1" customHeight="1">
      <c r="A77" s="39" t="s">
        <v>61</v>
      </c>
      <c r="B77" s="36">
        <f>'програмна за 03 2026'!B77</f>
        <v>2938684.6</v>
      </c>
      <c r="C77" s="36">
        <f>'програмна за 03 2026'!C77</f>
        <v>633353</v>
      </c>
      <c r="D77" s="31">
        <v>314078.5</v>
      </c>
      <c r="E77" s="31">
        <v>67392.399999999994</v>
      </c>
      <c r="F77" s="36">
        <v>4715.6000000000004</v>
      </c>
      <c r="G77" s="31">
        <v>24.4</v>
      </c>
      <c r="H77" s="31">
        <v>27144.799999999999</v>
      </c>
      <c r="I77" s="36">
        <v>7370.7</v>
      </c>
      <c r="J77" s="31">
        <v>132.6</v>
      </c>
      <c r="K77" s="36">
        <v>38377.5</v>
      </c>
      <c r="L77" s="31">
        <v>1393.3</v>
      </c>
      <c r="M77" s="31">
        <v>340.2</v>
      </c>
      <c r="N77" s="36">
        <v>114769.7</v>
      </c>
      <c r="O77" s="31">
        <v>29462.6</v>
      </c>
      <c r="P77" s="31">
        <v>710.6</v>
      </c>
      <c r="Q77" s="36">
        <v>27440.1</v>
      </c>
    </row>
    <row r="78" spans="1:17" s="11" customFormat="1" ht="48.75" customHeight="1">
      <c r="A78" s="39" t="s">
        <v>62</v>
      </c>
      <c r="B78" s="36">
        <f>'програмна за 03 2026'!B78</f>
        <v>117765</v>
      </c>
      <c r="C78" s="36">
        <f>'програмна за 03 2026'!C78</f>
        <v>32020.7</v>
      </c>
      <c r="D78" s="31">
        <v>23813.200000000001</v>
      </c>
      <c r="E78" s="31">
        <v>5307.8</v>
      </c>
      <c r="F78" s="36">
        <v>36.6</v>
      </c>
      <c r="G78" s="31">
        <v>46.1</v>
      </c>
      <c r="H78" s="31">
        <v>620.20000000000005</v>
      </c>
      <c r="I78" s="36">
        <v>483.7</v>
      </c>
      <c r="J78" s="31">
        <v>0</v>
      </c>
      <c r="K78" s="36">
        <v>718</v>
      </c>
      <c r="L78" s="31">
        <v>0</v>
      </c>
      <c r="M78" s="31">
        <v>0</v>
      </c>
      <c r="N78" s="36">
        <v>323</v>
      </c>
      <c r="O78" s="31">
        <v>221.1</v>
      </c>
      <c r="P78" s="31">
        <v>1</v>
      </c>
      <c r="Q78" s="36">
        <v>450</v>
      </c>
    </row>
    <row r="79" spans="1:17" s="8" customFormat="1" ht="35.1" customHeight="1">
      <c r="A79" s="39" t="s">
        <v>63</v>
      </c>
      <c r="B79" s="36">
        <f>'програмна за 03 2026'!B79</f>
        <v>1048242.2</v>
      </c>
      <c r="C79" s="36">
        <f>'програмна за 03 2026'!C79</f>
        <v>263361.8</v>
      </c>
      <c r="D79" s="31">
        <v>160951.1</v>
      </c>
      <c r="E79" s="31">
        <v>33648.199999999997</v>
      </c>
      <c r="F79" s="36">
        <v>865.8</v>
      </c>
      <c r="G79" s="31">
        <v>46</v>
      </c>
      <c r="H79" s="31">
        <v>8495.4</v>
      </c>
      <c r="I79" s="36">
        <v>1146.8</v>
      </c>
      <c r="J79" s="31">
        <v>126.7</v>
      </c>
      <c r="K79" s="36">
        <v>25408.7</v>
      </c>
      <c r="L79" s="31">
        <v>83</v>
      </c>
      <c r="M79" s="31">
        <v>0</v>
      </c>
      <c r="N79" s="36">
        <v>26670.7</v>
      </c>
      <c r="O79" s="31">
        <v>441.4</v>
      </c>
      <c r="P79" s="31">
        <v>91.7</v>
      </c>
      <c r="Q79" s="36">
        <v>5386.3</v>
      </c>
    </row>
    <row r="80" spans="1:17" s="11" customFormat="1" ht="35.1" customHeight="1">
      <c r="A80" s="39" t="s">
        <v>64</v>
      </c>
      <c r="B80" s="36">
        <f>'програмна за 03 2026'!B80</f>
        <v>198890.1</v>
      </c>
      <c r="C80" s="36">
        <f>'програмна за 03 2026'!C80</f>
        <v>38711.199999999997</v>
      </c>
      <c r="D80" s="31">
        <v>27152</v>
      </c>
      <c r="E80" s="31">
        <v>5978.5</v>
      </c>
      <c r="F80" s="36">
        <v>199.8</v>
      </c>
      <c r="G80" s="31">
        <v>38.299999999999997</v>
      </c>
      <c r="H80" s="31">
        <v>1199.7</v>
      </c>
      <c r="I80" s="36">
        <v>638.9</v>
      </c>
      <c r="J80" s="31">
        <v>3.3</v>
      </c>
      <c r="K80" s="36">
        <v>2486.6999999999998</v>
      </c>
      <c r="L80" s="31">
        <v>0</v>
      </c>
      <c r="M80" s="31">
        <v>0</v>
      </c>
      <c r="N80" s="36">
        <v>151.30000000000001</v>
      </c>
      <c r="O80" s="31">
        <v>861.5</v>
      </c>
      <c r="P80" s="31">
        <v>1.2</v>
      </c>
      <c r="Q80" s="36">
        <v>0</v>
      </c>
    </row>
    <row r="81" spans="1:17" s="11" customFormat="1" ht="35.1" customHeight="1">
      <c r="A81" s="39" t="s">
        <v>65</v>
      </c>
      <c r="B81" s="36">
        <f>'програмна за 03 2026'!B81</f>
        <v>314997.40000000002</v>
      </c>
      <c r="C81" s="36">
        <f>'програмна за 03 2026'!C81</f>
        <v>56333.5</v>
      </c>
      <c r="D81" s="31">
        <v>28876.6</v>
      </c>
      <c r="E81" s="31">
        <v>6431</v>
      </c>
      <c r="F81" s="36">
        <v>423</v>
      </c>
      <c r="G81" s="31">
        <v>0</v>
      </c>
      <c r="H81" s="31">
        <v>1170.7</v>
      </c>
      <c r="I81" s="36">
        <v>418.6</v>
      </c>
      <c r="J81" s="31">
        <v>0</v>
      </c>
      <c r="K81" s="36">
        <v>3445.6</v>
      </c>
      <c r="L81" s="31">
        <v>50.7</v>
      </c>
      <c r="M81" s="31">
        <v>0</v>
      </c>
      <c r="N81" s="36">
        <v>10456.4</v>
      </c>
      <c r="O81" s="31">
        <v>1455.7</v>
      </c>
      <c r="P81" s="31">
        <v>35.200000000000003</v>
      </c>
      <c r="Q81" s="36">
        <v>3570</v>
      </c>
    </row>
    <row r="82" spans="1:17" s="11" customFormat="1" ht="35.1" customHeight="1">
      <c r="A82" s="39" t="s">
        <v>66</v>
      </c>
      <c r="B82" s="36">
        <f>'програмна за 03 2026'!B82</f>
        <v>322220.09999999998</v>
      </c>
      <c r="C82" s="36">
        <f>'програмна за 03 2026'!C82</f>
        <v>82493.899999999994</v>
      </c>
      <c r="D82" s="31">
        <v>52410.3</v>
      </c>
      <c r="E82" s="31">
        <v>11573.3</v>
      </c>
      <c r="F82" s="36">
        <v>1495.9</v>
      </c>
      <c r="G82" s="31">
        <v>71.8</v>
      </c>
      <c r="H82" s="31">
        <v>2135.3000000000002</v>
      </c>
      <c r="I82" s="36">
        <v>487.5</v>
      </c>
      <c r="J82" s="31">
        <v>18.100000000000001</v>
      </c>
      <c r="K82" s="36">
        <v>4652</v>
      </c>
      <c r="L82" s="31">
        <v>68.900000000000006</v>
      </c>
      <c r="M82" s="31">
        <v>0</v>
      </c>
      <c r="N82" s="36">
        <v>5290.5</v>
      </c>
      <c r="O82" s="31">
        <v>520.9</v>
      </c>
      <c r="P82" s="31">
        <v>0</v>
      </c>
      <c r="Q82" s="36">
        <v>3769.4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03 2026</vt:lpstr>
      <vt:lpstr>економічна за 03 2026</vt:lpstr>
      <vt:lpstr>'економічна за 03 2026'!Заголовки_для_друку</vt:lpstr>
      <vt:lpstr>'програмна за 03 2026'!Заголовки_для_друку</vt:lpstr>
      <vt:lpstr>'економічна за 03 2026'!Область_друку</vt:lpstr>
      <vt:lpstr>'програмна за 03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2026-04-20T07:25:45Z</cp:lastPrinted>
  <dcterms:created xsi:type="dcterms:W3CDTF">2009-03-04T08:54:03Z</dcterms:created>
  <dcterms:modified xsi:type="dcterms:W3CDTF">2026-04-20T07:28:23Z</dcterms:modified>
</cp:coreProperties>
</file>