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Відділ управл персоналом\КАДРИ\Сайт ОДА\Відділ аналізу\2026 рік\04 квітень\"/>
    </mc:Choice>
  </mc:AlternateContent>
  <xr:revisionPtr revIDLastSave="0" documentId="13_ncr:1_{4DFB17B4-6172-4D54-891C-75FB13025248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4 2026" sheetId="53" r:id="rId1"/>
    <sheet name="економічна за 04 2026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04 2026'!$A:$A,'економічна за 04 2026'!$5:$7</definedName>
    <definedName name="_xlnm.Print_Titles" localSheetId="0">'програмна за 04 2026'!$A:$A,'програмна за 04 2026'!$5:$7</definedName>
    <definedName name="_xlnm.Print_Area" localSheetId="1">'економічна за 04 2026'!$A$1:$Q$82</definedName>
    <definedName name="_xlnm.Print_Area" localSheetId="0">'програмна за 04 2026'!$A$1:$N$82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6" l="1"/>
  <c r="N18" i="56"/>
  <c r="B11" i="53"/>
  <c r="C11" i="53"/>
  <c r="B18" i="53"/>
  <c r="B71" i="56"/>
  <c r="M18" i="56"/>
  <c r="M9" i="56" s="1"/>
  <c r="N18" i="53"/>
  <c r="N11" i="53"/>
  <c r="C20" i="56"/>
  <c r="C24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E18" i="53"/>
  <c r="E9" i="53" s="1"/>
  <c r="D18" i="53"/>
  <c r="D11" i="53"/>
  <c r="J11" i="53"/>
  <c r="L11" i="53"/>
  <c r="K18" i="53"/>
  <c r="I18" i="53"/>
  <c r="H18" i="53"/>
  <c r="H9" i="53" s="1"/>
  <c r="F18" i="53"/>
  <c r="F9" i="53" s="1"/>
  <c r="F18" i="56"/>
  <c r="M18" i="53"/>
  <c r="C18" i="53"/>
  <c r="C22" i="56"/>
  <c r="C17" i="56"/>
  <c r="C15" i="56"/>
  <c r="C10" i="56"/>
  <c r="G9" i="56" l="1"/>
  <c r="I9" i="53"/>
  <c r="J9" i="56"/>
  <c r="L9" i="56"/>
  <c r="O9" i="56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<sst xmlns="http://schemas.openxmlformats.org/spreadsheetml/2006/main" count="186" uniqueCount="110">
  <si>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</si>
  <si>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</si>
  <si>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</si>
  <si>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</si>
  <si>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</si>
  <si>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</si>
  <si>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</si>
  <si>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</si>
  <si>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</si>
  <si>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</si>
  <si>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</si>
  <si>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</si>
  <si>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</si>
  <si>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</si>
  <si>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</si>
  <si>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</si>
  <si>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</si>
  <si>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</si>
  <si>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</si>
  <si>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</si>
  <si>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</si>
  <si>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</si>
  <si>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</si>
  <si>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</si>
  <si>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</si>
  <si>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</si>
  <si>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</si>
  <si>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</si>
  <si>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</si>
  <si>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</si>
  <si>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</si>
  <si>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</si>
  <si>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</si>
  <si>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</si>
  <si>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</si>
  <si>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</si>
  <si>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</si>
  <si>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</si>
  <si>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</si>
  <si>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</si>
  <si>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</si>
  <si>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</si>
  <si>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</si>
  <si>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</si>
  <si>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</si>
  <si>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</si>
  <si>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</si>
  <si>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</si>
  <si>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</si>
  <si>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</si>
  <si>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</si>
  <si>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</si>
  <si>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</si>
  <si>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</si>
  <si>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</si>
  <si>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</si>
  <si>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</si>
  <si>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</si>
  <si>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</si>
  <si>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</si>
  <si>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</si>
  <si>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</si>
  <si>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</si>
  <si>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</si>
  <si>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</si>
  <si>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</si>
  <si>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</si>
  <si>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</si>
  <si>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</si>
  <si>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</si>
  <si>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</si>
  <si>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</si>
  <si>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</si>
  <si>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</si>
  <si>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</si>
  <si>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</si>
  <si>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</si>
  <si>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</si>
  <si>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</si>
  <si>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</si>
  <si>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</si>
  <si>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</si>
  <si>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</si>
  <si>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</si>
  <si>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</si>
  <si>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</si>
  <si>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</si>
  <si>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</si>
  <si>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</si>
  <si>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</si>
  <si>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</si>
  <si>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</si>
  <si>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</si>
  <si>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</si>
  <si>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</si>
  <si>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</si>
  <si>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</si>
  <si>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</si>
  <si>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</si>
  <si>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</si>
  <si>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</si>
  <si>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</si>
  <si>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обслуговування  боргових зобов"язань (2400)</t>
  </si>
  <si>
    <t>Бюджет Дубриницької сільської територіальної громади</t>
  </si>
  <si>
    <t>Бюджет ДубриницькоЇ сільської територіальної громади</t>
  </si>
  <si>
    <t xml:space="preserve">Бюджет Довжанської селищної територіальної громади </t>
  </si>
  <si>
    <t>Уточнений план видатків загального та  спеціального фондів                         на 2026 рік</t>
  </si>
  <si>
    <t>за  січень - квітень 2026 року</t>
  </si>
  <si>
    <t>Касові видатки всього по загальному та спеціальному фондах                                                                         за  січень - квітень 2026 року</t>
  </si>
  <si>
    <t>Реверсна дотація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</si>
</sst>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1" fillId="0" borderId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5" fillId="7" borderId="1" applyNumberFormat="0" applyAlignment="0" applyProtection="0"/>
    <xf numFmtId="0" fontId="31" fillId="4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21" fillId="0" borderId="0"/>
    <xf numFmtId="0" fontId="33" fillId="0" borderId="0"/>
    <xf numFmtId="0" fontId="38" fillId="0" borderId="0"/>
    <xf numFmtId="0" fontId="37" fillId="0" borderId="0"/>
    <xf numFmtId="0" fontId="13" fillId="0" borderId="0"/>
    <xf numFmtId="0" fontId="40" fillId="0" borderId="0"/>
    <xf numFmtId="0" fontId="29" fillId="0" borderId="5" applyNumberFormat="0" applyFill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21" fillId="0" borderId="0"/>
    <xf numFmtId="0" fontId="32" fillId="0" borderId="0"/>
    <xf numFmtId="0" fontId="37" fillId="0" borderId="0"/>
    <xf numFmtId="0" fontId="40" fillId="0" borderId="0"/>
    <xf numFmtId="0" fontId="39" fillId="0" borderId="0"/>
    <xf numFmtId="0" fontId="22" fillId="22" borderId="7" applyNumberFormat="0" applyFont="0" applyAlignment="0" applyProtection="0"/>
    <xf numFmtId="0" fontId="21" fillId="22" borderId="7" applyNumberFormat="0" applyFont="0" applyAlignment="0" applyProtection="0"/>
    <xf numFmtId="0" fontId="37" fillId="22" borderId="7" applyNumberFormat="0" applyFont="0" applyAlignment="0" applyProtection="0"/>
    <xf numFmtId="0" fontId="28" fillId="21" borderId="0" applyNumberFormat="0" applyBorder="0" applyAlignment="0" applyProtection="0"/>
    <xf numFmtId="0" fontId="24" fillId="0" borderId="0"/>
    <xf numFmtId="0" fontId="30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9" fillId="0" borderId="0" xfId="0" applyFont="1"/>
    <xf numFmtId="0" fontId="10" fillId="0" borderId="0" xfId="0" applyFont="1" applyAlignment="1">
      <alignment wrapText="1"/>
    </xf>
    <xf numFmtId="0" fontId="14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5" fillId="0" borderId="0" xfId="0" applyFont="1"/>
    <xf numFmtId="164" fontId="15" fillId="0" borderId="0" xfId="0" applyNumberFormat="1" applyFont="1"/>
    <xf numFmtId="164" fontId="10" fillId="0" borderId="0" xfId="0" applyNumberFormat="1" applyFont="1" applyAlignment="1">
      <alignment horizontal="right"/>
    </xf>
    <xf numFmtId="0" fontId="10" fillId="0" borderId="0" xfId="0" applyFont="1"/>
    <xf numFmtId="164" fontId="16" fillId="0" borderId="0" xfId="0" applyNumberFormat="1" applyFont="1"/>
    <xf numFmtId="166" fontId="15" fillId="0" borderId="0" xfId="0" applyNumberFormat="1" applyFont="1"/>
    <xf numFmtId="164" fontId="8" fillId="0" borderId="0" xfId="0" applyNumberFormat="1" applyFont="1"/>
    <xf numFmtId="166" fontId="14" fillId="0" borderId="0" xfId="0" applyNumberFormat="1" applyFont="1"/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6" fontId="8" fillId="0" borderId="0" xfId="0" applyNumberFormat="1" applyFont="1"/>
    <xf numFmtId="164" fontId="8" fillId="0" borderId="0" xfId="0" applyNumberFormat="1" applyFont="1" applyAlignment="1">
      <alignment horizontal="center" wrapText="1"/>
    </xf>
    <xf numFmtId="0" fontId="41" fillId="0" borderId="8" xfId="0" applyFont="1" applyBorder="1" applyAlignment="1">
      <alignment horizontal="center" wrapText="1"/>
    </xf>
    <xf numFmtId="164" fontId="42" fillId="0" borderId="8" xfId="0" applyNumberFormat="1" applyFont="1" applyBorder="1" applyAlignment="1">
      <alignment horizontal="right" wrapText="1"/>
    </xf>
    <xf numFmtId="164" fontId="43" fillId="0" borderId="8" xfId="0" applyNumberFormat="1" applyFont="1" applyBorder="1" applyAlignment="1">
      <alignment horizontal="right" wrapText="1"/>
    </xf>
    <xf numFmtId="164" fontId="44" fillId="0" borderId="0" xfId="0" applyNumberFormat="1" applyFont="1"/>
    <xf numFmtId="166" fontId="41" fillId="0" borderId="0" xfId="0" applyNumberFormat="1" applyFont="1"/>
    <xf numFmtId="0" fontId="41" fillId="0" borderId="0" xfId="0" applyFont="1"/>
    <xf numFmtId="164" fontId="41" fillId="0" borderId="0" xfId="0" applyNumberFormat="1" applyFont="1"/>
    <xf numFmtId="164" fontId="42" fillId="0" borderId="8" xfId="0" applyNumberFormat="1" applyFont="1" applyBorder="1" applyAlignment="1">
      <alignment horizontal="right"/>
    </xf>
    <xf numFmtId="164" fontId="43" fillId="0" borderId="8" xfId="0" applyNumberFormat="1" applyFont="1" applyBorder="1" applyAlignment="1">
      <alignment horizontal="right" vertical="center" wrapText="1"/>
    </xf>
    <xf numFmtId="164" fontId="43" fillId="0" borderId="8" xfId="0" applyNumberFormat="1" applyFont="1" applyBorder="1" applyAlignment="1">
      <alignment horizontal="right"/>
    </xf>
    <xf numFmtId="164" fontId="41" fillId="0" borderId="0" xfId="0" applyNumberFormat="1" applyFont="1" applyAlignment="1">
      <alignment horizontal="right"/>
    </xf>
    <xf numFmtId="164" fontId="18" fillId="0" borderId="8" xfId="0" applyNumberFormat="1" applyFont="1" applyBorder="1" applyAlignment="1">
      <alignment horizontal="right" wrapText="1"/>
    </xf>
    <xf numFmtId="164" fontId="18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164" fontId="12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9" fontId="18" fillId="0" borderId="8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4" fontId="10" fillId="0" borderId="0" xfId="0" applyNumberFormat="1" applyFont="1" applyAlignment="1">
      <alignment horizontal="center" wrapText="1"/>
    </xf>
    <xf numFmtId="4" fontId="10" fillId="0" borderId="0" xfId="0" applyNumberFormat="1" applyFont="1" applyAlignment="1">
      <alignment horizontal="center" vertical="center" wrapText="1"/>
    </xf>
    <xf numFmtId="4" fontId="45" fillId="0" borderId="0" xfId="0" applyNumberFormat="1" applyFont="1" applyAlignment="1">
      <alignment horizontal="center" wrapText="1"/>
    </xf>
    <xf numFmtId="4" fontId="8" fillId="0" borderId="0" xfId="0" applyNumberFormat="1" applyFont="1"/>
    <xf numFmtId="4" fontId="12" fillId="0" borderId="0" xfId="0" applyNumberFormat="1" applyFont="1"/>
    <xf numFmtId="164" fontId="12" fillId="0" borderId="8" xfId="0" applyNumberFormat="1" applyFont="1" applyBorder="1" applyAlignment="1">
      <alignment horizontal="right" vertical="center" wrapText="1"/>
    </xf>
    <xf numFmtId="164" fontId="12" fillId="0" borderId="8" xfId="53" applyNumberFormat="1" applyFont="1" applyBorder="1" applyAlignment="1">
      <alignment vertical="center"/>
    </xf>
    <xf numFmtId="164" fontId="12" fillId="0" borderId="8" xfId="50" applyNumberFormat="1" applyFont="1" applyBorder="1" applyAlignment="1">
      <alignment vertical="center"/>
    </xf>
    <xf numFmtId="4" fontId="37" fillId="0" borderId="0" xfId="53" applyNumberFormat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46" fillId="0" borderId="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</cellXfs>
  <cellStyles count="77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10" xfId="76" xr:uid="{113EE5BB-A776-43EB-92FB-C00CED4B9292}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ичайний 8" xfId="74" xr:uid="{5AFC1A13-93AA-4C9B-97D6-E739C20BC492}"/>
    <cellStyle name="Звичайний 9" xfId="75" xr:uid="{0E51C517-93CB-412C-BD62-65B05417DD97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>
      <selection activeCell="N17" sqref="N17"/>
    </sheetView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53" t="s">
        <v>101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17.25" customHeight="1">
      <c r="A2" s="2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ht="15.75" customHeight="1">
      <c r="A3" s="5"/>
      <c r="B3" s="53" t="s">
        <v>107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4" s="43" customFormat="1" ht="18.75" customHeight="1">
      <c r="A4" s="41"/>
      <c r="B4" s="48"/>
      <c r="C4" s="48"/>
      <c r="D4" s="42"/>
      <c r="E4" s="42"/>
      <c r="M4" s="44" t="s">
        <v>0</v>
      </c>
    </row>
    <row r="5" spans="1:14" ht="17.25" customHeight="1">
      <c r="A5" s="49" t="s">
        <v>100</v>
      </c>
      <c r="B5" s="51" t="s">
        <v>106</v>
      </c>
      <c r="C5" s="51" t="s">
        <v>108</v>
      </c>
      <c r="D5" s="50" t="s">
        <v>67</v>
      </c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5" customFormat="1" ht="86.25" customHeight="1">
      <c r="A6" s="49"/>
      <c r="B6" s="51"/>
      <c r="C6" s="51"/>
      <c r="D6" s="52" t="s">
        <v>74</v>
      </c>
      <c r="E6" s="52" t="s">
        <v>75</v>
      </c>
      <c r="F6" s="49" t="s">
        <v>76</v>
      </c>
      <c r="G6" s="49" t="s">
        <v>77</v>
      </c>
      <c r="H6" s="49" t="s">
        <v>78</v>
      </c>
      <c r="I6" s="49" t="s">
        <v>79</v>
      </c>
      <c r="J6" s="49" t="s">
        <v>80</v>
      </c>
      <c r="K6" s="49" t="s">
        <v>81</v>
      </c>
      <c r="L6" s="49" t="s">
        <v>82</v>
      </c>
      <c r="M6" s="49" t="s">
        <v>83</v>
      </c>
      <c r="N6" s="49" t="s">
        <v>109</v>
      </c>
    </row>
    <row r="7" spans="1:14" s="5" customFormat="1" ht="34.5" customHeight="1">
      <c r="A7" s="49"/>
      <c r="B7" s="51"/>
      <c r="C7" s="51"/>
      <c r="D7" s="52"/>
      <c r="E7" s="52"/>
      <c r="F7" s="49"/>
      <c r="G7" s="49"/>
      <c r="H7" s="49"/>
      <c r="I7" s="49"/>
      <c r="J7" s="49"/>
      <c r="K7" s="49"/>
      <c r="L7" s="49"/>
      <c r="M7" s="49"/>
      <c r="N7" s="49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22552459.800000001</v>
      </c>
      <c r="C9" s="33">
        <f>C10+C11+C18</f>
        <v>7159731.7999999998</v>
      </c>
      <c r="D9" s="23">
        <f t="shared" ref="D9:L9" si="0">D10+D11+D18</f>
        <v>818560.8</v>
      </c>
      <c r="E9" s="23">
        <f t="shared" si="0"/>
        <v>4440719.5</v>
      </c>
      <c r="F9" s="33">
        <f t="shared" si="0"/>
        <v>271365.09999999998</v>
      </c>
      <c r="G9" s="33">
        <f t="shared" si="0"/>
        <v>413294.2</v>
      </c>
      <c r="H9" s="33">
        <f t="shared" si="0"/>
        <v>160717.79999999999</v>
      </c>
      <c r="I9" s="33">
        <f t="shared" si="0"/>
        <v>100317.8</v>
      </c>
      <c r="J9" s="33">
        <f t="shared" si="0"/>
        <v>302909.40000000002</v>
      </c>
      <c r="K9" s="33">
        <f t="shared" si="0"/>
        <v>196630.8</v>
      </c>
      <c r="L9" s="33">
        <f t="shared" si="0"/>
        <v>52421.7</v>
      </c>
      <c r="M9" s="33">
        <f>M10+M11+M18</f>
        <v>261928.3</v>
      </c>
      <c r="N9" s="33">
        <f>N10+N11+N18</f>
        <v>140866.4</v>
      </c>
    </row>
    <row r="10" spans="1:14" s="7" customFormat="1" ht="20.25" customHeight="1">
      <c r="A10" s="39" t="s">
        <v>68</v>
      </c>
      <c r="B10" s="46">
        <v>3143828.7</v>
      </c>
      <c r="C10" s="46">
        <v>895470.3</v>
      </c>
      <c r="D10" s="24">
        <v>29412.5</v>
      </c>
      <c r="E10" s="24">
        <v>357850.6</v>
      </c>
      <c r="F10" s="24">
        <v>100133.7</v>
      </c>
      <c r="G10" s="24">
        <v>190995.4</v>
      </c>
      <c r="H10" s="24">
        <v>68683.8</v>
      </c>
      <c r="I10" s="24">
        <v>38517</v>
      </c>
      <c r="J10" s="24">
        <v>3011.6</v>
      </c>
      <c r="K10" s="24">
        <v>43971.8</v>
      </c>
      <c r="L10" s="24">
        <v>15545.4</v>
      </c>
      <c r="M10" s="24">
        <v>47348.5</v>
      </c>
      <c r="N10" s="24"/>
    </row>
    <row r="11" spans="1:14" s="8" customFormat="1" ht="24" customHeight="1">
      <c r="A11" s="38" t="s">
        <v>69</v>
      </c>
      <c r="B11" s="34">
        <f>SUM(B12:B17)</f>
        <v>28476</v>
      </c>
      <c r="C11" s="34">
        <f>SUM(C12:C17)</f>
        <v>9654.6</v>
      </c>
      <c r="D11" s="29">
        <f t="shared" ref="D11:M11" si="1">SUM(D12:D17)</f>
        <v>6609.1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528</v>
      </c>
      <c r="K11" s="34">
        <f t="shared" si="1"/>
        <v>0</v>
      </c>
      <c r="L11" s="34">
        <f t="shared" si="1"/>
        <v>2517.5</v>
      </c>
      <c r="M11" s="34">
        <f t="shared" si="1"/>
        <v>0</v>
      </c>
      <c r="N11" s="34">
        <f t="shared" ref="N11" si="2">SUM(N12:N17)</f>
        <v>0</v>
      </c>
    </row>
    <row r="12" spans="1:14" s="8" customFormat="1" ht="32.1" customHeight="1">
      <c r="A12" s="39" t="s">
        <v>84</v>
      </c>
      <c r="B12" s="47">
        <v>4109.3999999999996</v>
      </c>
      <c r="C12" s="47">
        <v>869.5</v>
      </c>
      <c r="D12" s="30">
        <v>869.5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/>
      <c r="L12" s="30">
        <v>0</v>
      </c>
      <c r="M12" s="30"/>
      <c r="N12" s="30"/>
    </row>
    <row r="13" spans="1:14" s="8" customFormat="1" ht="32.1" customHeight="1">
      <c r="A13" s="39" t="s">
        <v>3</v>
      </c>
      <c r="B13" s="47">
        <v>5368.4</v>
      </c>
      <c r="C13" s="47">
        <v>1379.6</v>
      </c>
      <c r="D13" s="30">
        <v>1379.6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/>
      <c r="L13" s="30">
        <v>0</v>
      </c>
      <c r="M13" s="30"/>
      <c r="N13" s="30">
        <v>0</v>
      </c>
    </row>
    <row r="14" spans="1:14" s="8" customFormat="1" ht="32.1" customHeight="1">
      <c r="A14" s="39" t="s">
        <v>71</v>
      </c>
      <c r="B14" s="47">
        <v>2411</v>
      </c>
      <c r="C14" s="47">
        <v>800.8</v>
      </c>
      <c r="D14" s="30">
        <v>800.8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/>
      <c r="L14" s="30">
        <v>0</v>
      </c>
      <c r="M14" s="30"/>
      <c r="N14" s="30">
        <v>0</v>
      </c>
    </row>
    <row r="15" spans="1:14" s="8" customFormat="1" ht="32.1" customHeight="1">
      <c r="A15" s="39" t="s">
        <v>72</v>
      </c>
      <c r="B15" s="47">
        <v>3517.2</v>
      </c>
      <c r="C15" s="47">
        <v>1080.7</v>
      </c>
      <c r="D15" s="30">
        <v>571.1</v>
      </c>
      <c r="E15" s="30">
        <v>0</v>
      </c>
      <c r="F15" s="30">
        <v>0</v>
      </c>
      <c r="G15" s="30"/>
      <c r="H15" s="30">
        <v>0</v>
      </c>
      <c r="I15" s="30">
        <v>0</v>
      </c>
      <c r="J15" s="30">
        <v>504</v>
      </c>
      <c r="K15" s="30"/>
      <c r="L15" s="30">
        <v>5.6</v>
      </c>
      <c r="M15" s="30"/>
      <c r="N15" s="30">
        <v>0</v>
      </c>
    </row>
    <row r="16" spans="1:14" s="8" customFormat="1" ht="32.1" customHeight="1">
      <c r="A16" s="39" t="s">
        <v>4</v>
      </c>
      <c r="B16" s="47">
        <v>10029.6</v>
      </c>
      <c r="C16" s="47">
        <v>3867.9</v>
      </c>
      <c r="D16" s="30">
        <v>1332</v>
      </c>
      <c r="E16" s="30">
        <v>0</v>
      </c>
      <c r="F16" s="30">
        <v>0</v>
      </c>
      <c r="G16" s="30"/>
      <c r="H16" s="30"/>
      <c r="I16" s="30">
        <v>0</v>
      </c>
      <c r="J16" s="30">
        <v>24</v>
      </c>
      <c r="K16" s="30"/>
      <c r="L16" s="30">
        <v>2511.9</v>
      </c>
      <c r="M16" s="30"/>
      <c r="N16" s="30">
        <v>0</v>
      </c>
    </row>
    <row r="17" spans="1:14" s="8" customFormat="1" ht="32.1" customHeight="1">
      <c r="A17" s="39" t="s">
        <v>73</v>
      </c>
      <c r="B17" s="47">
        <v>3040.4</v>
      </c>
      <c r="C17" s="47">
        <v>1656.1</v>
      </c>
      <c r="D17" s="30">
        <v>1656.1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/>
      <c r="N17" s="30"/>
    </row>
    <row r="18" spans="1:14" s="9" customFormat="1" ht="35.25" customHeight="1">
      <c r="A18" s="38" t="s">
        <v>70</v>
      </c>
      <c r="B18" s="34">
        <f>SUM(B19:B82)</f>
        <v>19380155.100000001</v>
      </c>
      <c r="C18" s="34">
        <f>SUM(C19:C82)</f>
        <v>6254606.9000000004</v>
      </c>
      <c r="D18" s="29">
        <f>SUM(D19:D82)</f>
        <v>782539.2</v>
      </c>
      <c r="E18" s="29">
        <f>SUM(E19:E82)</f>
        <v>4082868.9</v>
      </c>
      <c r="F18" s="34">
        <f>SUM(F19:F82)</f>
        <v>171231.4</v>
      </c>
      <c r="G18" s="34">
        <f t="shared" ref="G18:M18" si="3">SUM(G19:G83)</f>
        <v>222298.8</v>
      </c>
      <c r="H18" s="34">
        <f t="shared" si="3"/>
        <v>92034</v>
      </c>
      <c r="I18" s="34">
        <f t="shared" si="3"/>
        <v>61800.800000000003</v>
      </c>
      <c r="J18" s="34">
        <f t="shared" si="3"/>
        <v>299369.8</v>
      </c>
      <c r="K18" s="34">
        <f t="shared" si="3"/>
        <v>152659</v>
      </c>
      <c r="L18" s="34">
        <f t="shared" si="3"/>
        <v>34358.800000000003</v>
      </c>
      <c r="M18" s="34">
        <f t="shared" si="3"/>
        <v>214579.8</v>
      </c>
      <c r="N18" s="34">
        <f t="shared" ref="N18" si="4">SUM(N19:N83)</f>
        <v>140866.4</v>
      </c>
    </row>
    <row r="19" spans="1:14" s="8" customFormat="1" ht="48.75" customHeight="1">
      <c r="A19" s="39" t="s">
        <v>5</v>
      </c>
      <c r="B19" s="36">
        <v>212223.3</v>
      </c>
      <c r="C19" s="36">
        <v>96319</v>
      </c>
      <c r="D19" s="31">
        <v>5197.1000000000004</v>
      </c>
      <c r="E19" s="31">
        <v>42390.8</v>
      </c>
      <c r="F19" s="31">
        <v>780.2</v>
      </c>
      <c r="G19" s="31">
        <v>487.9</v>
      </c>
      <c r="H19" s="36">
        <v>346.1</v>
      </c>
      <c r="I19" s="31">
        <v>5832.2</v>
      </c>
      <c r="J19" s="31">
        <v>2784.7</v>
      </c>
      <c r="K19" s="31">
        <v>38500</v>
      </c>
      <c r="L19" s="31">
        <v>0</v>
      </c>
      <c r="M19" s="36">
        <v>0</v>
      </c>
      <c r="N19" s="36">
        <v>0</v>
      </c>
    </row>
    <row r="20" spans="1:14" s="8" customFormat="1" ht="35.1" customHeight="1">
      <c r="A20" s="39" t="s">
        <v>6</v>
      </c>
      <c r="B20" s="36">
        <v>382279.4</v>
      </c>
      <c r="C20" s="36">
        <v>113831.2</v>
      </c>
      <c r="D20" s="31">
        <v>12063.4</v>
      </c>
      <c r="E20" s="31">
        <v>66534.8</v>
      </c>
      <c r="F20" s="31">
        <v>8344.2000000000007</v>
      </c>
      <c r="G20" s="31">
        <v>2492.1999999999998</v>
      </c>
      <c r="H20" s="36">
        <v>2182.6999999999998</v>
      </c>
      <c r="I20" s="31">
        <v>2953.4</v>
      </c>
      <c r="J20" s="31">
        <v>5819.8</v>
      </c>
      <c r="K20" s="31">
        <v>857.6</v>
      </c>
      <c r="L20" s="31">
        <v>1723.1</v>
      </c>
      <c r="M20" s="36">
        <v>7200</v>
      </c>
      <c r="N20" s="36">
        <v>3660</v>
      </c>
    </row>
    <row r="21" spans="1:14" s="8" customFormat="1" ht="35.1" customHeight="1">
      <c r="A21" s="39" t="s">
        <v>7</v>
      </c>
      <c r="B21" s="36">
        <v>235422.7</v>
      </c>
      <c r="C21" s="36">
        <v>79101.7</v>
      </c>
      <c r="D21" s="31">
        <v>15736.3</v>
      </c>
      <c r="E21" s="31">
        <v>50154.6</v>
      </c>
      <c r="F21" s="31">
        <v>958.8</v>
      </c>
      <c r="G21" s="31">
        <v>1491.4</v>
      </c>
      <c r="H21" s="36">
        <v>995.5</v>
      </c>
      <c r="I21" s="31">
        <v>260.89999999999998</v>
      </c>
      <c r="J21" s="31">
        <v>3956.1</v>
      </c>
      <c r="K21" s="31">
        <v>44.2</v>
      </c>
      <c r="L21" s="31">
        <v>1604.9</v>
      </c>
      <c r="M21" s="36">
        <v>3899</v>
      </c>
      <c r="N21" s="36">
        <v>0</v>
      </c>
    </row>
    <row r="22" spans="1:14" s="8" customFormat="1" ht="35.1" customHeight="1">
      <c r="A22" s="39" t="s">
        <v>8</v>
      </c>
      <c r="B22" s="36">
        <v>545287.5</v>
      </c>
      <c r="C22" s="36">
        <v>174624.8</v>
      </c>
      <c r="D22" s="31">
        <v>14404.9</v>
      </c>
      <c r="E22" s="31">
        <v>132205.79999999999</v>
      </c>
      <c r="F22" s="31">
        <v>7479.7</v>
      </c>
      <c r="G22" s="31">
        <v>3817.5</v>
      </c>
      <c r="H22" s="36">
        <v>2608.1</v>
      </c>
      <c r="I22" s="31">
        <v>958.4</v>
      </c>
      <c r="J22" s="31">
        <v>8321.2000000000007</v>
      </c>
      <c r="K22" s="31">
        <v>1076.4000000000001</v>
      </c>
      <c r="L22" s="31">
        <v>52.8</v>
      </c>
      <c r="M22" s="36">
        <v>3700</v>
      </c>
      <c r="N22" s="36">
        <v>0</v>
      </c>
    </row>
    <row r="23" spans="1:14" s="8" customFormat="1" ht="35.1" customHeight="1">
      <c r="A23" s="39" t="s">
        <v>9</v>
      </c>
      <c r="B23" s="36">
        <v>410799</v>
      </c>
      <c r="C23" s="36">
        <v>115154.4</v>
      </c>
      <c r="D23" s="31">
        <v>16151.7</v>
      </c>
      <c r="E23" s="31">
        <v>49750.1</v>
      </c>
      <c r="F23" s="31">
        <v>4439.5</v>
      </c>
      <c r="G23" s="31">
        <v>2521.6</v>
      </c>
      <c r="H23" s="36">
        <v>2143.6</v>
      </c>
      <c r="I23" s="31">
        <v>2165.4</v>
      </c>
      <c r="J23" s="31">
        <v>3692</v>
      </c>
      <c r="K23" s="31">
        <v>3046.8</v>
      </c>
      <c r="L23" s="31">
        <v>2800.1</v>
      </c>
      <c r="M23" s="36">
        <v>7200</v>
      </c>
      <c r="N23" s="36">
        <v>21243.599999999999</v>
      </c>
    </row>
    <row r="24" spans="1:14" s="8" customFormat="1" ht="35.1" customHeight="1">
      <c r="A24" s="39" t="s">
        <v>10</v>
      </c>
      <c r="B24" s="36">
        <v>270412.90000000002</v>
      </c>
      <c r="C24" s="36">
        <v>68863</v>
      </c>
      <c r="D24" s="31">
        <v>15244</v>
      </c>
      <c r="E24" s="31">
        <v>37608.400000000001</v>
      </c>
      <c r="F24" s="31">
        <v>2862.1</v>
      </c>
      <c r="G24" s="31">
        <v>2934.5</v>
      </c>
      <c r="H24" s="36">
        <v>772.1</v>
      </c>
      <c r="I24" s="31">
        <v>279.7</v>
      </c>
      <c r="J24" s="31">
        <v>2343.4</v>
      </c>
      <c r="K24" s="31">
        <v>344</v>
      </c>
      <c r="L24" s="31">
        <v>0</v>
      </c>
      <c r="M24" s="36">
        <v>600</v>
      </c>
      <c r="N24" s="36">
        <v>5874.8</v>
      </c>
    </row>
    <row r="25" spans="1:14" s="8" customFormat="1" ht="35.1" customHeight="1">
      <c r="A25" s="39" t="s">
        <v>11</v>
      </c>
      <c r="B25" s="36">
        <v>2006727.5</v>
      </c>
      <c r="C25" s="36">
        <v>570547.30000000005</v>
      </c>
      <c r="D25" s="31">
        <v>61377.5</v>
      </c>
      <c r="E25" s="31">
        <v>334837.5</v>
      </c>
      <c r="F25" s="31">
        <v>15328.6</v>
      </c>
      <c r="G25" s="31">
        <v>21937.599999999999</v>
      </c>
      <c r="H25" s="36">
        <v>17586.599999999999</v>
      </c>
      <c r="I25" s="31">
        <v>7743.7</v>
      </c>
      <c r="J25" s="31">
        <v>69517.8</v>
      </c>
      <c r="K25" s="31">
        <v>19964.3</v>
      </c>
      <c r="L25" s="31">
        <v>553.70000000000005</v>
      </c>
      <c r="M25" s="36">
        <v>21700</v>
      </c>
      <c r="N25" s="36">
        <v>0</v>
      </c>
    </row>
    <row r="26" spans="1:14" s="8" customFormat="1" ht="46.5" customHeight="1">
      <c r="A26" s="39" t="s">
        <v>12</v>
      </c>
      <c r="B26" s="36">
        <v>123231.6</v>
      </c>
      <c r="C26" s="36">
        <v>52148.3</v>
      </c>
      <c r="D26" s="31">
        <v>9028.6</v>
      </c>
      <c r="E26" s="31">
        <v>26944.5</v>
      </c>
      <c r="F26" s="31">
        <v>3949.9</v>
      </c>
      <c r="G26" s="31">
        <v>1476.6</v>
      </c>
      <c r="H26" s="36">
        <v>1109.8</v>
      </c>
      <c r="I26" s="31">
        <v>410.7</v>
      </c>
      <c r="J26" s="31">
        <v>8628.2000000000007</v>
      </c>
      <c r="K26" s="31">
        <v>0</v>
      </c>
      <c r="L26" s="31">
        <v>0</v>
      </c>
      <c r="M26" s="36">
        <v>600</v>
      </c>
      <c r="N26" s="36">
        <v>0</v>
      </c>
    </row>
    <row r="27" spans="1:14" s="8" customFormat="1" ht="48" customHeight="1">
      <c r="A27" s="39" t="s">
        <v>13</v>
      </c>
      <c r="B27" s="36">
        <v>99899.1</v>
      </c>
      <c r="C27" s="36">
        <v>27610.2</v>
      </c>
      <c r="D27" s="31">
        <v>3514.3</v>
      </c>
      <c r="E27" s="31">
        <v>22422.3</v>
      </c>
      <c r="F27" s="31">
        <v>221.9</v>
      </c>
      <c r="G27" s="31">
        <v>633.6</v>
      </c>
      <c r="H27" s="36">
        <v>206.7</v>
      </c>
      <c r="I27" s="31">
        <v>0</v>
      </c>
      <c r="J27" s="31">
        <v>185.9</v>
      </c>
      <c r="K27" s="31">
        <v>0</v>
      </c>
      <c r="L27" s="31">
        <v>25.5</v>
      </c>
      <c r="M27" s="36">
        <v>400</v>
      </c>
      <c r="N27" s="36">
        <v>0</v>
      </c>
    </row>
    <row r="28" spans="1:14" s="8" customFormat="1" ht="35.1" customHeight="1">
      <c r="A28" s="39" t="s">
        <v>105</v>
      </c>
      <c r="B28" s="36">
        <v>172150.1</v>
      </c>
      <c r="C28" s="36">
        <v>59668.5</v>
      </c>
      <c r="D28" s="31">
        <v>7206.3</v>
      </c>
      <c r="E28" s="31">
        <v>46045.1</v>
      </c>
      <c r="F28" s="31">
        <v>527</v>
      </c>
      <c r="G28" s="31">
        <v>2761.7</v>
      </c>
      <c r="H28" s="36">
        <v>840</v>
      </c>
      <c r="I28" s="31">
        <v>296.5</v>
      </c>
      <c r="J28" s="31">
        <v>1249.7</v>
      </c>
      <c r="K28" s="31">
        <v>292.2</v>
      </c>
      <c r="L28" s="31">
        <v>0</v>
      </c>
      <c r="M28" s="36">
        <v>450</v>
      </c>
      <c r="N28" s="36">
        <v>0</v>
      </c>
    </row>
    <row r="29" spans="1:14" s="8" customFormat="1" ht="35.1" customHeight="1">
      <c r="A29" s="39" t="s">
        <v>14</v>
      </c>
      <c r="B29" s="36">
        <v>142828.9</v>
      </c>
      <c r="C29" s="36">
        <v>40835.199999999997</v>
      </c>
      <c r="D29" s="31">
        <v>6991.7</v>
      </c>
      <c r="E29" s="31">
        <v>29114.2</v>
      </c>
      <c r="F29" s="31">
        <v>79.099999999999994</v>
      </c>
      <c r="G29" s="31">
        <v>1048.5999999999999</v>
      </c>
      <c r="H29" s="36">
        <v>173.5</v>
      </c>
      <c r="I29" s="31">
        <v>20</v>
      </c>
      <c r="J29" s="31">
        <v>670.9</v>
      </c>
      <c r="K29" s="31">
        <v>18.8</v>
      </c>
      <c r="L29" s="31">
        <v>68.400000000000006</v>
      </c>
      <c r="M29" s="36">
        <v>2650</v>
      </c>
      <c r="N29" s="36">
        <v>0</v>
      </c>
    </row>
    <row r="30" spans="1:14" s="8" customFormat="1" ht="35.1" customHeight="1">
      <c r="A30" s="39" t="s">
        <v>15</v>
      </c>
      <c r="B30" s="36">
        <v>143090</v>
      </c>
      <c r="C30" s="36">
        <v>53082.8</v>
      </c>
      <c r="D30" s="31">
        <v>7117.2</v>
      </c>
      <c r="E30" s="31">
        <v>37725.800000000003</v>
      </c>
      <c r="F30" s="31">
        <v>35.4</v>
      </c>
      <c r="G30" s="31">
        <v>1997.9</v>
      </c>
      <c r="H30" s="36">
        <v>1043.2</v>
      </c>
      <c r="I30" s="31">
        <v>149.69999999999999</v>
      </c>
      <c r="J30" s="31">
        <v>1822.6</v>
      </c>
      <c r="K30" s="31">
        <v>961.3</v>
      </c>
      <c r="L30" s="31">
        <v>19.7</v>
      </c>
      <c r="M30" s="36">
        <v>2210</v>
      </c>
      <c r="N30" s="36">
        <v>0</v>
      </c>
    </row>
    <row r="31" spans="1:14" s="8" customFormat="1" ht="48.75" customHeight="1">
      <c r="A31" s="39" t="s">
        <v>16</v>
      </c>
      <c r="B31" s="36">
        <v>147330.6</v>
      </c>
      <c r="C31" s="36">
        <v>42846.6</v>
      </c>
      <c r="D31" s="31">
        <v>5023.3</v>
      </c>
      <c r="E31" s="31">
        <v>33808.699999999997</v>
      </c>
      <c r="F31" s="31">
        <v>715.3</v>
      </c>
      <c r="G31" s="31">
        <v>1170.5</v>
      </c>
      <c r="H31" s="36">
        <v>463.9</v>
      </c>
      <c r="I31" s="31">
        <v>27.9</v>
      </c>
      <c r="J31" s="31">
        <v>735.8</v>
      </c>
      <c r="K31" s="31">
        <v>482</v>
      </c>
      <c r="L31" s="31">
        <v>169.2</v>
      </c>
      <c r="M31" s="36">
        <v>250</v>
      </c>
      <c r="N31" s="36">
        <v>0</v>
      </c>
    </row>
    <row r="32" spans="1:14" s="8" customFormat="1" ht="35.1" customHeight="1">
      <c r="A32" s="39" t="s">
        <v>17</v>
      </c>
      <c r="B32" s="36">
        <v>90413</v>
      </c>
      <c r="C32" s="36">
        <v>24326.3</v>
      </c>
      <c r="D32" s="31">
        <v>5770.4</v>
      </c>
      <c r="E32" s="31">
        <v>17119.900000000001</v>
      </c>
      <c r="F32" s="31">
        <v>322.5</v>
      </c>
      <c r="G32" s="31">
        <v>58.7</v>
      </c>
      <c r="H32" s="36">
        <v>326.10000000000002</v>
      </c>
      <c r="I32" s="31">
        <v>0</v>
      </c>
      <c r="J32" s="31">
        <v>628.70000000000005</v>
      </c>
      <c r="K32" s="31">
        <v>0</v>
      </c>
      <c r="L32" s="31">
        <v>0</v>
      </c>
      <c r="M32" s="36">
        <v>100</v>
      </c>
      <c r="N32" s="36">
        <v>0</v>
      </c>
    </row>
    <row r="33" spans="1:14" s="8" customFormat="1" ht="35.1" customHeight="1">
      <c r="A33" s="39" t="s">
        <v>18</v>
      </c>
      <c r="B33" s="36">
        <v>266054.2</v>
      </c>
      <c r="C33" s="36">
        <v>69021.899999999994</v>
      </c>
      <c r="D33" s="31">
        <v>14190.9</v>
      </c>
      <c r="E33" s="31">
        <v>21477.9</v>
      </c>
      <c r="F33" s="31">
        <v>818.4</v>
      </c>
      <c r="G33" s="31">
        <v>5747.4</v>
      </c>
      <c r="H33" s="36">
        <v>3752.3</v>
      </c>
      <c r="I33" s="31">
        <v>1244.0999999999999</v>
      </c>
      <c r="J33" s="31">
        <v>5969.8</v>
      </c>
      <c r="K33" s="31">
        <v>952.4</v>
      </c>
      <c r="L33" s="31">
        <v>85.1</v>
      </c>
      <c r="M33" s="36">
        <v>13200</v>
      </c>
      <c r="N33" s="36">
        <v>1583.6</v>
      </c>
    </row>
    <row r="34" spans="1:14" s="8" customFormat="1" ht="35.1" customHeight="1">
      <c r="A34" s="39" t="s">
        <v>19</v>
      </c>
      <c r="B34" s="36">
        <v>584080.6</v>
      </c>
      <c r="C34" s="36">
        <v>159589.5</v>
      </c>
      <c r="D34" s="31">
        <v>31998.799999999999</v>
      </c>
      <c r="E34" s="31">
        <v>46008.3</v>
      </c>
      <c r="F34" s="31">
        <v>926.6</v>
      </c>
      <c r="G34" s="31">
        <v>7378.3</v>
      </c>
      <c r="H34" s="36">
        <v>1852.9</v>
      </c>
      <c r="I34" s="31">
        <v>7700</v>
      </c>
      <c r="J34" s="31">
        <v>8550.6</v>
      </c>
      <c r="K34" s="31">
        <v>724.5</v>
      </c>
      <c r="L34" s="31">
        <v>466.9</v>
      </c>
      <c r="M34" s="36">
        <v>26105</v>
      </c>
      <c r="N34" s="36">
        <v>27877.599999999999</v>
      </c>
    </row>
    <row r="35" spans="1:14" s="8" customFormat="1" ht="35.1" customHeight="1">
      <c r="A35" s="39" t="s">
        <v>20</v>
      </c>
      <c r="B35" s="36">
        <v>614140</v>
      </c>
      <c r="C35" s="36">
        <v>199797.1</v>
      </c>
      <c r="D35" s="31">
        <v>25826.3</v>
      </c>
      <c r="E35" s="31">
        <v>131082.70000000001</v>
      </c>
      <c r="F35" s="31">
        <v>5600.5</v>
      </c>
      <c r="G35" s="31">
        <v>7030.9</v>
      </c>
      <c r="H35" s="36">
        <v>5134.3</v>
      </c>
      <c r="I35" s="31">
        <v>1215.4000000000001</v>
      </c>
      <c r="J35" s="31">
        <v>12023.9</v>
      </c>
      <c r="K35" s="31">
        <v>1209.7</v>
      </c>
      <c r="L35" s="31">
        <v>1023.4</v>
      </c>
      <c r="M35" s="36">
        <v>9650</v>
      </c>
      <c r="N35" s="36">
        <v>0</v>
      </c>
    </row>
    <row r="36" spans="1:14" s="8" customFormat="1" ht="35.1" customHeight="1">
      <c r="A36" s="39" t="s">
        <v>21</v>
      </c>
      <c r="B36" s="36">
        <v>232064.4</v>
      </c>
      <c r="C36" s="36">
        <v>55685.2</v>
      </c>
      <c r="D36" s="31">
        <v>4526.7</v>
      </c>
      <c r="E36" s="31">
        <v>43736.800000000003</v>
      </c>
      <c r="F36" s="31">
        <v>646.29999999999995</v>
      </c>
      <c r="G36" s="31">
        <v>478.1</v>
      </c>
      <c r="H36" s="36">
        <v>541.9</v>
      </c>
      <c r="I36" s="31">
        <v>0</v>
      </c>
      <c r="J36" s="31">
        <v>635.29999999999995</v>
      </c>
      <c r="K36" s="31">
        <v>0</v>
      </c>
      <c r="L36" s="31">
        <v>3370.1</v>
      </c>
      <c r="M36" s="36">
        <v>1750</v>
      </c>
      <c r="N36" s="36">
        <v>0</v>
      </c>
    </row>
    <row r="37" spans="1:14" s="8" customFormat="1" ht="50.25" customHeight="1">
      <c r="A37" s="39" t="s">
        <v>22</v>
      </c>
      <c r="B37" s="36">
        <v>69935.5</v>
      </c>
      <c r="C37" s="36">
        <v>23887.599999999999</v>
      </c>
      <c r="D37" s="31">
        <v>3632.1</v>
      </c>
      <c r="E37" s="31">
        <v>18370.5</v>
      </c>
      <c r="F37" s="31">
        <v>274.10000000000002</v>
      </c>
      <c r="G37" s="31">
        <v>173.5</v>
      </c>
      <c r="H37" s="36">
        <v>350.2</v>
      </c>
      <c r="I37" s="31">
        <v>213.7</v>
      </c>
      <c r="J37" s="31">
        <v>325.10000000000002</v>
      </c>
      <c r="K37" s="31">
        <v>171.2</v>
      </c>
      <c r="L37" s="31">
        <v>77.2</v>
      </c>
      <c r="M37" s="36">
        <v>300</v>
      </c>
      <c r="N37" s="36">
        <v>0</v>
      </c>
    </row>
    <row r="38" spans="1:14" s="8" customFormat="1" ht="35.1" customHeight="1">
      <c r="A38" s="39" t="s">
        <v>23</v>
      </c>
      <c r="B38" s="36">
        <v>230254.1</v>
      </c>
      <c r="C38" s="36">
        <v>82610.100000000006</v>
      </c>
      <c r="D38" s="31">
        <v>6123.4</v>
      </c>
      <c r="E38" s="31">
        <v>69776.399999999994</v>
      </c>
      <c r="F38" s="31">
        <v>1100.2</v>
      </c>
      <c r="G38" s="31">
        <v>1513.7</v>
      </c>
      <c r="H38" s="36">
        <v>767.8</v>
      </c>
      <c r="I38" s="31">
        <v>0</v>
      </c>
      <c r="J38" s="31">
        <v>1533.9</v>
      </c>
      <c r="K38" s="31">
        <v>700.1</v>
      </c>
      <c r="L38" s="31">
        <v>49.6</v>
      </c>
      <c r="M38" s="36">
        <v>1045</v>
      </c>
      <c r="N38" s="36">
        <v>0</v>
      </c>
    </row>
    <row r="39" spans="1:14" s="8" customFormat="1" ht="35.1" customHeight="1">
      <c r="A39" s="39" t="s">
        <v>24</v>
      </c>
      <c r="B39" s="36">
        <v>153745.29999999999</v>
      </c>
      <c r="C39" s="36">
        <v>55779.8</v>
      </c>
      <c r="D39" s="31">
        <v>7678.7</v>
      </c>
      <c r="E39" s="31">
        <v>40205</v>
      </c>
      <c r="F39" s="31">
        <v>104</v>
      </c>
      <c r="G39" s="31">
        <v>2123.1999999999998</v>
      </c>
      <c r="H39" s="36">
        <v>700.3</v>
      </c>
      <c r="I39" s="31">
        <v>161.69999999999999</v>
      </c>
      <c r="J39" s="31">
        <v>1777.1</v>
      </c>
      <c r="K39" s="31">
        <v>0</v>
      </c>
      <c r="L39" s="31">
        <v>1049.8</v>
      </c>
      <c r="M39" s="36">
        <v>1980</v>
      </c>
      <c r="N39" s="36">
        <v>0</v>
      </c>
    </row>
    <row r="40" spans="1:14" s="8" customFormat="1" ht="35.1" customHeight="1">
      <c r="A40" s="39" t="s">
        <v>25</v>
      </c>
      <c r="B40" s="36">
        <v>248026</v>
      </c>
      <c r="C40" s="36">
        <v>83765.8</v>
      </c>
      <c r="D40" s="31">
        <v>12712.7</v>
      </c>
      <c r="E40" s="31">
        <v>63660.800000000003</v>
      </c>
      <c r="F40" s="31">
        <v>230</v>
      </c>
      <c r="G40" s="31">
        <v>2857.6</v>
      </c>
      <c r="H40" s="36">
        <v>482.9</v>
      </c>
      <c r="I40" s="31">
        <v>630.29999999999995</v>
      </c>
      <c r="J40" s="31">
        <v>1674</v>
      </c>
      <c r="K40" s="31">
        <v>335.2</v>
      </c>
      <c r="L40" s="31">
        <v>1182.3</v>
      </c>
      <c r="M40" s="36">
        <v>0</v>
      </c>
      <c r="N40" s="36">
        <v>0</v>
      </c>
    </row>
    <row r="41" spans="1:14" s="8" customFormat="1" ht="50.25" customHeight="1">
      <c r="A41" s="39" t="s">
        <v>26</v>
      </c>
      <c r="B41" s="36">
        <v>74392.899999999994</v>
      </c>
      <c r="C41" s="36">
        <v>24349</v>
      </c>
      <c r="D41" s="31">
        <v>4167</v>
      </c>
      <c r="E41" s="31">
        <v>19032.3</v>
      </c>
      <c r="F41" s="31">
        <v>179.3</v>
      </c>
      <c r="G41" s="31">
        <v>31</v>
      </c>
      <c r="H41" s="36">
        <v>316.3</v>
      </c>
      <c r="I41" s="31">
        <v>0</v>
      </c>
      <c r="J41" s="31">
        <v>322.3</v>
      </c>
      <c r="K41" s="31">
        <v>0</v>
      </c>
      <c r="L41" s="31">
        <v>0.8</v>
      </c>
      <c r="M41" s="36">
        <v>300</v>
      </c>
      <c r="N41" s="36">
        <v>0</v>
      </c>
    </row>
    <row r="42" spans="1:14" s="8" customFormat="1" ht="48" customHeight="1">
      <c r="A42" s="39" t="s">
        <v>27</v>
      </c>
      <c r="B42" s="36">
        <v>68468.100000000006</v>
      </c>
      <c r="C42" s="36">
        <v>20671.599999999999</v>
      </c>
      <c r="D42" s="31">
        <v>6790</v>
      </c>
      <c r="E42" s="31">
        <v>11835.9</v>
      </c>
      <c r="F42" s="31">
        <v>106</v>
      </c>
      <c r="G42" s="31">
        <v>333.6</v>
      </c>
      <c r="H42" s="36">
        <v>404.5</v>
      </c>
      <c r="I42" s="31">
        <v>0</v>
      </c>
      <c r="J42" s="31">
        <v>580</v>
      </c>
      <c r="K42" s="31">
        <v>36.4</v>
      </c>
      <c r="L42" s="31">
        <v>35.200000000000003</v>
      </c>
      <c r="M42" s="36">
        <v>550</v>
      </c>
      <c r="N42" s="36">
        <v>0</v>
      </c>
    </row>
    <row r="43" spans="1:14" s="8" customFormat="1" ht="53.25" customHeight="1">
      <c r="A43" s="39" t="s">
        <v>28</v>
      </c>
      <c r="B43" s="36">
        <v>313906.3</v>
      </c>
      <c r="C43" s="36">
        <v>118304.6</v>
      </c>
      <c r="D43" s="31">
        <v>10083.1</v>
      </c>
      <c r="E43" s="31">
        <v>91687.2</v>
      </c>
      <c r="F43" s="31">
        <v>2845.3</v>
      </c>
      <c r="G43" s="31">
        <v>2562.6999999999998</v>
      </c>
      <c r="H43" s="36">
        <v>2785.7</v>
      </c>
      <c r="I43" s="31">
        <v>717.1</v>
      </c>
      <c r="J43" s="31">
        <v>4081.8</v>
      </c>
      <c r="K43" s="31">
        <v>107.4</v>
      </c>
      <c r="L43" s="31">
        <v>1734.3</v>
      </c>
      <c r="M43" s="36">
        <v>1700</v>
      </c>
      <c r="N43" s="36">
        <v>0</v>
      </c>
    </row>
    <row r="44" spans="1:14" s="8" customFormat="1" ht="48.75" customHeight="1">
      <c r="A44" s="39" t="s">
        <v>29</v>
      </c>
      <c r="B44" s="36">
        <v>126490.7</v>
      </c>
      <c r="C44" s="36">
        <v>38760.199999999997</v>
      </c>
      <c r="D44" s="31">
        <v>8598.9</v>
      </c>
      <c r="E44" s="31">
        <v>26383.3</v>
      </c>
      <c r="F44" s="31">
        <v>0</v>
      </c>
      <c r="G44" s="31">
        <v>2878.5</v>
      </c>
      <c r="H44" s="36">
        <v>256.10000000000002</v>
      </c>
      <c r="I44" s="31">
        <v>0</v>
      </c>
      <c r="J44" s="31">
        <v>488.9</v>
      </c>
      <c r="K44" s="31">
        <v>4.5</v>
      </c>
      <c r="L44" s="31">
        <v>0</v>
      </c>
      <c r="M44" s="36">
        <v>150</v>
      </c>
      <c r="N44" s="36">
        <v>0</v>
      </c>
    </row>
    <row r="45" spans="1:14" s="8" customFormat="1" ht="47.25" customHeight="1">
      <c r="A45" s="39" t="s">
        <v>30</v>
      </c>
      <c r="B45" s="36">
        <v>243370.7</v>
      </c>
      <c r="C45" s="36">
        <v>76932</v>
      </c>
      <c r="D45" s="31">
        <v>8050.5</v>
      </c>
      <c r="E45" s="31">
        <v>60240.7</v>
      </c>
      <c r="F45" s="31">
        <v>160.80000000000001</v>
      </c>
      <c r="G45" s="31">
        <v>1986.6</v>
      </c>
      <c r="H45" s="36">
        <v>385.1</v>
      </c>
      <c r="I45" s="31">
        <v>20.100000000000001</v>
      </c>
      <c r="J45" s="31">
        <v>1307.4000000000001</v>
      </c>
      <c r="K45" s="31">
        <v>0</v>
      </c>
      <c r="L45" s="31">
        <v>30.8</v>
      </c>
      <c r="M45" s="36">
        <v>4750</v>
      </c>
      <c r="N45" s="36">
        <v>0</v>
      </c>
    </row>
    <row r="46" spans="1:14" s="8" customFormat="1" ht="50.25" customHeight="1">
      <c r="A46" s="39" t="s">
        <v>31</v>
      </c>
      <c r="B46" s="36">
        <v>92329.600000000006</v>
      </c>
      <c r="C46" s="36">
        <v>32913.5</v>
      </c>
      <c r="D46" s="31">
        <v>6428.1</v>
      </c>
      <c r="E46" s="31">
        <v>23558.799999999999</v>
      </c>
      <c r="F46" s="31">
        <v>374.2</v>
      </c>
      <c r="G46" s="31">
        <v>1169.5999999999999</v>
      </c>
      <c r="H46" s="36">
        <v>284.89999999999998</v>
      </c>
      <c r="I46" s="31">
        <v>0</v>
      </c>
      <c r="J46" s="31">
        <v>297.89999999999998</v>
      </c>
      <c r="K46" s="31">
        <v>0</v>
      </c>
      <c r="L46" s="31">
        <v>0</v>
      </c>
      <c r="M46" s="36">
        <v>800</v>
      </c>
      <c r="N46" s="36">
        <v>0</v>
      </c>
    </row>
    <row r="47" spans="1:14" s="8" customFormat="1" ht="35.1" customHeight="1">
      <c r="A47" s="39" t="s">
        <v>32</v>
      </c>
      <c r="B47" s="36">
        <v>146999.1</v>
      </c>
      <c r="C47" s="36">
        <v>51626.3</v>
      </c>
      <c r="D47" s="31">
        <v>9093.5</v>
      </c>
      <c r="E47" s="31">
        <v>39742.699999999997</v>
      </c>
      <c r="F47" s="31">
        <v>262.89999999999998</v>
      </c>
      <c r="G47" s="31">
        <v>416.4</v>
      </c>
      <c r="H47" s="36">
        <v>492.8</v>
      </c>
      <c r="I47" s="31">
        <v>0</v>
      </c>
      <c r="J47" s="31">
        <v>984</v>
      </c>
      <c r="K47" s="31">
        <v>0</v>
      </c>
      <c r="L47" s="31">
        <v>184</v>
      </c>
      <c r="M47" s="36">
        <v>450</v>
      </c>
      <c r="N47" s="36">
        <v>0</v>
      </c>
    </row>
    <row r="48" spans="1:14" s="8" customFormat="1" ht="35.1" customHeight="1">
      <c r="A48" s="39" t="s">
        <v>33</v>
      </c>
      <c r="B48" s="36">
        <v>831555</v>
      </c>
      <c r="C48" s="36">
        <v>287593.40000000002</v>
      </c>
      <c r="D48" s="31">
        <v>23434.2</v>
      </c>
      <c r="E48" s="31">
        <v>200101.5</v>
      </c>
      <c r="F48" s="31">
        <v>8244.2000000000007</v>
      </c>
      <c r="G48" s="31">
        <v>7523.2</v>
      </c>
      <c r="H48" s="36">
        <v>3424.7</v>
      </c>
      <c r="I48" s="31">
        <v>1995.7</v>
      </c>
      <c r="J48" s="31">
        <v>32112.799999999999</v>
      </c>
      <c r="K48" s="31">
        <v>6223.9</v>
      </c>
      <c r="L48" s="31">
        <v>1033.2</v>
      </c>
      <c r="M48" s="36">
        <v>3500</v>
      </c>
      <c r="N48" s="36">
        <v>0</v>
      </c>
    </row>
    <row r="49" spans="1:14" s="8" customFormat="1" ht="35.1" customHeight="1">
      <c r="A49" s="39" t="s">
        <v>34</v>
      </c>
      <c r="B49" s="36">
        <v>183514</v>
      </c>
      <c r="C49" s="36">
        <v>60721.2</v>
      </c>
      <c r="D49" s="31">
        <v>10012.9</v>
      </c>
      <c r="E49" s="31">
        <v>44408.1</v>
      </c>
      <c r="F49" s="31">
        <v>808.9</v>
      </c>
      <c r="G49" s="36">
        <v>1493.1</v>
      </c>
      <c r="H49" s="36">
        <v>273.3</v>
      </c>
      <c r="I49" s="31">
        <v>461.8</v>
      </c>
      <c r="J49" s="31">
        <v>952.6</v>
      </c>
      <c r="K49" s="31">
        <v>630.4</v>
      </c>
      <c r="L49" s="31">
        <v>80.099999999999994</v>
      </c>
      <c r="M49" s="36">
        <v>1600</v>
      </c>
      <c r="N49" s="36">
        <v>0</v>
      </c>
    </row>
    <row r="50" spans="1:14" s="8" customFormat="1" ht="35.1" customHeight="1">
      <c r="A50" s="39" t="s">
        <v>35</v>
      </c>
      <c r="B50" s="36">
        <v>135791.70000000001</v>
      </c>
      <c r="C50" s="36">
        <v>44778.8</v>
      </c>
      <c r="D50" s="31">
        <v>4640.2</v>
      </c>
      <c r="E50" s="31">
        <v>33028.6</v>
      </c>
      <c r="F50" s="31">
        <v>2533.1999999999998</v>
      </c>
      <c r="G50" s="31">
        <v>875.4</v>
      </c>
      <c r="H50" s="36">
        <v>817.3</v>
      </c>
      <c r="I50" s="31">
        <v>624.79999999999995</v>
      </c>
      <c r="J50" s="31">
        <v>1571.6</v>
      </c>
      <c r="K50" s="31">
        <v>39.799999999999997</v>
      </c>
      <c r="L50" s="31">
        <v>97.9</v>
      </c>
      <c r="M50" s="36">
        <v>550</v>
      </c>
      <c r="N50" s="36">
        <v>0</v>
      </c>
    </row>
    <row r="51" spans="1:14" s="8" customFormat="1" ht="48.75" customHeight="1">
      <c r="A51" s="39" t="s">
        <v>36</v>
      </c>
      <c r="B51" s="36">
        <v>135821.4</v>
      </c>
      <c r="C51" s="36">
        <v>54652.4</v>
      </c>
      <c r="D51" s="31">
        <v>4318.3999999999996</v>
      </c>
      <c r="E51" s="31">
        <v>46137.5</v>
      </c>
      <c r="F51" s="31">
        <v>248.3</v>
      </c>
      <c r="G51" s="31">
        <v>2523.6</v>
      </c>
      <c r="H51" s="36">
        <v>492.9</v>
      </c>
      <c r="I51" s="31">
        <v>0</v>
      </c>
      <c r="J51" s="31">
        <v>631.70000000000005</v>
      </c>
      <c r="K51" s="31">
        <v>0</v>
      </c>
      <c r="L51" s="31">
        <v>0</v>
      </c>
      <c r="M51" s="36">
        <v>300</v>
      </c>
      <c r="N51" s="36">
        <v>0</v>
      </c>
    </row>
    <row r="52" spans="1:14" s="8" customFormat="1" ht="35.1" customHeight="1">
      <c r="A52" s="39" t="s">
        <v>37</v>
      </c>
      <c r="B52" s="36">
        <v>132364.9</v>
      </c>
      <c r="C52" s="36">
        <v>46339.199999999997</v>
      </c>
      <c r="D52" s="31">
        <v>5598.2</v>
      </c>
      <c r="E52" s="31">
        <v>37085.199999999997</v>
      </c>
      <c r="F52" s="31">
        <v>257.5</v>
      </c>
      <c r="G52" s="31">
        <v>1001.6</v>
      </c>
      <c r="H52" s="36">
        <v>626.9</v>
      </c>
      <c r="I52" s="31">
        <v>0</v>
      </c>
      <c r="J52" s="31">
        <v>980.5</v>
      </c>
      <c r="K52" s="31">
        <v>198.9</v>
      </c>
      <c r="L52" s="31">
        <v>140.4</v>
      </c>
      <c r="M52" s="36">
        <v>450</v>
      </c>
      <c r="N52" s="36">
        <v>0</v>
      </c>
    </row>
    <row r="53" spans="1:14" s="8" customFormat="1" ht="35.1" customHeight="1">
      <c r="A53" s="39" t="s">
        <v>38</v>
      </c>
      <c r="B53" s="36">
        <v>257560.3</v>
      </c>
      <c r="C53" s="36">
        <v>93791</v>
      </c>
      <c r="D53" s="31">
        <v>7315.8</v>
      </c>
      <c r="E53" s="31">
        <v>75441.7</v>
      </c>
      <c r="F53" s="31">
        <v>881.5</v>
      </c>
      <c r="G53" s="31">
        <v>1320.9</v>
      </c>
      <c r="H53" s="36">
        <v>178.2</v>
      </c>
      <c r="I53" s="31">
        <v>127.3</v>
      </c>
      <c r="J53" s="31">
        <v>811.5</v>
      </c>
      <c r="K53" s="31">
        <v>5814.1</v>
      </c>
      <c r="L53" s="31">
        <v>1900</v>
      </c>
      <c r="M53" s="36">
        <v>0</v>
      </c>
      <c r="N53" s="36">
        <v>0</v>
      </c>
    </row>
    <row r="54" spans="1:14" s="8" customFormat="1" ht="36" customHeight="1">
      <c r="A54" s="39" t="s">
        <v>103</v>
      </c>
      <c r="B54" s="36">
        <v>94581.4</v>
      </c>
      <c r="C54" s="36">
        <v>37534.199999999997</v>
      </c>
      <c r="D54" s="31">
        <v>12136.5</v>
      </c>
      <c r="E54" s="31">
        <v>23367.599999999999</v>
      </c>
      <c r="F54" s="31">
        <v>159.4</v>
      </c>
      <c r="G54" s="31">
        <v>399.6</v>
      </c>
      <c r="H54" s="36">
        <v>595.20000000000005</v>
      </c>
      <c r="I54" s="31">
        <v>0</v>
      </c>
      <c r="J54" s="31">
        <v>458.6</v>
      </c>
      <c r="K54" s="31">
        <v>62.3</v>
      </c>
      <c r="L54" s="31">
        <v>5</v>
      </c>
      <c r="M54" s="36">
        <v>350</v>
      </c>
      <c r="N54" s="36">
        <v>0</v>
      </c>
    </row>
    <row r="55" spans="1:14" s="8" customFormat="1" ht="35.1" customHeight="1">
      <c r="A55" s="39" t="s">
        <v>39</v>
      </c>
      <c r="B55" s="36">
        <v>64263.3</v>
      </c>
      <c r="C55" s="36">
        <v>20223.900000000001</v>
      </c>
      <c r="D55" s="31">
        <v>3818.9</v>
      </c>
      <c r="E55" s="31">
        <v>14049.8</v>
      </c>
      <c r="F55" s="31">
        <v>169.6</v>
      </c>
      <c r="G55" s="31">
        <v>669.5</v>
      </c>
      <c r="H55" s="36">
        <v>510.6</v>
      </c>
      <c r="I55" s="31">
        <v>0</v>
      </c>
      <c r="J55" s="31">
        <v>655.5</v>
      </c>
      <c r="K55" s="31">
        <v>0</v>
      </c>
      <c r="L55" s="31">
        <v>0</v>
      </c>
      <c r="M55" s="36">
        <v>350</v>
      </c>
      <c r="N55" s="36">
        <v>0</v>
      </c>
    </row>
    <row r="56" spans="1:14" s="8" customFormat="1" ht="35.1" customHeight="1">
      <c r="A56" s="39" t="s">
        <v>40</v>
      </c>
      <c r="B56" s="36">
        <v>169477.3</v>
      </c>
      <c r="C56" s="36">
        <v>47245.9</v>
      </c>
      <c r="D56" s="31">
        <v>9374.4</v>
      </c>
      <c r="E56" s="31">
        <v>27761.4</v>
      </c>
      <c r="F56" s="31">
        <v>2176.3000000000002</v>
      </c>
      <c r="G56" s="31">
        <v>2485.6</v>
      </c>
      <c r="H56" s="36">
        <v>696.3</v>
      </c>
      <c r="I56" s="31">
        <v>15.8</v>
      </c>
      <c r="J56" s="31">
        <v>1713.8</v>
      </c>
      <c r="K56" s="31">
        <v>2019</v>
      </c>
      <c r="L56" s="31">
        <v>3.3</v>
      </c>
      <c r="M56" s="36">
        <v>1000</v>
      </c>
      <c r="N56" s="36">
        <v>0</v>
      </c>
    </row>
    <row r="57" spans="1:14" s="8" customFormat="1" ht="35.1" customHeight="1">
      <c r="A57" s="39" t="s">
        <v>41</v>
      </c>
      <c r="B57" s="36">
        <v>138120.9</v>
      </c>
      <c r="C57" s="36">
        <v>62078.1</v>
      </c>
      <c r="D57" s="31">
        <v>8217.6</v>
      </c>
      <c r="E57" s="31">
        <v>48928.7</v>
      </c>
      <c r="F57" s="31">
        <v>450</v>
      </c>
      <c r="G57" s="31">
        <v>1464.5</v>
      </c>
      <c r="H57" s="36">
        <v>1634.9</v>
      </c>
      <c r="I57" s="31">
        <v>0</v>
      </c>
      <c r="J57" s="31">
        <v>586</v>
      </c>
      <c r="K57" s="31">
        <v>446.4</v>
      </c>
      <c r="L57" s="31">
        <v>0</v>
      </c>
      <c r="M57" s="36">
        <v>350</v>
      </c>
      <c r="N57" s="36">
        <v>0</v>
      </c>
    </row>
    <row r="58" spans="1:14" s="8" customFormat="1" ht="35.1" customHeight="1">
      <c r="A58" s="39" t="s">
        <v>42</v>
      </c>
      <c r="B58" s="36">
        <v>164014</v>
      </c>
      <c r="C58" s="36">
        <v>53858.5</v>
      </c>
      <c r="D58" s="31">
        <v>6714.5</v>
      </c>
      <c r="E58" s="31">
        <v>32423.5</v>
      </c>
      <c r="F58" s="31">
        <v>774.8</v>
      </c>
      <c r="G58" s="31">
        <v>3499.6</v>
      </c>
      <c r="H58" s="36">
        <v>1095.5</v>
      </c>
      <c r="I58" s="31">
        <v>548.9</v>
      </c>
      <c r="J58" s="31">
        <v>767.2</v>
      </c>
      <c r="K58" s="31">
        <v>99.7</v>
      </c>
      <c r="L58" s="31">
        <v>0</v>
      </c>
      <c r="M58" s="36">
        <v>2100</v>
      </c>
      <c r="N58" s="36">
        <v>5834.8</v>
      </c>
    </row>
    <row r="59" spans="1:14" s="8" customFormat="1" ht="35.1" customHeight="1">
      <c r="A59" s="39" t="s">
        <v>43</v>
      </c>
      <c r="B59" s="36">
        <v>206502.8</v>
      </c>
      <c r="C59" s="36">
        <v>72857.2</v>
      </c>
      <c r="D59" s="31">
        <v>8739.6</v>
      </c>
      <c r="E59" s="31">
        <v>58302.7</v>
      </c>
      <c r="F59" s="31">
        <v>618.6</v>
      </c>
      <c r="G59" s="31">
        <v>858.9</v>
      </c>
      <c r="H59" s="36">
        <v>952.8</v>
      </c>
      <c r="I59" s="31">
        <v>0</v>
      </c>
      <c r="J59" s="31">
        <v>1641.2</v>
      </c>
      <c r="K59" s="31">
        <v>0</v>
      </c>
      <c r="L59" s="31">
        <v>593.4</v>
      </c>
      <c r="M59" s="36">
        <v>1150</v>
      </c>
      <c r="N59" s="36">
        <v>0</v>
      </c>
    </row>
    <row r="60" spans="1:14" s="8" customFormat="1" ht="35.1" customHeight="1">
      <c r="A60" s="39" t="s">
        <v>44</v>
      </c>
      <c r="B60" s="36">
        <v>70059.7</v>
      </c>
      <c r="C60" s="36">
        <v>26968.2</v>
      </c>
      <c r="D60" s="31">
        <v>6885.9</v>
      </c>
      <c r="E60" s="31">
        <v>16261.4</v>
      </c>
      <c r="F60" s="31">
        <v>131.5</v>
      </c>
      <c r="G60" s="31">
        <v>2337.1999999999998</v>
      </c>
      <c r="H60" s="36">
        <v>368.6</v>
      </c>
      <c r="I60" s="31">
        <v>0</v>
      </c>
      <c r="J60" s="31">
        <v>283.60000000000002</v>
      </c>
      <c r="K60" s="31">
        <v>0</v>
      </c>
      <c r="L60" s="31">
        <v>0</v>
      </c>
      <c r="M60" s="36">
        <v>700</v>
      </c>
      <c r="N60" s="36">
        <v>0</v>
      </c>
    </row>
    <row r="61" spans="1:14" s="8" customFormat="1" ht="35.1" customHeight="1">
      <c r="A61" s="39" t="s">
        <v>45</v>
      </c>
      <c r="B61" s="36">
        <v>349635.9</v>
      </c>
      <c r="C61" s="36">
        <v>125188.3</v>
      </c>
      <c r="D61" s="31">
        <v>13032.3</v>
      </c>
      <c r="E61" s="31">
        <v>95479.2</v>
      </c>
      <c r="F61" s="31">
        <v>4363.7</v>
      </c>
      <c r="G61" s="31">
        <v>5686.5</v>
      </c>
      <c r="H61" s="36">
        <v>497.9</v>
      </c>
      <c r="I61" s="31">
        <v>995.6</v>
      </c>
      <c r="J61" s="31">
        <v>3638.7</v>
      </c>
      <c r="K61" s="31">
        <v>344.4</v>
      </c>
      <c r="L61" s="31">
        <v>0</v>
      </c>
      <c r="M61" s="36">
        <v>1150</v>
      </c>
      <c r="N61" s="36">
        <v>0</v>
      </c>
    </row>
    <row r="62" spans="1:14" s="8" customFormat="1" ht="35.1" customHeight="1">
      <c r="A62" s="39" t="s">
        <v>46</v>
      </c>
      <c r="B62" s="36">
        <v>73665.600000000006</v>
      </c>
      <c r="C62" s="36">
        <v>21861.8</v>
      </c>
      <c r="D62" s="31">
        <v>5359.6</v>
      </c>
      <c r="E62" s="31">
        <v>13630.5</v>
      </c>
      <c r="F62" s="31">
        <v>0</v>
      </c>
      <c r="G62" s="31">
        <v>306.60000000000002</v>
      </c>
      <c r="H62" s="36">
        <v>105.4</v>
      </c>
      <c r="I62" s="31">
        <v>0</v>
      </c>
      <c r="J62" s="31">
        <v>324.7</v>
      </c>
      <c r="K62" s="31">
        <v>35</v>
      </c>
      <c r="L62" s="31">
        <v>0</v>
      </c>
      <c r="M62" s="36">
        <v>2100</v>
      </c>
      <c r="N62" s="36">
        <v>0</v>
      </c>
    </row>
    <row r="63" spans="1:14" s="8" customFormat="1" ht="35.1" customHeight="1">
      <c r="A63" s="39" t="s">
        <v>47</v>
      </c>
      <c r="B63" s="36">
        <v>336545.7</v>
      </c>
      <c r="C63" s="36">
        <v>116944.9</v>
      </c>
      <c r="D63" s="31">
        <v>10839.6</v>
      </c>
      <c r="E63" s="31">
        <v>94791.9</v>
      </c>
      <c r="F63" s="31">
        <v>1240.4000000000001</v>
      </c>
      <c r="G63" s="31">
        <v>2776.9</v>
      </c>
      <c r="H63" s="36">
        <v>1552.5</v>
      </c>
      <c r="I63" s="31">
        <v>0</v>
      </c>
      <c r="J63" s="31">
        <v>607.6</v>
      </c>
      <c r="K63" s="31">
        <v>1039.8</v>
      </c>
      <c r="L63" s="31">
        <v>2446.1999999999998</v>
      </c>
      <c r="M63" s="36">
        <v>1650</v>
      </c>
      <c r="N63" s="36">
        <v>0</v>
      </c>
    </row>
    <row r="64" spans="1:14" s="8" customFormat="1" ht="51.75" customHeight="1">
      <c r="A64" s="39" t="s">
        <v>48</v>
      </c>
      <c r="B64" s="36">
        <v>140013.20000000001</v>
      </c>
      <c r="C64" s="36">
        <v>49865.7</v>
      </c>
      <c r="D64" s="31">
        <v>4807.7</v>
      </c>
      <c r="E64" s="31">
        <v>35955.1</v>
      </c>
      <c r="F64" s="31">
        <v>446</v>
      </c>
      <c r="G64" s="31">
        <v>3224.8</v>
      </c>
      <c r="H64" s="36">
        <v>286.10000000000002</v>
      </c>
      <c r="I64" s="31">
        <v>0</v>
      </c>
      <c r="J64" s="31">
        <v>856.6</v>
      </c>
      <c r="K64" s="31">
        <v>2630</v>
      </c>
      <c r="L64" s="31">
        <v>59.4</v>
      </c>
      <c r="M64" s="36">
        <v>1600</v>
      </c>
      <c r="N64" s="36">
        <v>0</v>
      </c>
    </row>
    <row r="65" spans="1:14" s="8" customFormat="1" ht="48.75" customHeight="1">
      <c r="A65" s="39" t="s">
        <v>49</v>
      </c>
      <c r="B65" s="36">
        <v>195850</v>
      </c>
      <c r="C65" s="36">
        <v>70562.899999999994</v>
      </c>
      <c r="D65" s="31">
        <v>10018.1</v>
      </c>
      <c r="E65" s="31">
        <v>54895.3</v>
      </c>
      <c r="F65" s="31">
        <v>310.7</v>
      </c>
      <c r="G65" s="31">
        <v>781.8</v>
      </c>
      <c r="H65" s="36">
        <v>715.4</v>
      </c>
      <c r="I65" s="31">
        <v>47.5</v>
      </c>
      <c r="J65" s="31">
        <v>1027.3</v>
      </c>
      <c r="K65" s="31">
        <v>226</v>
      </c>
      <c r="L65" s="31">
        <v>1390.8</v>
      </c>
      <c r="M65" s="36">
        <v>1150</v>
      </c>
      <c r="N65" s="36">
        <v>0</v>
      </c>
    </row>
    <row r="66" spans="1:14" s="8" customFormat="1" ht="35.1" customHeight="1">
      <c r="A66" s="39" t="s">
        <v>50</v>
      </c>
      <c r="B66" s="36">
        <v>101384.7</v>
      </c>
      <c r="C66" s="36">
        <v>33715.4</v>
      </c>
      <c r="D66" s="31">
        <v>5946.8</v>
      </c>
      <c r="E66" s="31">
        <v>24306.2</v>
      </c>
      <c r="F66" s="31">
        <v>141.1</v>
      </c>
      <c r="G66" s="31">
        <v>1417</v>
      </c>
      <c r="H66" s="36">
        <v>549.20000000000005</v>
      </c>
      <c r="I66" s="31">
        <v>442.5</v>
      </c>
      <c r="J66" s="31">
        <v>512.6</v>
      </c>
      <c r="K66" s="31">
        <v>0</v>
      </c>
      <c r="L66" s="31">
        <v>0</v>
      </c>
      <c r="M66" s="36">
        <v>400</v>
      </c>
      <c r="N66" s="36">
        <v>0</v>
      </c>
    </row>
    <row r="67" spans="1:14" s="8" customFormat="1" ht="35.1" customHeight="1">
      <c r="A67" s="39" t="s">
        <v>51</v>
      </c>
      <c r="B67" s="36">
        <v>299245.8</v>
      </c>
      <c r="C67" s="36">
        <v>113593.9</v>
      </c>
      <c r="D67" s="31">
        <v>10513.3</v>
      </c>
      <c r="E67" s="31">
        <v>78766.399999999994</v>
      </c>
      <c r="F67" s="31">
        <v>5528.4</v>
      </c>
      <c r="G67" s="31">
        <v>3525.9</v>
      </c>
      <c r="H67" s="36">
        <v>2728</v>
      </c>
      <c r="I67" s="31">
        <v>590</v>
      </c>
      <c r="J67" s="31">
        <v>10309.200000000001</v>
      </c>
      <c r="K67" s="31">
        <v>35.700000000000003</v>
      </c>
      <c r="L67" s="31">
        <v>118</v>
      </c>
      <c r="M67" s="36">
        <v>1479</v>
      </c>
      <c r="N67" s="36">
        <v>0</v>
      </c>
    </row>
    <row r="68" spans="1:14" s="8" customFormat="1" ht="35.1" customHeight="1">
      <c r="A68" s="39" t="s">
        <v>52</v>
      </c>
      <c r="B68" s="36">
        <v>383289.5</v>
      </c>
      <c r="C68" s="36">
        <v>135945.79999999999</v>
      </c>
      <c r="D68" s="31">
        <v>17700.2</v>
      </c>
      <c r="E68" s="31">
        <v>97146.7</v>
      </c>
      <c r="F68" s="31">
        <v>4878.8999999999996</v>
      </c>
      <c r="G68" s="31">
        <v>3583.3</v>
      </c>
      <c r="H68" s="36">
        <v>2695.5</v>
      </c>
      <c r="I68" s="31">
        <v>1365.7</v>
      </c>
      <c r="J68" s="31">
        <v>6110.8</v>
      </c>
      <c r="K68" s="31">
        <v>214.7</v>
      </c>
      <c r="L68" s="31">
        <v>0</v>
      </c>
      <c r="M68" s="36">
        <v>2250</v>
      </c>
      <c r="N68" s="36">
        <v>0</v>
      </c>
    </row>
    <row r="69" spans="1:14" s="8" customFormat="1" ht="56.25" customHeight="1">
      <c r="A69" s="39" t="s">
        <v>53</v>
      </c>
      <c r="B69" s="36">
        <v>185057</v>
      </c>
      <c r="C69" s="36">
        <v>67637.2</v>
      </c>
      <c r="D69" s="31">
        <v>9492.2000000000007</v>
      </c>
      <c r="E69" s="31">
        <v>52876</v>
      </c>
      <c r="F69" s="31">
        <v>660.9</v>
      </c>
      <c r="G69" s="31">
        <v>962.8</v>
      </c>
      <c r="H69" s="36">
        <v>936.5</v>
      </c>
      <c r="I69" s="31">
        <v>1362.3</v>
      </c>
      <c r="J69" s="31">
        <v>1289.5</v>
      </c>
      <c r="K69" s="31">
        <v>0</v>
      </c>
      <c r="L69" s="31">
        <v>57</v>
      </c>
      <c r="M69" s="36">
        <v>0</v>
      </c>
      <c r="N69" s="36">
        <v>0</v>
      </c>
    </row>
    <row r="70" spans="1:14" s="8" customFormat="1" ht="35.1" customHeight="1">
      <c r="A70" s="39" t="s">
        <v>54</v>
      </c>
      <c r="B70" s="36">
        <v>112455</v>
      </c>
      <c r="C70" s="36">
        <v>34644.5</v>
      </c>
      <c r="D70" s="31">
        <v>5147.3</v>
      </c>
      <c r="E70" s="31">
        <v>23970</v>
      </c>
      <c r="F70" s="31">
        <v>302.89999999999998</v>
      </c>
      <c r="G70" s="31">
        <v>2546.6999999999998</v>
      </c>
      <c r="H70" s="36">
        <v>343.4</v>
      </c>
      <c r="I70" s="31">
        <v>300.2</v>
      </c>
      <c r="J70" s="31">
        <v>218.8</v>
      </c>
      <c r="K70" s="31">
        <v>30.2</v>
      </c>
      <c r="L70" s="31">
        <v>5</v>
      </c>
      <c r="M70" s="36">
        <v>1780</v>
      </c>
      <c r="N70" s="36">
        <v>0</v>
      </c>
    </row>
    <row r="71" spans="1:14" s="8" customFormat="1" ht="48" customHeight="1">
      <c r="A71" s="39" t="s">
        <v>55</v>
      </c>
      <c r="B71" s="36">
        <v>369129.2</v>
      </c>
      <c r="C71" s="36">
        <v>141798.29999999999</v>
      </c>
      <c r="D71" s="31">
        <v>12530</v>
      </c>
      <c r="E71" s="31">
        <v>76908.600000000006</v>
      </c>
      <c r="F71" s="31">
        <v>3818.5</v>
      </c>
      <c r="G71" s="31">
        <v>1440.5</v>
      </c>
      <c r="H71" s="36">
        <v>995</v>
      </c>
      <c r="I71" s="31">
        <v>1152.5999999999999</v>
      </c>
      <c r="J71" s="31">
        <v>3214.7</v>
      </c>
      <c r="K71" s="31">
        <v>36147.300000000003</v>
      </c>
      <c r="L71" s="31">
        <v>4141.1000000000004</v>
      </c>
      <c r="M71" s="36">
        <v>1450</v>
      </c>
      <c r="N71" s="36">
        <v>0</v>
      </c>
    </row>
    <row r="72" spans="1:14" s="9" customFormat="1" ht="35.1" customHeight="1">
      <c r="A72" s="39" t="s">
        <v>56</v>
      </c>
      <c r="B72" s="36">
        <v>106622.6</v>
      </c>
      <c r="C72" s="36">
        <v>33393.199999999997</v>
      </c>
      <c r="D72" s="31">
        <v>6822.6</v>
      </c>
      <c r="E72" s="31">
        <v>22010.400000000001</v>
      </c>
      <c r="F72" s="31">
        <v>105.8</v>
      </c>
      <c r="G72" s="31">
        <v>1935.1</v>
      </c>
      <c r="H72" s="36">
        <v>1141.5999999999999</v>
      </c>
      <c r="I72" s="31">
        <v>0</v>
      </c>
      <c r="J72" s="31">
        <v>852.9</v>
      </c>
      <c r="K72" s="31">
        <v>5</v>
      </c>
      <c r="L72" s="31">
        <v>19.8</v>
      </c>
      <c r="M72" s="36">
        <v>500</v>
      </c>
      <c r="N72" s="36">
        <v>0</v>
      </c>
    </row>
    <row r="73" spans="1:14" s="9" customFormat="1" ht="35.1" customHeight="1">
      <c r="A73" s="39" t="s">
        <v>57</v>
      </c>
      <c r="B73" s="36">
        <v>111933.1</v>
      </c>
      <c r="C73" s="36">
        <v>39115.1</v>
      </c>
      <c r="D73" s="31">
        <v>10453.799999999999</v>
      </c>
      <c r="E73" s="31">
        <v>22454.799999999999</v>
      </c>
      <c r="F73" s="31">
        <v>593.6</v>
      </c>
      <c r="G73" s="31">
        <v>555.9</v>
      </c>
      <c r="H73" s="36">
        <v>1014.2</v>
      </c>
      <c r="I73" s="31">
        <v>6.2</v>
      </c>
      <c r="J73" s="31">
        <v>1186.4000000000001</v>
      </c>
      <c r="K73" s="31">
        <v>29</v>
      </c>
      <c r="L73" s="31">
        <v>521.20000000000005</v>
      </c>
      <c r="M73" s="36">
        <v>2300</v>
      </c>
      <c r="N73" s="36">
        <v>0</v>
      </c>
    </row>
    <row r="74" spans="1:14" s="8" customFormat="1" ht="45.75" customHeight="1">
      <c r="A74" s="39" t="s">
        <v>58</v>
      </c>
      <c r="B74" s="36">
        <v>170014.8</v>
      </c>
      <c r="C74" s="36">
        <v>58664.4</v>
      </c>
      <c r="D74" s="31">
        <v>6466.4</v>
      </c>
      <c r="E74" s="31">
        <v>43072.3</v>
      </c>
      <c r="F74" s="31">
        <v>194.3</v>
      </c>
      <c r="G74" s="31">
        <v>3091.9</v>
      </c>
      <c r="H74" s="36">
        <v>291.60000000000002</v>
      </c>
      <c r="I74" s="31">
        <v>332.3</v>
      </c>
      <c r="J74" s="31">
        <v>763.4</v>
      </c>
      <c r="K74" s="31">
        <v>2019.3</v>
      </c>
      <c r="L74" s="31">
        <v>1982.9</v>
      </c>
      <c r="M74" s="36">
        <v>450</v>
      </c>
      <c r="N74" s="36">
        <v>0</v>
      </c>
    </row>
    <row r="75" spans="1:14" s="8" customFormat="1" ht="45" customHeight="1">
      <c r="A75" s="39" t="s">
        <v>59</v>
      </c>
      <c r="B75" s="36">
        <v>223285.7</v>
      </c>
      <c r="C75" s="36">
        <v>81237.3</v>
      </c>
      <c r="D75" s="31">
        <v>9881.7000000000007</v>
      </c>
      <c r="E75" s="31">
        <v>62663.7</v>
      </c>
      <c r="F75" s="31">
        <v>1122.7</v>
      </c>
      <c r="G75" s="31">
        <v>4572.6000000000004</v>
      </c>
      <c r="H75" s="36">
        <v>1260.4000000000001</v>
      </c>
      <c r="I75" s="31">
        <v>0</v>
      </c>
      <c r="J75" s="31">
        <v>492.8</v>
      </c>
      <c r="K75" s="31">
        <v>285.2</v>
      </c>
      <c r="L75" s="31">
        <v>43.4</v>
      </c>
      <c r="M75" s="36">
        <v>914.8</v>
      </c>
      <c r="N75" s="36">
        <v>0</v>
      </c>
    </row>
    <row r="76" spans="1:14" s="8" customFormat="1" ht="35.1" customHeight="1">
      <c r="A76" s="39" t="s">
        <v>60</v>
      </c>
      <c r="B76" s="36">
        <v>125523.6</v>
      </c>
      <c r="C76" s="36">
        <v>46915.8</v>
      </c>
      <c r="D76" s="31">
        <v>6787.4</v>
      </c>
      <c r="E76" s="31">
        <v>37731</v>
      </c>
      <c r="F76" s="31">
        <v>484.7</v>
      </c>
      <c r="G76" s="31">
        <v>211.5</v>
      </c>
      <c r="H76" s="36">
        <v>375.6</v>
      </c>
      <c r="I76" s="31">
        <v>0</v>
      </c>
      <c r="J76" s="31">
        <v>64.900000000000006</v>
      </c>
      <c r="K76" s="31">
        <v>199.8</v>
      </c>
      <c r="L76" s="31">
        <v>770.9</v>
      </c>
      <c r="M76" s="36">
        <v>290</v>
      </c>
      <c r="N76" s="36">
        <v>0</v>
      </c>
    </row>
    <row r="77" spans="1:14" s="8" customFormat="1" ht="35.1" customHeight="1">
      <c r="A77" s="39" t="s">
        <v>61</v>
      </c>
      <c r="B77" s="36">
        <v>2958907.3</v>
      </c>
      <c r="C77" s="36">
        <v>890830.3</v>
      </c>
      <c r="D77" s="31">
        <v>104158.2</v>
      </c>
      <c r="E77" s="31">
        <v>490798.7</v>
      </c>
      <c r="F77" s="31">
        <v>41271.1</v>
      </c>
      <c r="G77" s="31">
        <v>46948.6</v>
      </c>
      <c r="H77" s="36">
        <v>5654.1</v>
      </c>
      <c r="I77" s="31">
        <v>13295.7</v>
      </c>
      <c r="J77" s="31">
        <v>48137.599999999999</v>
      </c>
      <c r="K77" s="31">
        <v>22560.799999999999</v>
      </c>
      <c r="L77" s="31">
        <v>2413.5</v>
      </c>
      <c r="M77" s="31">
        <v>40800</v>
      </c>
      <c r="N77" s="31">
        <v>74792</v>
      </c>
    </row>
    <row r="78" spans="1:14" s="11" customFormat="1" ht="48.75" customHeight="1">
      <c r="A78" s="39" t="s">
        <v>62</v>
      </c>
      <c r="B78" s="36">
        <v>125579</v>
      </c>
      <c r="C78" s="36">
        <v>42896.800000000003</v>
      </c>
      <c r="D78" s="31">
        <v>5625.4</v>
      </c>
      <c r="E78" s="31">
        <v>33952.9</v>
      </c>
      <c r="F78" s="31">
        <v>55</v>
      </c>
      <c r="G78" s="31">
        <v>1853.8</v>
      </c>
      <c r="H78" s="36">
        <v>282</v>
      </c>
      <c r="I78" s="31">
        <v>0</v>
      </c>
      <c r="J78" s="31">
        <v>48.1</v>
      </c>
      <c r="K78" s="31">
        <v>349.6</v>
      </c>
      <c r="L78" s="31">
        <v>0</v>
      </c>
      <c r="M78" s="36">
        <v>730</v>
      </c>
      <c r="N78" s="36">
        <v>0</v>
      </c>
    </row>
    <row r="79" spans="1:14" s="8" customFormat="1" ht="35.1" customHeight="1">
      <c r="A79" s="39" t="s">
        <v>63</v>
      </c>
      <c r="B79" s="36">
        <v>1138046.3999999999</v>
      </c>
      <c r="C79" s="36">
        <v>376163.2</v>
      </c>
      <c r="D79" s="31">
        <v>27947.200000000001</v>
      </c>
      <c r="E79" s="31">
        <v>270547.59999999998</v>
      </c>
      <c r="F79" s="31">
        <v>18757.7</v>
      </c>
      <c r="G79" s="31">
        <v>17102.599999999999</v>
      </c>
      <c r="H79" s="36">
        <v>5562.4</v>
      </c>
      <c r="I79" s="31">
        <v>4551.8999999999996</v>
      </c>
      <c r="J79" s="31">
        <v>19906.3</v>
      </c>
      <c r="K79" s="31">
        <v>1004</v>
      </c>
      <c r="L79" s="31">
        <v>28.5</v>
      </c>
      <c r="M79" s="36">
        <v>10755</v>
      </c>
      <c r="N79" s="36">
        <v>0</v>
      </c>
    </row>
    <row r="80" spans="1:14" s="11" customFormat="1" ht="35.1" customHeight="1">
      <c r="A80" s="39" t="s">
        <v>64</v>
      </c>
      <c r="B80" s="36">
        <v>203063.1</v>
      </c>
      <c r="C80" s="36">
        <v>55608.1</v>
      </c>
      <c r="D80" s="31">
        <v>5732.4</v>
      </c>
      <c r="E80" s="31">
        <v>43007.8</v>
      </c>
      <c r="F80" s="31">
        <v>408.3</v>
      </c>
      <c r="G80" s="31">
        <v>1480.8</v>
      </c>
      <c r="H80" s="36">
        <v>1033.2</v>
      </c>
      <c r="I80" s="31">
        <v>0</v>
      </c>
      <c r="J80" s="31">
        <v>1245.5999999999999</v>
      </c>
      <c r="K80" s="31">
        <v>0</v>
      </c>
      <c r="L80" s="31">
        <v>0</v>
      </c>
      <c r="M80" s="36">
        <v>2700</v>
      </c>
      <c r="N80" s="36">
        <v>0</v>
      </c>
    </row>
    <row r="81" spans="1:14" s="11" customFormat="1" ht="35.1" customHeight="1">
      <c r="A81" s="39" t="s">
        <v>65</v>
      </c>
      <c r="B81" s="36">
        <v>314997.40000000002</v>
      </c>
      <c r="C81" s="36">
        <v>77907.399999999994</v>
      </c>
      <c r="D81" s="31">
        <v>17092.5</v>
      </c>
      <c r="E81" s="31">
        <v>39448</v>
      </c>
      <c r="F81" s="31">
        <v>4366.8999999999996</v>
      </c>
      <c r="G81" s="31">
        <v>3010.2</v>
      </c>
      <c r="H81" s="36">
        <v>1380.2</v>
      </c>
      <c r="I81" s="31">
        <v>199.7</v>
      </c>
      <c r="J81" s="31">
        <v>2673</v>
      </c>
      <c r="K81" s="31">
        <v>93.7</v>
      </c>
      <c r="L81" s="31">
        <v>13.2</v>
      </c>
      <c r="M81" s="36">
        <v>9630</v>
      </c>
      <c r="N81" s="36">
        <v>0</v>
      </c>
    </row>
    <row r="82" spans="1:14" s="11" customFormat="1" ht="35.1" customHeight="1">
      <c r="A82" s="39" t="s">
        <v>66</v>
      </c>
      <c r="B82" s="36">
        <v>325930.7</v>
      </c>
      <c r="C82" s="36">
        <v>118821.1</v>
      </c>
      <c r="D82" s="31">
        <v>20250</v>
      </c>
      <c r="E82" s="31">
        <v>77696.3</v>
      </c>
      <c r="F82" s="31">
        <v>5053.2</v>
      </c>
      <c r="G82" s="31">
        <v>7318.9</v>
      </c>
      <c r="H82" s="36">
        <v>1660.7</v>
      </c>
      <c r="I82" s="31">
        <v>383.4</v>
      </c>
      <c r="J82" s="31">
        <v>1812.9</v>
      </c>
      <c r="K82" s="31">
        <v>46</v>
      </c>
      <c r="L82" s="31">
        <v>187.7</v>
      </c>
      <c r="M82" s="36">
        <v>4412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  <mergeCell ref="N6:N7"/>
    <mergeCell ref="D5:N5"/>
    <mergeCell ref="C5:C7"/>
    <mergeCell ref="A5:A7"/>
    <mergeCell ref="F6:F7"/>
    <mergeCell ref="B5:B7"/>
    <mergeCell ref="E6:E7"/>
    <mergeCell ref="D6:D7"/>
  </mergeCells>
  <phoneticPr fontId="11" type="noConversion"/>
  <conditionalFormatting sqref="B4">
    <cfRule type="expression" dxfId="5" priority="4" stopIfTrue="1">
      <formula>XEU4=1</formula>
    </cfRule>
    <cfRule type="expression" dxfId="4" priority="5" stopIfTrue="1">
      <formula>XEU4=2</formula>
    </cfRule>
    <cfRule type="expression" dxfId="3" priority="6" stopIfTrue="1">
      <formula>XEU4=3</formula>
    </cfRule>
  </conditionalFormatting>
  <conditionalFormatting sqref="C4">
    <cfRule type="expression" dxfId="2" priority="1" stopIfTrue="1">
      <formula>XEQ4=1</formula>
    </cfRule>
    <cfRule type="expression" dxfId="1" priority="2" stopIfTrue="1">
      <formula>XEQ4=2</formula>
    </cfRule>
    <cfRule type="expression" dxfId="0" priority="3" stopIfTrue="1">
      <formula>XEQ4=3</formula>
    </cfRule>
  </conditionalFormatting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>
      <selection activeCell="R19" sqref="R19"/>
    </sheetView>
  </sheetViews>
  <sheetFormatPr defaultRowHeight="15.75"/>
  <cols>
    <col min="1" max="1" width="34.140625" style="4" customWidth="1"/>
    <col min="2" max="3" width="18.140625" style="4" customWidth="1"/>
    <col min="4" max="4" width="16.140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21" width="18.7109375" style="4" customWidth="1"/>
    <col min="22" max="16384" width="9.140625" style="4"/>
  </cols>
  <sheetData>
    <row r="1" spans="1:17" ht="18.75" customHeight="1">
      <c r="A1" s="2"/>
      <c r="B1" s="53" t="s">
        <v>101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7.25" customHeight="1">
      <c r="A2" s="2"/>
      <c r="B2" s="53" t="s">
        <v>85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15.75" customHeight="1">
      <c r="A3" s="57"/>
      <c r="B3" s="53" t="str">
        <f>'програмна за 04 2026'!B3:M3</f>
        <v>за  січень - квітень 2026 року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s="43" customFormat="1" ht="18.75" customHeight="1">
      <c r="A4" s="57"/>
      <c r="B4" s="40"/>
      <c r="C4" s="40"/>
      <c r="D4" s="42"/>
      <c r="E4" s="42"/>
      <c r="Q4" s="44" t="s">
        <v>0</v>
      </c>
    </row>
    <row r="5" spans="1:17" ht="17.25" customHeight="1">
      <c r="A5" s="49" t="s">
        <v>100</v>
      </c>
      <c r="B5" s="51" t="str">
        <f>'програмна за 04 2026'!B5:B7</f>
        <v>Уточнений план видатків загального та  спеціального фондів                         на 2026 рік</v>
      </c>
      <c r="C5" s="51" t="str">
        <f>'програмна за 04 2026'!C5:C7</f>
        <v>Касові видатки всього по загальному та спеціальному фондах                                                                         за  січень - квітень 2026 року</v>
      </c>
      <c r="D5" s="58" t="s">
        <v>86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</row>
    <row r="6" spans="1:17" s="5" customFormat="1" ht="86.25" customHeight="1">
      <c r="A6" s="49"/>
      <c r="B6" s="51"/>
      <c r="C6" s="51"/>
      <c r="D6" s="54" t="s">
        <v>87</v>
      </c>
      <c r="E6" s="54" t="s">
        <v>88</v>
      </c>
      <c r="F6" s="51" t="s">
        <v>89</v>
      </c>
      <c r="G6" s="51" t="s">
        <v>90</v>
      </c>
      <c r="H6" s="51" t="s">
        <v>91</v>
      </c>
      <c r="I6" s="51" t="s">
        <v>98</v>
      </c>
      <c r="J6" s="51" t="s">
        <v>92</v>
      </c>
      <c r="K6" s="51" t="s">
        <v>93</v>
      </c>
      <c r="L6" s="51" t="s">
        <v>97</v>
      </c>
      <c r="M6" s="55" t="s">
        <v>102</v>
      </c>
      <c r="N6" s="55" t="s">
        <v>94</v>
      </c>
      <c r="O6" s="55" t="s">
        <v>99</v>
      </c>
      <c r="P6" s="51" t="s">
        <v>95</v>
      </c>
      <c r="Q6" s="51" t="s">
        <v>96</v>
      </c>
    </row>
    <row r="7" spans="1:17" s="5" customFormat="1" ht="58.5" customHeight="1">
      <c r="A7" s="49"/>
      <c r="B7" s="51"/>
      <c r="C7" s="51"/>
      <c r="D7" s="54"/>
      <c r="E7" s="54"/>
      <c r="F7" s="51"/>
      <c r="G7" s="51"/>
      <c r="H7" s="51"/>
      <c r="I7" s="51"/>
      <c r="J7" s="51"/>
      <c r="K7" s="51"/>
      <c r="L7" s="51"/>
      <c r="M7" s="56"/>
      <c r="N7" s="56"/>
      <c r="O7" s="56"/>
      <c r="P7" s="51"/>
      <c r="Q7" s="51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</row>
    <row r="9" spans="1:17" s="7" customFormat="1" ht="36" customHeight="1">
      <c r="A9" s="38" t="s">
        <v>2</v>
      </c>
      <c r="B9" s="33">
        <f>B10+B11+B18</f>
        <v>22552459.800000001</v>
      </c>
      <c r="C9" s="33">
        <f>C10+C11+C18</f>
        <v>7159731.7999999998</v>
      </c>
      <c r="D9" s="23">
        <f t="shared" ref="D9:P9" si="0">D10+D11+D18</f>
        <v>3881182.5</v>
      </c>
      <c r="E9" s="23">
        <f t="shared" si="0"/>
        <v>841655.2</v>
      </c>
      <c r="F9" s="33">
        <f t="shared" si="0"/>
        <v>90828.7</v>
      </c>
      <c r="G9" s="33">
        <f t="shared" si="0"/>
        <v>2905.8</v>
      </c>
      <c r="H9" s="33">
        <f t="shared" si="0"/>
        <v>220738.7</v>
      </c>
      <c r="I9" s="33">
        <f t="shared" si="0"/>
        <v>116297.8</v>
      </c>
      <c r="J9" s="33">
        <f t="shared" si="0"/>
        <v>3014.2</v>
      </c>
      <c r="K9" s="33">
        <f t="shared" si="0"/>
        <v>443734.4</v>
      </c>
      <c r="L9" s="33">
        <f t="shared" si="0"/>
        <v>84588.3</v>
      </c>
      <c r="M9" s="33">
        <f t="shared" si="0"/>
        <v>1935.5</v>
      </c>
      <c r="N9" s="33">
        <f t="shared" si="0"/>
        <v>755584.3</v>
      </c>
      <c r="O9" s="33">
        <f t="shared" si="0"/>
        <v>175853.8</v>
      </c>
      <c r="P9" s="33">
        <f t="shared" si="0"/>
        <v>17175.599999999999</v>
      </c>
      <c r="Q9" s="33">
        <f>Q10+Q11+Q18</f>
        <v>524237</v>
      </c>
    </row>
    <row r="10" spans="1:17" s="7" customFormat="1" ht="20.25" customHeight="1">
      <c r="A10" s="39" t="s">
        <v>68</v>
      </c>
      <c r="B10" s="35">
        <f>'програмна за 04 2026'!B10</f>
        <v>3143828.7</v>
      </c>
      <c r="C10" s="35">
        <f>'програмна за 04 2026'!C10</f>
        <v>895470.3</v>
      </c>
      <c r="D10" s="24">
        <v>294136.09999999998</v>
      </c>
      <c r="E10" s="24">
        <v>62511.4</v>
      </c>
      <c r="F10" s="24">
        <v>18296.900000000001</v>
      </c>
      <c r="G10" s="24">
        <v>1985.2</v>
      </c>
      <c r="H10" s="24">
        <v>20203.400000000001</v>
      </c>
      <c r="I10" s="24">
        <v>12436.9</v>
      </c>
      <c r="J10" s="24">
        <v>427.4</v>
      </c>
      <c r="K10" s="35">
        <v>46524</v>
      </c>
      <c r="L10" s="24">
        <v>73856.600000000006</v>
      </c>
      <c r="M10" s="24"/>
      <c r="N10" s="24">
        <v>160165.6</v>
      </c>
      <c r="O10" s="24">
        <v>48715.7</v>
      </c>
      <c r="P10" s="24">
        <v>940.1</v>
      </c>
      <c r="Q10" s="24">
        <v>155271</v>
      </c>
    </row>
    <row r="11" spans="1:17" s="8" customFormat="1" ht="24" customHeight="1">
      <c r="A11" s="38" t="s">
        <v>69</v>
      </c>
      <c r="B11" s="34">
        <f>SUM(B12:B17)</f>
        <v>28476</v>
      </c>
      <c r="C11" s="34">
        <f>SUM(C12:C17)</f>
        <v>9654.6</v>
      </c>
      <c r="D11" s="29">
        <f t="shared" ref="D11:Q11" si="1">SUM(D12:D17)</f>
        <v>4577</v>
      </c>
      <c r="E11" s="29">
        <f t="shared" si="1"/>
        <v>993.1</v>
      </c>
      <c r="F11" s="34">
        <f t="shared" si="1"/>
        <v>5</v>
      </c>
      <c r="G11" s="34">
        <f t="shared" si="1"/>
        <v>0</v>
      </c>
      <c r="H11" s="34">
        <f t="shared" si="1"/>
        <v>0</v>
      </c>
      <c r="I11" s="34">
        <f t="shared" si="1"/>
        <v>2581.1</v>
      </c>
      <c r="J11" s="34">
        <f t="shared" si="1"/>
        <v>0</v>
      </c>
      <c r="K11" s="34">
        <f t="shared" si="1"/>
        <v>1384.6</v>
      </c>
      <c r="L11" s="34">
        <f t="shared" si="1"/>
        <v>0</v>
      </c>
      <c r="M11" s="34"/>
      <c r="N11" s="34">
        <f t="shared" si="1"/>
        <v>100.2</v>
      </c>
      <c r="O11" s="34">
        <f t="shared" si="1"/>
        <v>0</v>
      </c>
      <c r="P11" s="34">
        <f t="shared" si="1"/>
        <v>13.6</v>
      </c>
      <c r="Q11" s="34">
        <f t="shared" si="1"/>
        <v>0</v>
      </c>
    </row>
    <row r="12" spans="1:17" s="8" customFormat="1" ht="32.1" customHeight="1">
      <c r="A12" s="39" t="s">
        <v>84</v>
      </c>
      <c r="B12" s="36">
        <f>'програмна за 04 2026'!B12</f>
        <v>4109.3999999999996</v>
      </c>
      <c r="C12" s="36">
        <f>'програмна за 04 2026'!C12</f>
        <v>869.5</v>
      </c>
      <c r="D12" s="30">
        <v>674.4</v>
      </c>
      <c r="E12" s="30">
        <v>149.30000000000001</v>
      </c>
      <c r="F12" s="30">
        <v>0</v>
      </c>
      <c r="G12" s="30">
        <v>0</v>
      </c>
      <c r="H12" s="30"/>
      <c r="I12" s="30">
        <v>3.6</v>
      </c>
      <c r="J12" s="30">
        <v>0</v>
      </c>
      <c r="K12" s="45">
        <v>42.2</v>
      </c>
      <c r="L12" s="30">
        <v>0</v>
      </c>
      <c r="M12" s="30"/>
      <c r="N12" s="30">
        <v>0</v>
      </c>
      <c r="O12" s="30">
        <v>0</v>
      </c>
      <c r="P12" s="30">
        <v>0</v>
      </c>
      <c r="Q12" s="30"/>
    </row>
    <row r="13" spans="1:17" s="8" customFormat="1" ht="32.1" customHeight="1">
      <c r="A13" s="39" t="s">
        <v>3</v>
      </c>
      <c r="B13" s="36">
        <f>'програмна за 04 2026'!B13</f>
        <v>5368.4</v>
      </c>
      <c r="C13" s="36">
        <f>'програмна за 04 2026'!C13</f>
        <v>1379.6</v>
      </c>
      <c r="D13" s="30">
        <v>872.9</v>
      </c>
      <c r="E13" s="30">
        <v>179.2</v>
      </c>
      <c r="F13" s="30">
        <v>0</v>
      </c>
      <c r="G13" s="30">
        <v>0</v>
      </c>
      <c r="H13" s="30">
        <v>0</v>
      </c>
      <c r="I13" s="30">
        <v>0</v>
      </c>
      <c r="J13" s="30"/>
      <c r="K13" s="45">
        <v>327.5</v>
      </c>
      <c r="L13" s="30"/>
      <c r="M13" s="30"/>
      <c r="N13" s="30">
        <v>0</v>
      </c>
      <c r="O13" s="30">
        <v>0</v>
      </c>
      <c r="P13" s="30">
        <v>0</v>
      </c>
      <c r="Q13" s="30"/>
    </row>
    <row r="14" spans="1:17" s="8" customFormat="1" ht="32.1" customHeight="1">
      <c r="A14" s="39" t="s">
        <v>71</v>
      </c>
      <c r="B14" s="36">
        <f>'програмна за 04 2026'!B14</f>
        <v>2411</v>
      </c>
      <c r="C14" s="36">
        <f>'програмна за 04 2026'!C14</f>
        <v>800.8</v>
      </c>
      <c r="D14" s="30">
        <v>554.20000000000005</v>
      </c>
      <c r="E14" s="30">
        <v>114.3</v>
      </c>
      <c r="F14" s="30">
        <v>0</v>
      </c>
      <c r="G14" s="30">
        <v>0</v>
      </c>
      <c r="H14" s="30">
        <v>0</v>
      </c>
      <c r="I14" s="30">
        <v>0</v>
      </c>
      <c r="J14" s="30"/>
      <c r="K14" s="45">
        <v>132.30000000000001</v>
      </c>
      <c r="L14" s="30">
        <v>0</v>
      </c>
      <c r="M14" s="30"/>
      <c r="N14" s="30">
        <v>0</v>
      </c>
      <c r="O14" s="30">
        <v>0</v>
      </c>
      <c r="P14" s="30">
        <v>0</v>
      </c>
      <c r="Q14" s="30"/>
    </row>
    <row r="15" spans="1:17" s="8" customFormat="1" ht="32.1" customHeight="1">
      <c r="A15" s="39" t="s">
        <v>72</v>
      </c>
      <c r="B15" s="36">
        <f>'програмна за 04 2026'!B15</f>
        <v>3517.2</v>
      </c>
      <c r="C15" s="36">
        <f>'програмна за 04 2026'!C15</f>
        <v>1080.7</v>
      </c>
      <c r="D15" s="30">
        <v>603.29999999999995</v>
      </c>
      <c r="E15" s="30">
        <v>132.5</v>
      </c>
      <c r="F15" s="30">
        <v>0</v>
      </c>
      <c r="G15" s="30">
        <v>0</v>
      </c>
      <c r="H15" s="30">
        <v>0</v>
      </c>
      <c r="I15" s="30">
        <v>5.6</v>
      </c>
      <c r="J15" s="30">
        <v>0</v>
      </c>
      <c r="K15" s="45">
        <v>239.1</v>
      </c>
      <c r="L15" s="30">
        <v>0</v>
      </c>
      <c r="M15" s="30"/>
      <c r="N15" s="30">
        <v>100.2</v>
      </c>
      <c r="O15" s="30">
        <v>0</v>
      </c>
      <c r="P15" s="30">
        <v>0</v>
      </c>
      <c r="Q15" s="30"/>
    </row>
    <row r="16" spans="1:17" s="8" customFormat="1" ht="32.1" customHeight="1">
      <c r="A16" s="39" t="s">
        <v>4</v>
      </c>
      <c r="B16" s="36">
        <f>'програмна за 04 2026'!B16</f>
        <v>10029.6</v>
      </c>
      <c r="C16" s="36">
        <f>'програмна за 04 2026'!C16</f>
        <v>3867.9</v>
      </c>
      <c r="D16" s="30">
        <v>923.1</v>
      </c>
      <c r="E16" s="30">
        <v>209</v>
      </c>
      <c r="F16" s="30">
        <v>5</v>
      </c>
      <c r="G16" s="30">
        <v>0</v>
      </c>
      <c r="H16" s="30">
        <v>0</v>
      </c>
      <c r="I16" s="30">
        <v>2550.1</v>
      </c>
      <c r="J16" s="30">
        <v>0</v>
      </c>
      <c r="K16" s="45">
        <v>180.7</v>
      </c>
      <c r="L16" s="30">
        <v>0</v>
      </c>
      <c r="M16" s="30"/>
      <c r="N16" s="30">
        <v>0</v>
      </c>
      <c r="O16" s="30">
        <v>0</v>
      </c>
      <c r="P16" s="30">
        <v>0</v>
      </c>
      <c r="Q16" s="30"/>
    </row>
    <row r="17" spans="1:17" s="8" customFormat="1" ht="32.1" customHeight="1">
      <c r="A17" s="39" t="s">
        <v>73</v>
      </c>
      <c r="B17" s="36">
        <f>'програмна за 04 2026'!B17</f>
        <v>3040.4</v>
      </c>
      <c r="C17" s="36">
        <f>'програмна за 04 2026'!C17</f>
        <v>1656.1</v>
      </c>
      <c r="D17" s="30">
        <v>949.1</v>
      </c>
      <c r="E17" s="30">
        <v>208.8</v>
      </c>
      <c r="F17" s="30">
        <v>0</v>
      </c>
      <c r="G17" s="30">
        <v>0</v>
      </c>
      <c r="H17" s="30">
        <v>0</v>
      </c>
      <c r="I17" s="30">
        <v>21.8</v>
      </c>
      <c r="J17" s="30">
        <v>0</v>
      </c>
      <c r="K17" s="45">
        <v>462.8</v>
      </c>
      <c r="L17" s="30"/>
      <c r="M17" s="30"/>
      <c r="N17" s="30">
        <v>0</v>
      </c>
      <c r="O17" s="30"/>
      <c r="P17" s="30">
        <v>13.6</v>
      </c>
      <c r="Q17" s="30"/>
    </row>
    <row r="18" spans="1:17" s="9" customFormat="1" ht="35.25" customHeight="1">
      <c r="A18" s="38" t="s">
        <v>70</v>
      </c>
      <c r="B18" s="34">
        <f t="shared" ref="B18:Q18" si="2">SUM(B19:B82)</f>
        <v>19380155.100000001</v>
      </c>
      <c r="C18" s="34">
        <f t="shared" si="2"/>
        <v>6254606.9000000004</v>
      </c>
      <c r="D18" s="29">
        <f t="shared" si="2"/>
        <v>3582469.4</v>
      </c>
      <c r="E18" s="29">
        <f t="shared" si="2"/>
        <v>778150.7</v>
      </c>
      <c r="F18" s="34">
        <f t="shared" si="2"/>
        <v>72526.8</v>
      </c>
      <c r="G18" s="34">
        <f t="shared" si="2"/>
        <v>920.6</v>
      </c>
      <c r="H18" s="34">
        <f t="shared" si="2"/>
        <v>200535.3</v>
      </c>
      <c r="I18" s="34">
        <f t="shared" si="2"/>
        <v>101279.8</v>
      </c>
      <c r="J18" s="34">
        <f t="shared" si="2"/>
        <v>2586.8000000000002</v>
      </c>
      <c r="K18" s="34">
        <f t="shared" si="2"/>
        <v>395825.8</v>
      </c>
      <c r="L18" s="34">
        <f t="shared" si="2"/>
        <v>10731.7</v>
      </c>
      <c r="M18" s="34">
        <f t="shared" si="2"/>
        <v>1935.5</v>
      </c>
      <c r="N18" s="34">
        <f t="shared" si="2"/>
        <v>595318.5</v>
      </c>
      <c r="O18" s="34">
        <f t="shared" si="2"/>
        <v>127138.1</v>
      </c>
      <c r="P18" s="34">
        <f t="shared" si="2"/>
        <v>16221.9</v>
      </c>
      <c r="Q18" s="34">
        <f t="shared" si="2"/>
        <v>368966</v>
      </c>
    </row>
    <row r="19" spans="1:17" s="8" customFormat="1" ht="48.75" customHeight="1">
      <c r="A19" s="39" t="s">
        <v>5</v>
      </c>
      <c r="B19" s="36">
        <f>'програмна за 04 2026'!B19</f>
        <v>212223.3</v>
      </c>
      <c r="C19" s="36">
        <f>'програмна за 04 2026'!C19</f>
        <v>96319</v>
      </c>
      <c r="D19" s="31">
        <v>33790.800000000003</v>
      </c>
      <c r="E19" s="31">
        <v>7717.9</v>
      </c>
      <c r="F19" s="36">
        <v>1128.5</v>
      </c>
      <c r="G19" s="31">
        <v>0</v>
      </c>
      <c r="H19" s="31">
        <v>1569.9</v>
      </c>
      <c r="I19" s="36">
        <v>441.2</v>
      </c>
      <c r="J19" s="31">
        <v>0</v>
      </c>
      <c r="K19" s="36">
        <v>2929.6</v>
      </c>
      <c r="L19" s="31">
        <v>0</v>
      </c>
      <c r="M19" s="31">
        <v>0</v>
      </c>
      <c r="N19" s="36">
        <v>8485.6</v>
      </c>
      <c r="O19" s="31">
        <v>305.5</v>
      </c>
      <c r="P19" s="31">
        <v>0</v>
      </c>
      <c r="Q19" s="36">
        <v>39950</v>
      </c>
    </row>
    <row r="20" spans="1:17" s="8" customFormat="1" ht="35.1" customHeight="1">
      <c r="A20" s="39" t="s">
        <v>6</v>
      </c>
      <c r="B20" s="36">
        <f>'програмна за 04 2026'!B20</f>
        <v>382279.4</v>
      </c>
      <c r="C20" s="36">
        <f>'програмна за 04 2026'!C20</f>
        <v>113831.2</v>
      </c>
      <c r="D20" s="31">
        <v>59922.2</v>
      </c>
      <c r="E20" s="31">
        <v>12888.9</v>
      </c>
      <c r="F20" s="36">
        <v>795.9</v>
      </c>
      <c r="G20" s="31">
        <v>0</v>
      </c>
      <c r="H20" s="31">
        <v>3231.3</v>
      </c>
      <c r="I20" s="36">
        <v>4855.8999999999996</v>
      </c>
      <c r="J20" s="31">
        <v>129.19999999999999</v>
      </c>
      <c r="K20" s="36">
        <v>5433.4</v>
      </c>
      <c r="L20" s="31">
        <v>504.7</v>
      </c>
      <c r="M20" s="31">
        <v>0</v>
      </c>
      <c r="N20" s="36">
        <v>18514.5</v>
      </c>
      <c r="O20" s="31">
        <v>1156.9000000000001</v>
      </c>
      <c r="P20" s="31">
        <v>424.6</v>
      </c>
      <c r="Q20" s="36">
        <v>5973.7</v>
      </c>
    </row>
    <row r="21" spans="1:17" s="8" customFormat="1" ht="35.1" customHeight="1">
      <c r="A21" s="39" t="s">
        <v>7</v>
      </c>
      <c r="B21" s="36">
        <f>'програмна за 04 2026'!B21</f>
        <v>235422.7</v>
      </c>
      <c r="C21" s="36">
        <f>'програмна за 04 2026'!C21</f>
        <v>79101.7</v>
      </c>
      <c r="D21" s="31">
        <v>51582.3</v>
      </c>
      <c r="E21" s="31">
        <v>11244.5</v>
      </c>
      <c r="F21" s="36">
        <v>1940.8</v>
      </c>
      <c r="G21" s="31">
        <v>0</v>
      </c>
      <c r="H21" s="31">
        <v>3591.2</v>
      </c>
      <c r="I21" s="36">
        <v>763.6</v>
      </c>
      <c r="J21" s="31">
        <v>9.4</v>
      </c>
      <c r="K21" s="36">
        <v>4226.6000000000004</v>
      </c>
      <c r="L21" s="31">
        <v>82.4</v>
      </c>
      <c r="M21" s="31">
        <v>0</v>
      </c>
      <c r="N21" s="36">
        <v>2809.3</v>
      </c>
      <c r="O21" s="31">
        <v>743.5</v>
      </c>
      <c r="P21" s="31">
        <v>59.1</v>
      </c>
      <c r="Q21" s="36">
        <v>2049</v>
      </c>
    </row>
    <row r="22" spans="1:17" s="8" customFormat="1" ht="35.1" customHeight="1">
      <c r="A22" s="39" t="s">
        <v>8</v>
      </c>
      <c r="B22" s="36">
        <f>'програмна за 04 2026'!B22</f>
        <v>545287.5</v>
      </c>
      <c r="C22" s="36">
        <f>'програмна за 04 2026'!C22</f>
        <v>174624.8</v>
      </c>
      <c r="D22" s="31">
        <v>102527.8</v>
      </c>
      <c r="E22" s="31">
        <v>22440.400000000001</v>
      </c>
      <c r="F22" s="36">
        <v>2213.5</v>
      </c>
      <c r="G22" s="31">
        <v>0</v>
      </c>
      <c r="H22" s="31">
        <v>6936.2</v>
      </c>
      <c r="I22" s="36">
        <v>3593.4</v>
      </c>
      <c r="J22" s="31">
        <v>4.2</v>
      </c>
      <c r="K22" s="36">
        <v>13002.4</v>
      </c>
      <c r="L22" s="31">
        <v>71.5</v>
      </c>
      <c r="M22" s="31">
        <v>0</v>
      </c>
      <c r="N22" s="36">
        <v>14839.9</v>
      </c>
      <c r="O22" s="31">
        <v>2684.8</v>
      </c>
      <c r="P22" s="31">
        <v>67.7</v>
      </c>
      <c r="Q22" s="36">
        <v>6243</v>
      </c>
    </row>
    <row r="23" spans="1:17" s="8" customFormat="1" ht="35.1" customHeight="1">
      <c r="A23" s="39" t="s">
        <v>9</v>
      </c>
      <c r="B23" s="36">
        <f>'програмна за 04 2026'!B23</f>
        <v>410799</v>
      </c>
      <c r="C23" s="36">
        <f>'програмна за 04 2026'!C23</f>
        <v>115154.4</v>
      </c>
      <c r="D23" s="31">
        <v>44329.7</v>
      </c>
      <c r="E23" s="31">
        <v>9552.4</v>
      </c>
      <c r="F23" s="36">
        <v>1216.4000000000001</v>
      </c>
      <c r="G23" s="31">
        <v>0</v>
      </c>
      <c r="H23" s="31">
        <v>2403.4</v>
      </c>
      <c r="I23" s="36">
        <v>1410.4</v>
      </c>
      <c r="J23" s="31">
        <v>5.7</v>
      </c>
      <c r="K23" s="36">
        <v>6403.9</v>
      </c>
      <c r="L23" s="31">
        <v>180</v>
      </c>
      <c r="M23" s="31">
        <v>1395.7</v>
      </c>
      <c r="N23" s="36">
        <v>30936.5</v>
      </c>
      <c r="O23" s="31">
        <v>1782.1</v>
      </c>
      <c r="P23" s="31">
        <v>26.8</v>
      </c>
      <c r="Q23" s="36">
        <v>15511.4</v>
      </c>
    </row>
    <row r="24" spans="1:17" s="8" customFormat="1" ht="35.1" customHeight="1">
      <c r="A24" s="39" t="s">
        <v>10</v>
      </c>
      <c r="B24" s="36">
        <f>'програмна за 04 2026'!B24</f>
        <v>270412.90000000002</v>
      </c>
      <c r="C24" s="36">
        <f>'програмна за 04 2026'!C24</f>
        <v>68863</v>
      </c>
      <c r="D24" s="31">
        <v>39044.800000000003</v>
      </c>
      <c r="E24" s="31">
        <v>8494</v>
      </c>
      <c r="F24" s="36">
        <v>949.5</v>
      </c>
      <c r="G24" s="31">
        <v>0</v>
      </c>
      <c r="H24" s="31">
        <v>1330.2</v>
      </c>
      <c r="I24" s="36">
        <v>1143</v>
      </c>
      <c r="J24" s="31">
        <v>0</v>
      </c>
      <c r="K24" s="36">
        <v>4575.3</v>
      </c>
      <c r="L24" s="31">
        <v>4.8</v>
      </c>
      <c r="M24" s="31">
        <v>0</v>
      </c>
      <c r="N24" s="36">
        <v>9096.6</v>
      </c>
      <c r="O24" s="31">
        <v>3021.6</v>
      </c>
      <c r="P24" s="31">
        <v>859</v>
      </c>
      <c r="Q24" s="36">
        <v>344.2</v>
      </c>
    </row>
    <row r="25" spans="1:17" s="8" customFormat="1" ht="35.1" customHeight="1">
      <c r="A25" s="39" t="s">
        <v>11</v>
      </c>
      <c r="B25" s="36">
        <f>'програмна за 04 2026'!B25</f>
        <v>2006727.5</v>
      </c>
      <c r="C25" s="36">
        <f>'програмна за 04 2026'!C25</f>
        <v>570547.30000000005</v>
      </c>
      <c r="D25" s="31">
        <v>291627.09999999998</v>
      </c>
      <c r="E25" s="31">
        <v>64186.7</v>
      </c>
      <c r="F25" s="36">
        <v>5801.4</v>
      </c>
      <c r="G25" s="31">
        <v>0</v>
      </c>
      <c r="H25" s="31">
        <v>21205.200000000001</v>
      </c>
      <c r="I25" s="36">
        <v>25350.1</v>
      </c>
      <c r="J25" s="31">
        <v>67.099999999999994</v>
      </c>
      <c r="K25" s="36">
        <v>33037.1</v>
      </c>
      <c r="L25" s="31">
        <v>151.19999999999999</v>
      </c>
      <c r="M25" s="31">
        <v>58.6</v>
      </c>
      <c r="N25" s="36">
        <v>94401.3</v>
      </c>
      <c r="O25" s="31">
        <v>16462.8</v>
      </c>
      <c r="P25" s="31">
        <v>31.6</v>
      </c>
      <c r="Q25" s="36">
        <v>18167.099999999999</v>
      </c>
    </row>
    <row r="26" spans="1:17" s="8" customFormat="1" ht="46.5" customHeight="1">
      <c r="A26" s="39" t="s">
        <v>12</v>
      </c>
      <c r="B26" s="36">
        <f>'програмна за 04 2026'!B26</f>
        <v>123231.6</v>
      </c>
      <c r="C26" s="36">
        <f>'програмна за 04 2026'!C26</f>
        <v>52148.3</v>
      </c>
      <c r="D26" s="31">
        <v>30544.3</v>
      </c>
      <c r="E26" s="31">
        <v>6730</v>
      </c>
      <c r="F26" s="36">
        <v>485.8</v>
      </c>
      <c r="G26" s="31">
        <v>0</v>
      </c>
      <c r="H26" s="31">
        <v>1034.2</v>
      </c>
      <c r="I26" s="36">
        <v>1316.9</v>
      </c>
      <c r="J26" s="31">
        <v>24.3</v>
      </c>
      <c r="K26" s="36">
        <v>4330.7</v>
      </c>
      <c r="L26" s="31">
        <v>39.1</v>
      </c>
      <c r="M26" s="31">
        <v>0</v>
      </c>
      <c r="N26" s="36">
        <v>5429.6</v>
      </c>
      <c r="O26" s="31">
        <v>166.3</v>
      </c>
      <c r="P26" s="31">
        <v>34.799999999999997</v>
      </c>
      <c r="Q26" s="36">
        <v>2012.3</v>
      </c>
    </row>
    <row r="27" spans="1:17" s="8" customFormat="1" ht="48" customHeight="1">
      <c r="A27" s="39" t="s">
        <v>13</v>
      </c>
      <c r="B27" s="36">
        <f>'програмна за 04 2026'!B27</f>
        <v>99899.1</v>
      </c>
      <c r="C27" s="36">
        <f>'програмна за 04 2026'!C27</f>
        <v>27610.2</v>
      </c>
      <c r="D27" s="31">
        <v>18725.400000000001</v>
      </c>
      <c r="E27" s="31">
        <v>4134.3999999999996</v>
      </c>
      <c r="F27" s="36">
        <v>302.60000000000002</v>
      </c>
      <c r="G27" s="31">
        <v>0</v>
      </c>
      <c r="H27" s="31">
        <v>1067.0999999999999</v>
      </c>
      <c r="I27" s="36">
        <v>75</v>
      </c>
      <c r="J27" s="31">
        <v>0</v>
      </c>
      <c r="K27" s="36">
        <v>2006</v>
      </c>
      <c r="L27" s="31">
        <v>0</v>
      </c>
      <c r="M27" s="31">
        <v>0</v>
      </c>
      <c r="N27" s="36">
        <v>317.8</v>
      </c>
      <c r="O27" s="31">
        <v>687.7</v>
      </c>
      <c r="P27" s="31">
        <v>19.7</v>
      </c>
      <c r="Q27" s="36">
        <v>274.5</v>
      </c>
    </row>
    <row r="28" spans="1:17" s="8" customFormat="1" ht="35.1" customHeight="1">
      <c r="A28" s="39" t="s">
        <v>105</v>
      </c>
      <c r="B28" s="36">
        <f>'програмна за 04 2026'!B28</f>
        <v>172150.1</v>
      </c>
      <c r="C28" s="36">
        <f>'програмна за 04 2026'!C28</f>
        <v>59668.5</v>
      </c>
      <c r="D28" s="31">
        <v>40272.6</v>
      </c>
      <c r="E28" s="31">
        <v>8853.5</v>
      </c>
      <c r="F28" s="36">
        <v>713.9</v>
      </c>
      <c r="G28" s="31">
        <v>0</v>
      </c>
      <c r="H28" s="31">
        <v>2291.3000000000002</v>
      </c>
      <c r="I28" s="36">
        <v>802.4</v>
      </c>
      <c r="J28" s="31">
        <v>14.3</v>
      </c>
      <c r="K28" s="36">
        <v>3528</v>
      </c>
      <c r="L28" s="31">
        <v>0</v>
      </c>
      <c r="M28" s="31">
        <v>0</v>
      </c>
      <c r="N28" s="36">
        <v>1456.4</v>
      </c>
      <c r="O28" s="31">
        <v>1147.3</v>
      </c>
      <c r="P28" s="31">
        <v>67.7</v>
      </c>
      <c r="Q28" s="36">
        <v>521.1</v>
      </c>
    </row>
    <row r="29" spans="1:17" s="8" customFormat="1" ht="35.1" customHeight="1">
      <c r="A29" s="39" t="s">
        <v>14</v>
      </c>
      <c r="B29" s="36">
        <f>'програмна за 04 2026'!B29</f>
        <v>142828.9</v>
      </c>
      <c r="C29" s="36">
        <f>'програмна за 04 2026'!C29</f>
        <v>40835.199999999997</v>
      </c>
      <c r="D29" s="31">
        <v>26472.7</v>
      </c>
      <c r="E29" s="31">
        <v>5833.3</v>
      </c>
      <c r="F29" s="36">
        <v>515.9</v>
      </c>
      <c r="G29" s="31">
        <v>0</v>
      </c>
      <c r="H29" s="31">
        <v>1998.8</v>
      </c>
      <c r="I29" s="36">
        <v>541.1</v>
      </c>
      <c r="J29" s="31">
        <v>32.299999999999997</v>
      </c>
      <c r="K29" s="36">
        <v>2228.1</v>
      </c>
      <c r="L29" s="31">
        <v>10.199999999999999</v>
      </c>
      <c r="M29" s="31">
        <v>0</v>
      </c>
      <c r="N29" s="36">
        <v>1249.0999999999999</v>
      </c>
      <c r="O29" s="31">
        <v>382.3</v>
      </c>
      <c r="P29" s="31">
        <v>37</v>
      </c>
      <c r="Q29" s="36">
        <v>1534.4</v>
      </c>
    </row>
    <row r="30" spans="1:17" s="8" customFormat="1" ht="35.1" customHeight="1">
      <c r="A30" s="39" t="s">
        <v>15</v>
      </c>
      <c r="B30" s="36">
        <f>'програмна за 04 2026'!B30</f>
        <v>143090</v>
      </c>
      <c r="C30" s="36">
        <f>'програмна за 04 2026'!C30</f>
        <v>53082.8</v>
      </c>
      <c r="D30" s="31">
        <v>32731.200000000001</v>
      </c>
      <c r="E30" s="31">
        <v>7265.7</v>
      </c>
      <c r="F30" s="36">
        <v>1464.1</v>
      </c>
      <c r="G30" s="31">
        <v>0</v>
      </c>
      <c r="H30" s="31">
        <v>1942.3</v>
      </c>
      <c r="I30" s="36">
        <v>1033</v>
      </c>
      <c r="J30" s="31">
        <v>0</v>
      </c>
      <c r="K30" s="36">
        <v>4082.5</v>
      </c>
      <c r="L30" s="31">
        <v>24.8</v>
      </c>
      <c r="M30" s="31">
        <v>0</v>
      </c>
      <c r="N30" s="36">
        <v>515.4</v>
      </c>
      <c r="O30" s="31">
        <v>536.29999999999995</v>
      </c>
      <c r="P30" s="31">
        <v>38.1</v>
      </c>
      <c r="Q30" s="36">
        <v>3449.4</v>
      </c>
    </row>
    <row r="31" spans="1:17" s="8" customFormat="1" ht="48.75" customHeight="1">
      <c r="A31" s="39" t="s">
        <v>16</v>
      </c>
      <c r="B31" s="36">
        <f>'програмна за 04 2026'!B31</f>
        <v>147330.6</v>
      </c>
      <c r="C31" s="36">
        <f>'програмна за 04 2026'!C31</f>
        <v>42846.6</v>
      </c>
      <c r="D31" s="31">
        <v>27500</v>
      </c>
      <c r="E31" s="31">
        <v>6041.4</v>
      </c>
      <c r="F31" s="36">
        <v>747</v>
      </c>
      <c r="G31" s="31">
        <v>0</v>
      </c>
      <c r="H31" s="31">
        <v>1373.2</v>
      </c>
      <c r="I31" s="36">
        <v>673.9</v>
      </c>
      <c r="J31" s="31">
        <v>0</v>
      </c>
      <c r="K31" s="36">
        <v>2460.6999999999998</v>
      </c>
      <c r="L31" s="31">
        <v>39.299999999999997</v>
      </c>
      <c r="M31" s="31">
        <v>0</v>
      </c>
      <c r="N31" s="36">
        <v>1073.2</v>
      </c>
      <c r="O31" s="31">
        <v>1395.5</v>
      </c>
      <c r="P31" s="31">
        <v>3.8</v>
      </c>
      <c r="Q31" s="36">
        <v>1538.6</v>
      </c>
    </row>
    <row r="32" spans="1:17" s="8" customFormat="1" ht="35.1" customHeight="1">
      <c r="A32" s="39" t="s">
        <v>17</v>
      </c>
      <c r="B32" s="36">
        <f>'програмна за 04 2026'!B32</f>
        <v>90413</v>
      </c>
      <c r="C32" s="36">
        <f>'програмна за 04 2026'!C32</f>
        <v>24326.3</v>
      </c>
      <c r="D32" s="31">
        <v>16868.400000000001</v>
      </c>
      <c r="E32" s="31">
        <v>3722</v>
      </c>
      <c r="F32" s="36">
        <v>48.7</v>
      </c>
      <c r="G32" s="31">
        <v>0</v>
      </c>
      <c r="H32" s="31">
        <v>824.1</v>
      </c>
      <c r="I32" s="36">
        <v>339.3</v>
      </c>
      <c r="J32" s="31">
        <v>0</v>
      </c>
      <c r="K32" s="36">
        <v>1258.4000000000001</v>
      </c>
      <c r="L32" s="31">
        <v>0</v>
      </c>
      <c r="M32" s="31">
        <v>0</v>
      </c>
      <c r="N32" s="36">
        <v>422.5</v>
      </c>
      <c r="O32" s="31">
        <v>38</v>
      </c>
      <c r="P32" s="31">
        <v>0</v>
      </c>
      <c r="Q32" s="36">
        <v>804.9</v>
      </c>
    </row>
    <row r="33" spans="1:17" s="8" customFormat="1" ht="35.1" customHeight="1">
      <c r="A33" s="39" t="s">
        <v>18</v>
      </c>
      <c r="B33" s="36">
        <f>'програмна за 04 2026'!B33</f>
        <v>266054.2</v>
      </c>
      <c r="C33" s="36">
        <f>'програмна за 04 2026'!C33</f>
        <v>69021.899999999994</v>
      </c>
      <c r="D33" s="31">
        <v>28527.3</v>
      </c>
      <c r="E33" s="31">
        <v>6150.9</v>
      </c>
      <c r="F33" s="36">
        <v>2145.9</v>
      </c>
      <c r="G33" s="31">
        <v>0</v>
      </c>
      <c r="H33" s="31">
        <v>1258.3</v>
      </c>
      <c r="I33" s="36">
        <v>2113.3000000000002</v>
      </c>
      <c r="J33" s="31">
        <v>68.2</v>
      </c>
      <c r="K33" s="36">
        <v>4565.3999999999996</v>
      </c>
      <c r="L33" s="31">
        <v>233.7</v>
      </c>
      <c r="M33" s="31">
        <v>0</v>
      </c>
      <c r="N33" s="36">
        <v>6096</v>
      </c>
      <c r="O33" s="31">
        <v>3658.2</v>
      </c>
      <c r="P33" s="31">
        <v>87.1</v>
      </c>
      <c r="Q33" s="36">
        <v>14117.6</v>
      </c>
    </row>
    <row r="34" spans="1:17" s="8" customFormat="1" ht="35.1" customHeight="1">
      <c r="A34" s="39" t="s">
        <v>19</v>
      </c>
      <c r="B34" s="36">
        <f>'програмна за 04 2026'!B34</f>
        <v>584080.6</v>
      </c>
      <c r="C34" s="36">
        <f>'програмна за 04 2026'!C34</f>
        <v>159589.5</v>
      </c>
      <c r="D34" s="31">
        <v>53413.599999999999</v>
      </c>
      <c r="E34" s="31">
        <v>11542.2</v>
      </c>
      <c r="F34" s="36">
        <v>874.6</v>
      </c>
      <c r="G34" s="31">
        <v>0</v>
      </c>
      <c r="H34" s="31">
        <v>2399.4</v>
      </c>
      <c r="I34" s="36">
        <v>5150.7</v>
      </c>
      <c r="J34" s="31">
        <v>1366.7</v>
      </c>
      <c r="K34" s="36">
        <v>6592.9</v>
      </c>
      <c r="L34" s="31">
        <v>300.3</v>
      </c>
      <c r="M34" s="31">
        <v>0</v>
      </c>
      <c r="N34" s="36">
        <v>37870.6</v>
      </c>
      <c r="O34" s="31">
        <v>6290.1</v>
      </c>
      <c r="P34" s="31">
        <v>10545.4</v>
      </c>
      <c r="Q34" s="36">
        <v>23243</v>
      </c>
    </row>
    <row r="35" spans="1:17" s="8" customFormat="1" ht="35.1" customHeight="1">
      <c r="A35" s="39" t="s">
        <v>20</v>
      </c>
      <c r="B35" s="36">
        <f>'програмна за 04 2026'!B35</f>
        <v>614140</v>
      </c>
      <c r="C35" s="36">
        <f>'програмна за 04 2026'!C35</f>
        <v>199797.1</v>
      </c>
      <c r="D35" s="31">
        <v>118517.6</v>
      </c>
      <c r="E35" s="31">
        <v>25791.8</v>
      </c>
      <c r="F35" s="36">
        <v>2949.7</v>
      </c>
      <c r="G35" s="31">
        <v>6</v>
      </c>
      <c r="H35" s="31">
        <v>5901.6</v>
      </c>
      <c r="I35" s="36">
        <v>4951.2</v>
      </c>
      <c r="J35" s="31">
        <v>35.700000000000003</v>
      </c>
      <c r="K35" s="36">
        <v>18713.3</v>
      </c>
      <c r="L35" s="31">
        <v>151</v>
      </c>
      <c r="M35" s="31">
        <v>0</v>
      </c>
      <c r="N35" s="36">
        <v>12151</v>
      </c>
      <c r="O35" s="31">
        <v>1697.5</v>
      </c>
      <c r="P35" s="31">
        <v>59.4</v>
      </c>
      <c r="Q35" s="36">
        <v>8871.2999999999993</v>
      </c>
    </row>
    <row r="36" spans="1:17" s="8" customFormat="1" ht="35.1" customHeight="1">
      <c r="A36" s="39" t="s">
        <v>21</v>
      </c>
      <c r="B36" s="36">
        <f>'програмна за 04 2026'!B36</f>
        <v>232064.4</v>
      </c>
      <c r="C36" s="36">
        <f>'програмна за 04 2026'!C36</f>
        <v>55685.2</v>
      </c>
      <c r="D36" s="31">
        <v>34092.199999999997</v>
      </c>
      <c r="E36" s="31">
        <v>7575.8</v>
      </c>
      <c r="F36" s="36">
        <v>1143.0999999999999</v>
      </c>
      <c r="G36" s="31">
        <v>0</v>
      </c>
      <c r="H36" s="31">
        <v>764.7</v>
      </c>
      <c r="I36" s="36">
        <v>144.6</v>
      </c>
      <c r="J36" s="31">
        <v>0</v>
      </c>
      <c r="K36" s="36">
        <v>2739</v>
      </c>
      <c r="L36" s="31">
        <v>0</v>
      </c>
      <c r="M36" s="31">
        <v>0</v>
      </c>
      <c r="N36" s="36">
        <v>1893.8</v>
      </c>
      <c r="O36" s="31">
        <v>401.4</v>
      </c>
      <c r="P36" s="31">
        <v>392.8</v>
      </c>
      <c r="Q36" s="36">
        <v>6537.8</v>
      </c>
    </row>
    <row r="37" spans="1:17" s="8" customFormat="1" ht="50.25" customHeight="1">
      <c r="A37" s="39" t="s">
        <v>22</v>
      </c>
      <c r="B37" s="36">
        <f>'програмна за 04 2026'!B37</f>
        <v>69935.5</v>
      </c>
      <c r="C37" s="36">
        <f>'програмна за 04 2026'!C37</f>
        <v>23887.599999999999</v>
      </c>
      <c r="D37" s="31">
        <v>16276.5</v>
      </c>
      <c r="E37" s="31">
        <v>3701.3</v>
      </c>
      <c r="F37" s="36">
        <v>257.3</v>
      </c>
      <c r="G37" s="31">
        <v>0</v>
      </c>
      <c r="H37" s="31">
        <v>677.1</v>
      </c>
      <c r="I37" s="36">
        <v>393.8</v>
      </c>
      <c r="J37" s="31">
        <v>0</v>
      </c>
      <c r="K37" s="36">
        <v>1361.1</v>
      </c>
      <c r="L37" s="31">
        <v>0</v>
      </c>
      <c r="M37" s="31">
        <v>0</v>
      </c>
      <c r="N37" s="36">
        <v>458.1</v>
      </c>
      <c r="O37" s="31">
        <v>201.1</v>
      </c>
      <c r="P37" s="31">
        <v>333.1</v>
      </c>
      <c r="Q37" s="36">
        <v>228.2</v>
      </c>
    </row>
    <row r="38" spans="1:17" s="8" customFormat="1" ht="35.1" customHeight="1">
      <c r="A38" s="39" t="s">
        <v>23</v>
      </c>
      <c r="B38" s="36">
        <f>'програмна за 04 2026'!B38</f>
        <v>230254.1</v>
      </c>
      <c r="C38" s="36">
        <f>'програмна за 04 2026'!C38</f>
        <v>82610.100000000006</v>
      </c>
      <c r="D38" s="31">
        <v>55723.3</v>
      </c>
      <c r="E38" s="31">
        <v>12150.6</v>
      </c>
      <c r="F38" s="36">
        <v>1423.6</v>
      </c>
      <c r="G38" s="31">
        <v>0</v>
      </c>
      <c r="H38" s="31">
        <v>2999.7</v>
      </c>
      <c r="I38" s="36">
        <v>1810.9</v>
      </c>
      <c r="J38" s="31">
        <v>11.2</v>
      </c>
      <c r="K38" s="36">
        <v>3991.8</v>
      </c>
      <c r="L38" s="31">
        <v>19.7</v>
      </c>
      <c r="M38" s="31">
        <v>0</v>
      </c>
      <c r="N38" s="36">
        <v>2798.6</v>
      </c>
      <c r="O38" s="31">
        <v>1091.9000000000001</v>
      </c>
      <c r="P38" s="31">
        <v>19.8</v>
      </c>
      <c r="Q38" s="36">
        <v>569</v>
      </c>
    </row>
    <row r="39" spans="1:17" s="8" customFormat="1" ht="35.1" customHeight="1">
      <c r="A39" s="39" t="s">
        <v>24</v>
      </c>
      <c r="B39" s="36">
        <f>'програмна за 04 2026'!B39</f>
        <v>153745.29999999999</v>
      </c>
      <c r="C39" s="36">
        <f>'програмна за 04 2026'!C39</f>
        <v>55779.8</v>
      </c>
      <c r="D39" s="31">
        <v>38214.400000000001</v>
      </c>
      <c r="E39" s="31">
        <v>8235.4</v>
      </c>
      <c r="F39" s="36">
        <v>1481.7</v>
      </c>
      <c r="G39" s="31">
        <v>0</v>
      </c>
      <c r="H39" s="31">
        <v>783.7</v>
      </c>
      <c r="I39" s="36">
        <v>134.69999999999999</v>
      </c>
      <c r="J39" s="31">
        <v>6.9</v>
      </c>
      <c r="K39" s="36">
        <v>2560.4</v>
      </c>
      <c r="L39" s="31">
        <v>5.7</v>
      </c>
      <c r="M39" s="31">
        <v>0</v>
      </c>
      <c r="N39" s="36">
        <v>2750.6</v>
      </c>
      <c r="O39" s="31">
        <v>459.5</v>
      </c>
      <c r="P39" s="31">
        <v>83.8</v>
      </c>
      <c r="Q39" s="36">
        <v>1063</v>
      </c>
    </row>
    <row r="40" spans="1:17" s="8" customFormat="1" ht="35.1" customHeight="1">
      <c r="A40" s="39" t="s">
        <v>25</v>
      </c>
      <c r="B40" s="36">
        <f>'програмна за 04 2026'!B40</f>
        <v>248026</v>
      </c>
      <c r="C40" s="36">
        <f>'програмна за 04 2026'!C40</f>
        <v>83765.8</v>
      </c>
      <c r="D40" s="31">
        <v>56745.2</v>
      </c>
      <c r="E40" s="31">
        <v>12143.3</v>
      </c>
      <c r="F40" s="36">
        <v>946.4</v>
      </c>
      <c r="G40" s="31">
        <v>9.5</v>
      </c>
      <c r="H40" s="31">
        <v>2357.6999999999998</v>
      </c>
      <c r="I40" s="36">
        <v>1027.3</v>
      </c>
      <c r="J40" s="31">
        <v>0.9</v>
      </c>
      <c r="K40" s="36">
        <v>6563.4</v>
      </c>
      <c r="L40" s="31">
        <v>99.9</v>
      </c>
      <c r="M40" s="31">
        <v>0</v>
      </c>
      <c r="N40" s="36">
        <v>1884.7</v>
      </c>
      <c r="O40" s="31">
        <v>1734.6</v>
      </c>
      <c r="P40" s="31">
        <v>97.2</v>
      </c>
      <c r="Q40" s="36">
        <v>155.69999999999999</v>
      </c>
    </row>
    <row r="41" spans="1:17" s="8" customFormat="1" ht="50.25" customHeight="1">
      <c r="A41" s="39" t="s">
        <v>26</v>
      </c>
      <c r="B41" s="36">
        <f>'програмна за 04 2026'!B41</f>
        <v>74392.899999999994</v>
      </c>
      <c r="C41" s="36">
        <f>'програмна за 04 2026'!C41</f>
        <v>24349</v>
      </c>
      <c r="D41" s="31">
        <v>17372.099999999999</v>
      </c>
      <c r="E41" s="31">
        <v>3715.9</v>
      </c>
      <c r="F41" s="36">
        <v>242.9</v>
      </c>
      <c r="G41" s="31">
        <v>0</v>
      </c>
      <c r="H41" s="31">
        <v>769.2</v>
      </c>
      <c r="I41" s="36">
        <v>138.6</v>
      </c>
      <c r="J41" s="31">
        <v>0</v>
      </c>
      <c r="K41" s="36">
        <v>1478.8</v>
      </c>
      <c r="L41" s="31">
        <v>0</v>
      </c>
      <c r="M41" s="31">
        <v>0</v>
      </c>
      <c r="N41" s="36">
        <v>476.3</v>
      </c>
      <c r="O41" s="31">
        <v>37.700000000000003</v>
      </c>
      <c r="P41" s="31">
        <v>22.5</v>
      </c>
      <c r="Q41" s="36">
        <v>95</v>
      </c>
    </row>
    <row r="42" spans="1:17" s="8" customFormat="1" ht="48" customHeight="1">
      <c r="A42" s="39" t="s">
        <v>27</v>
      </c>
      <c r="B42" s="36">
        <f>'програмна за 04 2026'!B42</f>
        <v>68468.100000000006</v>
      </c>
      <c r="C42" s="36">
        <f>'програмна за 04 2026'!C42</f>
        <v>20671.599999999999</v>
      </c>
      <c r="D42" s="31">
        <v>12973.3</v>
      </c>
      <c r="E42" s="31">
        <v>2839.7</v>
      </c>
      <c r="F42" s="36">
        <v>857.5</v>
      </c>
      <c r="G42" s="31">
        <v>0</v>
      </c>
      <c r="H42" s="31">
        <v>1078</v>
      </c>
      <c r="I42" s="36">
        <v>293.10000000000002</v>
      </c>
      <c r="J42" s="31">
        <v>0</v>
      </c>
      <c r="K42" s="36">
        <v>1362.9</v>
      </c>
      <c r="L42" s="31">
        <v>22.1</v>
      </c>
      <c r="M42" s="31">
        <v>0</v>
      </c>
      <c r="N42" s="36">
        <v>257.10000000000002</v>
      </c>
      <c r="O42" s="31">
        <v>0</v>
      </c>
      <c r="P42" s="31">
        <v>213.9</v>
      </c>
      <c r="Q42" s="36">
        <v>774</v>
      </c>
    </row>
    <row r="43" spans="1:17" s="8" customFormat="1" ht="53.25" customHeight="1">
      <c r="A43" s="39" t="s">
        <v>28</v>
      </c>
      <c r="B43" s="36">
        <f>'програмна за 04 2026'!B43</f>
        <v>313906.3</v>
      </c>
      <c r="C43" s="36">
        <f>'програмна за 04 2026'!C43</f>
        <v>118304.6</v>
      </c>
      <c r="D43" s="31">
        <v>78573.3</v>
      </c>
      <c r="E43" s="31">
        <v>16778.8</v>
      </c>
      <c r="F43" s="36">
        <v>1194.8</v>
      </c>
      <c r="G43" s="31">
        <v>0</v>
      </c>
      <c r="H43" s="31">
        <v>3165.5</v>
      </c>
      <c r="I43" s="36">
        <v>987.2</v>
      </c>
      <c r="J43" s="31">
        <v>12.6</v>
      </c>
      <c r="K43" s="36">
        <v>7072</v>
      </c>
      <c r="L43" s="31">
        <v>115.3</v>
      </c>
      <c r="M43" s="31">
        <v>0</v>
      </c>
      <c r="N43" s="36">
        <v>7522.7</v>
      </c>
      <c r="O43" s="31">
        <v>1460.5</v>
      </c>
      <c r="P43" s="31">
        <v>0</v>
      </c>
      <c r="Q43" s="36">
        <v>1421.9</v>
      </c>
    </row>
    <row r="44" spans="1:17" s="8" customFormat="1" ht="48.75" customHeight="1">
      <c r="A44" s="39" t="s">
        <v>29</v>
      </c>
      <c r="B44" s="36">
        <f>'програмна за 04 2026'!B44</f>
        <v>126490.7</v>
      </c>
      <c r="C44" s="36">
        <f>'програмна за 04 2026'!C44</f>
        <v>38760.199999999997</v>
      </c>
      <c r="D44" s="31">
        <v>26844.1</v>
      </c>
      <c r="E44" s="31">
        <v>5846.5</v>
      </c>
      <c r="F44" s="36">
        <v>289.39999999999998</v>
      </c>
      <c r="G44" s="31">
        <v>0</v>
      </c>
      <c r="H44" s="31">
        <v>1355.8</v>
      </c>
      <c r="I44" s="36">
        <v>681.7</v>
      </c>
      <c r="J44" s="31">
        <v>0</v>
      </c>
      <c r="K44" s="36">
        <v>3385.3</v>
      </c>
      <c r="L44" s="31">
        <v>3.2</v>
      </c>
      <c r="M44" s="31">
        <v>0</v>
      </c>
      <c r="N44" s="36">
        <v>150</v>
      </c>
      <c r="O44" s="31">
        <v>130.4</v>
      </c>
      <c r="P44" s="31">
        <v>16.2</v>
      </c>
      <c r="Q44" s="36">
        <v>57.6</v>
      </c>
    </row>
    <row r="45" spans="1:17" s="8" customFormat="1" ht="47.25" customHeight="1">
      <c r="A45" s="39" t="s">
        <v>30</v>
      </c>
      <c r="B45" s="36">
        <f>'програмна за 04 2026'!B45</f>
        <v>243370.7</v>
      </c>
      <c r="C45" s="36">
        <f>'програмна за 04 2026'!C45</f>
        <v>76932</v>
      </c>
      <c r="D45" s="31">
        <v>49621.9</v>
      </c>
      <c r="E45" s="31">
        <v>10711</v>
      </c>
      <c r="F45" s="36">
        <v>268.39999999999998</v>
      </c>
      <c r="G45" s="31">
        <v>0</v>
      </c>
      <c r="H45" s="31">
        <v>3471.6</v>
      </c>
      <c r="I45" s="36">
        <v>823.2</v>
      </c>
      <c r="J45" s="31">
        <v>0</v>
      </c>
      <c r="K45" s="36">
        <v>5081.6000000000004</v>
      </c>
      <c r="L45" s="31">
        <v>0</v>
      </c>
      <c r="M45" s="31">
        <v>0</v>
      </c>
      <c r="N45" s="36">
        <v>2910.8</v>
      </c>
      <c r="O45" s="31">
        <v>1986.6</v>
      </c>
      <c r="P45" s="31">
        <v>0</v>
      </c>
      <c r="Q45" s="36">
        <v>2056.9</v>
      </c>
    </row>
    <row r="46" spans="1:17" s="8" customFormat="1" ht="50.25" customHeight="1">
      <c r="A46" s="39" t="s">
        <v>31</v>
      </c>
      <c r="B46" s="36">
        <f>'програмна за 04 2026'!B46</f>
        <v>92329.600000000006</v>
      </c>
      <c r="C46" s="36">
        <f>'програмна за 04 2026'!C46</f>
        <v>32913.5</v>
      </c>
      <c r="D46" s="31">
        <v>21978</v>
      </c>
      <c r="E46" s="31">
        <v>4791.6000000000004</v>
      </c>
      <c r="F46" s="36">
        <v>100</v>
      </c>
      <c r="G46" s="31">
        <v>0</v>
      </c>
      <c r="H46" s="31">
        <v>1123.8</v>
      </c>
      <c r="I46" s="36">
        <v>228.3</v>
      </c>
      <c r="J46" s="31">
        <v>0</v>
      </c>
      <c r="K46" s="36">
        <v>2346.9</v>
      </c>
      <c r="L46" s="31">
        <v>0</v>
      </c>
      <c r="M46" s="31">
        <v>0</v>
      </c>
      <c r="N46" s="36">
        <v>1174.2</v>
      </c>
      <c r="O46" s="31">
        <v>1169.5999999999999</v>
      </c>
      <c r="P46" s="31">
        <v>1.1000000000000001</v>
      </c>
      <c r="Q46" s="36">
        <v>0</v>
      </c>
    </row>
    <row r="47" spans="1:17" s="8" customFormat="1" ht="35.1" customHeight="1">
      <c r="A47" s="39" t="s">
        <v>32</v>
      </c>
      <c r="B47" s="36">
        <f>'програмна за 04 2026'!B47</f>
        <v>146999.1</v>
      </c>
      <c r="C47" s="36">
        <f>'програмна за 04 2026'!C47</f>
        <v>51626.3</v>
      </c>
      <c r="D47" s="31">
        <v>35663.699999999997</v>
      </c>
      <c r="E47" s="31">
        <v>7851</v>
      </c>
      <c r="F47" s="36">
        <v>639.5</v>
      </c>
      <c r="G47" s="31">
        <v>0</v>
      </c>
      <c r="H47" s="31">
        <v>2304.1</v>
      </c>
      <c r="I47" s="36">
        <v>416.1</v>
      </c>
      <c r="J47" s="31">
        <v>18.3</v>
      </c>
      <c r="K47" s="36">
        <v>3666.5</v>
      </c>
      <c r="L47" s="31">
        <v>0</v>
      </c>
      <c r="M47" s="31">
        <v>0</v>
      </c>
      <c r="N47" s="36">
        <v>262.89999999999998</v>
      </c>
      <c r="O47" s="31">
        <v>354.2</v>
      </c>
      <c r="P47" s="31">
        <v>0</v>
      </c>
      <c r="Q47" s="36">
        <v>450</v>
      </c>
    </row>
    <row r="48" spans="1:17" s="8" customFormat="1" ht="35.1" customHeight="1">
      <c r="A48" s="39" t="s">
        <v>33</v>
      </c>
      <c r="B48" s="36">
        <f>'програмна за 04 2026'!B48</f>
        <v>831555</v>
      </c>
      <c r="C48" s="36">
        <f>'програмна за 04 2026'!C48</f>
        <v>287593.40000000002</v>
      </c>
      <c r="D48" s="31">
        <v>164899.5</v>
      </c>
      <c r="E48" s="31">
        <v>35411.699999999997</v>
      </c>
      <c r="F48" s="36">
        <v>2148.5</v>
      </c>
      <c r="G48" s="31">
        <v>0</v>
      </c>
      <c r="H48" s="31">
        <v>11232.6</v>
      </c>
      <c r="I48" s="36">
        <v>6299.5</v>
      </c>
      <c r="J48" s="31">
        <v>8.8000000000000007</v>
      </c>
      <c r="K48" s="36">
        <v>23712.2</v>
      </c>
      <c r="L48" s="31">
        <v>321.89999999999998</v>
      </c>
      <c r="M48" s="31">
        <v>0</v>
      </c>
      <c r="N48" s="36">
        <v>14122.1</v>
      </c>
      <c r="O48" s="31">
        <v>2569.1</v>
      </c>
      <c r="P48" s="31">
        <v>261.5</v>
      </c>
      <c r="Q48" s="36">
        <v>26606</v>
      </c>
    </row>
    <row r="49" spans="1:17" s="8" customFormat="1" ht="35.1" customHeight="1">
      <c r="A49" s="39" t="s">
        <v>34</v>
      </c>
      <c r="B49" s="36">
        <f>'програмна за 04 2026'!B49</f>
        <v>183514</v>
      </c>
      <c r="C49" s="36">
        <f>'програмна за 04 2026'!C49</f>
        <v>60721.2</v>
      </c>
      <c r="D49" s="31">
        <v>40406.400000000001</v>
      </c>
      <c r="E49" s="31">
        <v>8805.6</v>
      </c>
      <c r="F49" s="36">
        <v>828.1</v>
      </c>
      <c r="G49" s="31">
        <v>0</v>
      </c>
      <c r="H49" s="31">
        <v>1393.3</v>
      </c>
      <c r="I49" s="36">
        <v>830.5</v>
      </c>
      <c r="J49" s="31">
        <v>2</v>
      </c>
      <c r="K49" s="36">
        <v>3296.9</v>
      </c>
      <c r="L49" s="31">
        <v>2.9</v>
      </c>
      <c r="M49" s="31">
        <v>0</v>
      </c>
      <c r="N49" s="36">
        <v>2820.7</v>
      </c>
      <c r="O49" s="31">
        <v>980.4</v>
      </c>
      <c r="P49" s="31">
        <v>206</v>
      </c>
      <c r="Q49" s="36">
        <v>1148.4000000000001</v>
      </c>
    </row>
    <row r="50" spans="1:17" s="8" customFormat="1" ht="35.1" customHeight="1">
      <c r="A50" s="39" t="s">
        <v>35</v>
      </c>
      <c r="B50" s="36">
        <f>'програмна за 04 2026'!B50</f>
        <v>135791.70000000001</v>
      </c>
      <c r="C50" s="36">
        <f>'програмна за 04 2026'!C50</f>
        <v>44778.8</v>
      </c>
      <c r="D50" s="31">
        <v>26607.3</v>
      </c>
      <c r="E50" s="31">
        <v>5860.2</v>
      </c>
      <c r="F50" s="36">
        <v>443.6</v>
      </c>
      <c r="G50" s="31">
        <v>0</v>
      </c>
      <c r="H50" s="31">
        <v>1142.8</v>
      </c>
      <c r="I50" s="36">
        <v>316.60000000000002</v>
      </c>
      <c r="J50" s="31">
        <v>0</v>
      </c>
      <c r="K50" s="36">
        <v>5648.6</v>
      </c>
      <c r="L50" s="31">
        <v>194</v>
      </c>
      <c r="M50" s="31">
        <v>0</v>
      </c>
      <c r="N50" s="36">
        <v>3695.9</v>
      </c>
      <c r="O50" s="31">
        <v>300</v>
      </c>
      <c r="P50" s="31">
        <v>19.8</v>
      </c>
      <c r="Q50" s="36">
        <v>550</v>
      </c>
    </row>
    <row r="51" spans="1:17" s="8" customFormat="1" ht="48.75" customHeight="1">
      <c r="A51" s="39" t="s">
        <v>36</v>
      </c>
      <c r="B51" s="36">
        <f>'програмна за 04 2026'!B51</f>
        <v>135821.4</v>
      </c>
      <c r="C51" s="36">
        <f>'програмна за 04 2026'!C51</f>
        <v>54652.4</v>
      </c>
      <c r="D51" s="31">
        <v>36543.1</v>
      </c>
      <c r="E51" s="31">
        <v>7954.6</v>
      </c>
      <c r="F51" s="36">
        <v>697.9</v>
      </c>
      <c r="G51" s="31">
        <v>4</v>
      </c>
      <c r="H51" s="31">
        <v>1086.4000000000001</v>
      </c>
      <c r="I51" s="36">
        <v>170.5</v>
      </c>
      <c r="J51" s="31">
        <v>0</v>
      </c>
      <c r="K51" s="36">
        <v>2870</v>
      </c>
      <c r="L51" s="31">
        <v>0</v>
      </c>
      <c r="M51" s="31">
        <v>0</v>
      </c>
      <c r="N51" s="36">
        <v>834.5</v>
      </c>
      <c r="O51" s="31">
        <v>420</v>
      </c>
      <c r="P51" s="31">
        <v>1.5</v>
      </c>
      <c r="Q51" s="36">
        <v>4069.9</v>
      </c>
    </row>
    <row r="52" spans="1:17" s="8" customFormat="1" ht="35.1" customHeight="1">
      <c r="A52" s="39" t="s">
        <v>37</v>
      </c>
      <c r="B52" s="36">
        <f>'програмна за 04 2026'!B52</f>
        <v>132364.9</v>
      </c>
      <c r="C52" s="36">
        <f>'програмна за 04 2026'!C52</f>
        <v>46339.199999999997</v>
      </c>
      <c r="D52" s="31">
        <v>33104.9</v>
      </c>
      <c r="E52" s="31">
        <v>7038.6</v>
      </c>
      <c r="F52" s="36">
        <v>262.5</v>
      </c>
      <c r="G52" s="31">
        <v>0</v>
      </c>
      <c r="H52" s="31">
        <v>1024.4000000000001</v>
      </c>
      <c r="I52" s="36">
        <v>589.29999999999995</v>
      </c>
      <c r="J52" s="31">
        <v>0</v>
      </c>
      <c r="K52" s="36">
        <v>2152.5</v>
      </c>
      <c r="L52" s="31">
        <v>0</v>
      </c>
      <c r="M52" s="31">
        <v>0</v>
      </c>
      <c r="N52" s="36">
        <v>457.5</v>
      </c>
      <c r="O52" s="31">
        <v>400</v>
      </c>
      <c r="P52" s="31">
        <v>0</v>
      </c>
      <c r="Q52" s="36">
        <v>1309.5</v>
      </c>
    </row>
    <row r="53" spans="1:17" s="8" customFormat="1" ht="35.1" customHeight="1">
      <c r="A53" s="39" t="s">
        <v>38</v>
      </c>
      <c r="B53" s="36">
        <f>'програмна за 04 2026'!B53</f>
        <v>257560.3</v>
      </c>
      <c r="C53" s="36">
        <f>'програмна за 04 2026'!C53</f>
        <v>93791</v>
      </c>
      <c r="D53" s="31">
        <v>59628.4</v>
      </c>
      <c r="E53" s="31">
        <v>12971</v>
      </c>
      <c r="F53" s="36">
        <v>537.9</v>
      </c>
      <c r="G53" s="31">
        <v>13.9</v>
      </c>
      <c r="H53" s="31">
        <v>2067.1</v>
      </c>
      <c r="I53" s="36">
        <v>608.20000000000005</v>
      </c>
      <c r="J53" s="31">
        <v>0</v>
      </c>
      <c r="K53" s="36">
        <v>4664.7</v>
      </c>
      <c r="L53" s="31">
        <v>0</v>
      </c>
      <c r="M53" s="31">
        <v>0</v>
      </c>
      <c r="N53" s="36">
        <v>1138.9000000000001</v>
      </c>
      <c r="O53" s="31">
        <v>1206.4000000000001</v>
      </c>
      <c r="P53" s="31">
        <v>0</v>
      </c>
      <c r="Q53" s="36">
        <v>10954.5</v>
      </c>
    </row>
    <row r="54" spans="1:17" s="8" customFormat="1" ht="37.5" customHeight="1">
      <c r="A54" s="39" t="s">
        <v>104</v>
      </c>
      <c r="B54" s="36">
        <f>'програмна за 04 2026'!B54</f>
        <v>94581.4</v>
      </c>
      <c r="C54" s="36">
        <f>'програмна за 04 2026'!C54</f>
        <v>37534.199999999997</v>
      </c>
      <c r="D54" s="31">
        <v>24145.200000000001</v>
      </c>
      <c r="E54" s="31">
        <v>5280.7</v>
      </c>
      <c r="F54" s="36">
        <v>546.1</v>
      </c>
      <c r="G54" s="31">
        <v>0</v>
      </c>
      <c r="H54" s="31">
        <v>787.2</v>
      </c>
      <c r="I54" s="36">
        <v>473.1</v>
      </c>
      <c r="J54" s="31">
        <v>0</v>
      </c>
      <c r="K54" s="36">
        <v>1981.9</v>
      </c>
      <c r="L54" s="31">
        <v>0</v>
      </c>
      <c r="M54" s="31">
        <v>0</v>
      </c>
      <c r="N54" s="36">
        <v>159.4</v>
      </c>
      <c r="O54" s="31">
        <v>55.6</v>
      </c>
      <c r="P54" s="31">
        <v>0</v>
      </c>
      <c r="Q54" s="36">
        <v>4105</v>
      </c>
    </row>
    <row r="55" spans="1:17" s="8" customFormat="1" ht="35.1" customHeight="1">
      <c r="A55" s="39" t="s">
        <v>39</v>
      </c>
      <c r="B55" s="36">
        <f>'програмна за 04 2026'!B55</f>
        <v>64263.3</v>
      </c>
      <c r="C55" s="36">
        <f>'програмна за 04 2026'!C55</f>
        <v>20223.900000000001</v>
      </c>
      <c r="D55" s="31">
        <v>13548.4</v>
      </c>
      <c r="E55" s="31">
        <v>3047.7</v>
      </c>
      <c r="F55" s="36">
        <v>220.5</v>
      </c>
      <c r="G55" s="31">
        <v>0</v>
      </c>
      <c r="H55" s="31">
        <v>523.79999999999995</v>
      </c>
      <c r="I55" s="36">
        <v>215.5</v>
      </c>
      <c r="J55" s="31">
        <v>0</v>
      </c>
      <c r="K55" s="36">
        <v>1623.5</v>
      </c>
      <c r="L55" s="31">
        <v>227.4</v>
      </c>
      <c r="M55" s="31">
        <v>0</v>
      </c>
      <c r="N55" s="36">
        <v>130.6</v>
      </c>
      <c r="O55" s="31">
        <v>189.8</v>
      </c>
      <c r="P55" s="31">
        <v>146.69999999999999</v>
      </c>
      <c r="Q55" s="36">
        <v>350</v>
      </c>
    </row>
    <row r="56" spans="1:17" s="8" customFormat="1" ht="35.1" customHeight="1">
      <c r="A56" s="39" t="s">
        <v>40</v>
      </c>
      <c r="B56" s="36">
        <f>'програмна за 04 2026'!B56</f>
        <v>169477.3</v>
      </c>
      <c r="C56" s="36">
        <f>'програмна за 04 2026'!C56</f>
        <v>47245.9</v>
      </c>
      <c r="D56" s="31">
        <v>26993.599999999999</v>
      </c>
      <c r="E56" s="31">
        <v>6018.1</v>
      </c>
      <c r="F56" s="36">
        <v>848.6</v>
      </c>
      <c r="G56" s="31">
        <v>0</v>
      </c>
      <c r="H56" s="31">
        <v>1545.8</v>
      </c>
      <c r="I56" s="36">
        <v>1339.5</v>
      </c>
      <c r="J56" s="31">
        <v>0</v>
      </c>
      <c r="K56" s="36">
        <v>3452</v>
      </c>
      <c r="L56" s="31">
        <v>1.4</v>
      </c>
      <c r="M56" s="31">
        <v>0</v>
      </c>
      <c r="N56" s="36">
        <v>4397</v>
      </c>
      <c r="O56" s="31">
        <v>1087.2</v>
      </c>
      <c r="P56" s="31">
        <v>0</v>
      </c>
      <c r="Q56" s="36">
        <v>1562.7</v>
      </c>
    </row>
    <row r="57" spans="1:17" s="8" customFormat="1" ht="35.1" customHeight="1">
      <c r="A57" s="39" t="s">
        <v>41</v>
      </c>
      <c r="B57" s="36">
        <f>'програмна за 04 2026'!B57</f>
        <v>138120.9</v>
      </c>
      <c r="C57" s="36">
        <f>'програмна за 04 2026'!C57</f>
        <v>62078.1</v>
      </c>
      <c r="D57" s="31">
        <v>36581.5</v>
      </c>
      <c r="E57" s="31">
        <v>7859.1</v>
      </c>
      <c r="F57" s="36">
        <v>1699.7</v>
      </c>
      <c r="G57" s="31">
        <v>0</v>
      </c>
      <c r="H57" s="31">
        <v>982.8</v>
      </c>
      <c r="I57" s="36">
        <v>1182.2</v>
      </c>
      <c r="J57" s="31">
        <v>0</v>
      </c>
      <c r="K57" s="36">
        <v>3904.3</v>
      </c>
      <c r="L57" s="31">
        <v>0</v>
      </c>
      <c r="M57" s="31">
        <v>0</v>
      </c>
      <c r="N57" s="36">
        <v>450</v>
      </c>
      <c r="O57" s="31">
        <v>641.79999999999995</v>
      </c>
      <c r="P57" s="31">
        <v>153.5</v>
      </c>
      <c r="Q57" s="36">
        <v>8623.2000000000007</v>
      </c>
    </row>
    <row r="58" spans="1:17" s="8" customFormat="1" ht="35.1" customHeight="1">
      <c r="A58" s="39" t="s">
        <v>42</v>
      </c>
      <c r="B58" s="36">
        <f>'програмна за 04 2026'!B58</f>
        <v>164014</v>
      </c>
      <c r="C58" s="36">
        <f>'програмна за 04 2026'!C58</f>
        <v>53858.5</v>
      </c>
      <c r="D58" s="31">
        <v>29771.200000000001</v>
      </c>
      <c r="E58" s="31">
        <v>6572.4</v>
      </c>
      <c r="F58" s="36">
        <v>687.4</v>
      </c>
      <c r="G58" s="31">
        <v>61.7</v>
      </c>
      <c r="H58" s="31">
        <v>1606.8</v>
      </c>
      <c r="I58" s="36">
        <v>468.6</v>
      </c>
      <c r="J58" s="31">
        <v>0</v>
      </c>
      <c r="K58" s="36">
        <v>3873.3</v>
      </c>
      <c r="L58" s="31">
        <v>17.2</v>
      </c>
      <c r="M58" s="31">
        <v>0</v>
      </c>
      <c r="N58" s="36">
        <v>7924.9</v>
      </c>
      <c r="O58" s="31">
        <v>2155.1999999999998</v>
      </c>
      <c r="P58" s="31">
        <v>19.8</v>
      </c>
      <c r="Q58" s="36">
        <v>700</v>
      </c>
    </row>
    <row r="59" spans="1:17" s="8" customFormat="1" ht="35.1" customHeight="1">
      <c r="A59" s="39" t="s">
        <v>43</v>
      </c>
      <c r="B59" s="36">
        <f>'програмна за 04 2026'!B59</f>
        <v>206502.8</v>
      </c>
      <c r="C59" s="36">
        <f>'програмна за 04 2026'!C59</f>
        <v>72857.2</v>
      </c>
      <c r="D59" s="31">
        <v>50528.9</v>
      </c>
      <c r="E59" s="31">
        <v>10906.8</v>
      </c>
      <c r="F59" s="36">
        <v>354</v>
      </c>
      <c r="G59" s="31">
        <v>25.1</v>
      </c>
      <c r="H59" s="31">
        <v>2737.8</v>
      </c>
      <c r="I59" s="36">
        <v>699.4</v>
      </c>
      <c r="J59" s="31">
        <v>20.3</v>
      </c>
      <c r="K59" s="36">
        <v>4610.8999999999996</v>
      </c>
      <c r="L59" s="31">
        <v>1.6</v>
      </c>
      <c r="M59" s="31">
        <v>0</v>
      </c>
      <c r="N59" s="36">
        <v>2153.5</v>
      </c>
      <c r="O59" s="31">
        <v>382.6</v>
      </c>
      <c r="P59" s="31">
        <v>0.8</v>
      </c>
      <c r="Q59" s="36">
        <v>435.5</v>
      </c>
    </row>
    <row r="60" spans="1:17" s="8" customFormat="1" ht="35.1" customHeight="1">
      <c r="A60" s="39" t="s">
        <v>44</v>
      </c>
      <c r="B60" s="36">
        <f>'програмна за 04 2026'!B60</f>
        <v>70059.7</v>
      </c>
      <c r="C60" s="36">
        <f>'програмна за 04 2026'!C60</f>
        <v>26968.2</v>
      </c>
      <c r="D60" s="31">
        <v>18675.099999999999</v>
      </c>
      <c r="E60" s="31">
        <v>3833.1</v>
      </c>
      <c r="F60" s="36">
        <v>415.6</v>
      </c>
      <c r="G60" s="31">
        <v>40.4</v>
      </c>
      <c r="H60" s="31">
        <v>744.5</v>
      </c>
      <c r="I60" s="36">
        <v>267.60000000000002</v>
      </c>
      <c r="J60" s="31">
        <v>64.599999999999994</v>
      </c>
      <c r="K60" s="36">
        <v>1314</v>
      </c>
      <c r="L60" s="31">
        <v>0</v>
      </c>
      <c r="M60" s="31">
        <v>0</v>
      </c>
      <c r="N60" s="36">
        <v>413.5</v>
      </c>
      <c r="O60" s="31">
        <v>348.2</v>
      </c>
      <c r="P60" s="31">
        <v>0.3</v>
      </c>
      <c r="Q60" s="36">
        <v>851.3</v>
      </c>
    </row>
    <row r="61" spans="1:17" s="8" customFormat="1" ht="35.1" customHeight="1">
      <c r="A61" s="39" t="s">
        <v>45</v>
      </c>
      <c r="B61" s="36">
        <f>'програмна за 04 2026'!B61</f>
        <v>349635.9</v>
      </c>
      <c r="C61" s="36">
        <f>'програмна за 04 2026'!C61</f>
        <v>125188.3</v>
      </c>
      <c r="D61" s="31">
        <v>79409.8</v>
      </c>
      <c r="E61" s="31">
        <v>17610.400000000001</v>
      </c>
      <c r="F61" s="36">
        <v>3122.2</v>
      </c>
      <c r="G61" s="31">
        <v>0</v>
      </c>
      <c r="H61" s="31">
        <v>3732.9</v>
      </c>
      <c r="I61" s="36">
        <v>1779.8</v>
      </c>
      <c r="J61" s="31">
        <v>8.9</v>
      </c>
      <c r="K61" s="36">
        <v>7352.4</v>
      </c>
      <c r="L61" s="31">
        <v>2095.6999999999998</v>
      </c>
      <c r="M61" s="31">
        <v>0</v>
      </c>
      <c r="N61" s="36">
        <v>8532.2999999999993</v>
      </c>
      <c r="O61" s="31">
        <v>1295.4000000000001</v>
      </c>
      <c r="P61" s="31">
        <v>68.599999999999994</v>
      </c>
      <c r="Q61" s="36">
        <v>179.9</v>
      </c>
    </row>
    <row r="62" spans="1:17" s="8" customFormat="1" ht="35.1" customHeight="1">
      <c r="A62" s="39" t="s">
        <v>46</v>
      </c>
      <c r="B62" s="36">
        <f>'програмна за 04 2026'!B62</f>
        <v>73665.600000000006</v>
      </c>
      <c r="C62" s="36">
        <f>'програмна за 04 2026'!C62</f>
        <v>21861.8</v>
      </c>
      <c r="D62" s="31">
        <v>13894.5</v>
      </c>
      <c r="E62" s="31">
        <v>3023.7</v>
      </c>
      <c r="F62" s="36">
        <v>235.9</v>
      </c>
      <c r="G62" s="31">
        <v>0</v>
      </c>
      <c r="H62" s="31">
        <v>823.4</v>
      </c>
      <c r="I62" s="36">
        <v>294.3</v>
      </c>
      <c r="J62" s="31">
        <v>7.2</v>
      </c>
      <c r="K62" s="36">
        <v>1176.2</v>
      </c>
      <c r="L62" s="31">
        <v>0</v>
      </c>
      <c r="M62" s="31">
        <v>0</v>
      </c>
      <c r="N62" s="36">
        <v>1400</v>
      </c>
      <c r="O62" s="31">
        <v>306.60000000000002</v>
      </c>
      <c r="P62" s="31">
        <v>0</v>
      </c>
      <c r="Q62" s="36">
        <v>700</v>
      </c>
    </row>
    <row r="63" spans="1:17" s="8" customFormat="1" ht="35.1" customHeight="1">
      <c r="A63" s="39" t="s">
        <v>47</v>
      </c>
      <c r="B63" s="36">
        <f>'програмна за 04 2026'!B63</f>
        <v>336545.7</v>
      </c>
      <c r="C63" s="36">
        <f>'програмна за 04 2026'!C63</f>
        <v>116944.9</v>
      </c>
      <c r="D63" s="31">
        <v>84016</v>
      </c>
      <c r="E63" s="31">
        <v>18196.900000000001</v>
      </c>
      <c r="F63" s="36">
        <v>1252.0999999999999</v>
      </c>
      <c r="G63" s="31">
        <v>0</v>
      </c>
      <c r="H63" s="31">
        <v>3550.1</v>
      </c>
      <c r="I63" s="36">
        <v>956</v>
      </c>
      <c r="J63" s="31">
        <v>0</v>
      </c>
      <c r="K63" s="36">
        <v>4862.8</v>
      </c>
      <c r="L63" s="31">
        <v>0</v>
      </c>
      <c r="M63" s="31">
        <v>0</v>
      </c>
      <c r="N63" s="36">
        <v>1240.4000000000001</v>
      </c>
      <c r="O63" s="31">
        <v>416.6</v>
      </c>
      <c r="P63" s="31">
        <v>1</v>
      </c>
      <c r="Q63" s="36">
        <v>2453</v>
      </c>
    </row>
    <row r="64" spans="1:17" s="8" customFormat="1" ht="51.75" customHeight="1">
      <c r="A64" s="39" t="s">
        <v>48</v>
      </c>
      <c r="B64" s="36">
        <f>'програмна за 04 2026'!B64</f>
        <v>140013.20000000001</v>
      </c>
      <c r="C64" s="36">
        <f>'програмна за 04 2026'!C64</f>
        <v>49865.7</v>
      </c>
      <c r="D64" s="31">
        <v>31196.3</v>
      </c>
      <c r="E64" s="31">
        <v>6706.4</v>
      </c>
      <c r="F64" s="36">
        <v>1371.2</v>
      </c>
      <c r="G64" s="31">
        <v>74.400000000000006</v>
      </c>
      <c r="H64" s="31">
        <v>1566.9</v>
      </c>
      <c r="I64" s="36">
        <v>339.2</v>
      </c>
      <c r="J64" s="31">
        <v>12.8</v>
      </c>
      <c r="K64" s="36">
        <v>3285.8</v>
      </c>
      <c r="L64" s="31">
        <v>20</v>
      </c>
      <c r="M64" s="31">
        <v>0</v>
      </c>
      <c r="N64" s="36">
        <v>4112.2</v>
      </c>
      <c r="O64" s="31">
        <v>637.79999999999995</v>
      </c>
      <c r="P64" s="31">
        <v>0</v>
      </c>
      <c r="Q64" s="36">
        <v>542.70000000000005</v>
      </c>
    </row>
    <row r="65" spans="1:17" s="8" customFormat="1" ht="48.75" customHeight="1">
      <c r="A65" s="39" t="s">
        <v>49</v>
      </c>
      <c r="B65" s="36">
        <f>'програмна за 04 2026'!B65</f>
        <v>195850</v>
      </c>
      <c r="C65" s="36">
        <f>'програмна за 04 2026'!C65</f>
        <v>70562.899999999994</v>
      </c>
      <c r="D65" s="31">
        <v>48060.800000000003</v>
      </c>
      <c r="E65" s="31">
        <v>10320.700000000001</v>
      </c>
      <c r="F65" s="36">
        <v>424.2</v>
      </c>
      <c r="G65" s="31">
        <v>0</v>
      </c>
      <c r="H65" s="31">
        <v>2412.5</v>
      </c>
      <c r="I65" s="36">
        <v>938.7</v>
      </c>
      <c r="J65" s="31">
        <v>0</v>
      </c>
      <c r="K65" s="36">
        <v>5689.9</v>
      </c>
      <c r="L65" s="31">
        <v>35.5</v>
      </c>
      <c r="M65" s="31">
        <v>0</v>
      </c>
      <c r="N65" s="36">
        <v>1010.7</v>
      </c>
      <c r="O65" s="31">
        <v>887.1</v>
      </c>
      <c r="P65" s="31">
        <v>0.4</v>
      </c>
      <c r="Q65" s="36">
        <v>782.4</v>
      </c>
    </row>
    <row r="66" spans="1:17" s="8" customFormat="1" ht="35.1" customHeight="1">
      <c r="A66" s="39" t="s">
        <v>50</v>
      </c>
      <c r="B66" s="36">
        <f>'програмна за 04 2026'!B66</f>
        <v>101384.7</v>
      </c>
      <c r="C66" s="36">
        <f>'програмна за 04 2026'!C66</f>
        <v>33715.4</v>
      </c>
      <c r="D66" s="31">
        <v>22045.200000000001</v>
      </c>
      <c r="E66" s="31">
        <v>4836.7</v>
      </c>
      <c r="F66" s="36">
        <v>1272.5</v>
      </c>
      <c r="G66" s="31">
        <v>0</v>
      </c>
      <c r="H66" s="31">
        <v>834.2</v>
      </c>
      <c r="I66" s="36">
        <v>250.3</v>
      </c>
      <c r="J66" s="31">
        <v>0</v>
      </c>
      <c r="K66" s="36">
        <v>3384.8</v>
      </c>
      <c r="L66" s="31">
        <v>7.5</v>
      </c>
      <c r="M66" s="31">
        <v>0</v>
      </c>
      <c r="N66" s="36">
        <v>488.8</v>
      </c>
      <c r="O66" s="31">
        <v>131.19999999999999</v>
      </c>
      <c r="P66" s="31">
        <v>28.3</v>
      </c>
      <c r="Q66" s="36">
        <v>435.9</v>
      </c>
    </row>
    <row r="67" spans="1:17" s="8" customFormat="1" ht="35.1" customHeight="1">
      <c r="A67" s="39" t="s">
        <v>51</v>
      </c>
      <c r="B67" s="36">
        <f>'програмна за 04 2026'!B67</f>
        <v>299245.8</v>
      </c>
      <c r="C67" s="36">
        <f>'програмна за 04 2026'!C67</f>
        <v>113593.9</v>
      </c>
      <c r="D67" s="31">
        <v>64890.3</v>
      </c>
      <c r="E67" s="31">
        <v>14045.6</v>
      </c>
      <c r="F67" s="36">
        <v>1166.3</v>
      </c>
      <c r="G67" s="31">
        <v>0</v>
      </c>
      <c r="H67" s="31">
        <v>3434.5</v>
      </c>
      <c r="I67" s="36">
        <v>574.5</v>
      </c>
      <c r="J67" s="31">
        <v>34.1</v>
      </c>
      <c r="K67" s="36">
        <v>11331.6</v>
      </c>
      <c r="L67" s="31">
        <v>128.80000000000001</v>
      </c>
      <c r="M67" s="31">
        <v>0</v>
      </c>
      <c r="N67" s="36">
        <v>9308.2999999999993</v>
      </c>
      <c r="O67" s="31">
        <v>304.5</v>
      </c>
      <c r="P67" s="31">
        <v>305.89999999999998</v>
      </c>
      <c r="Q67" s="36">
        <v>8069.5</v>
      </c>
    </row>
    <row r="68" spans="1:17" s="8" customFormat="1" ht="35.1" customHeight="1">
      <c r="A68" s="39" t="s">
        <v>52</v>
      </c>
      <c r="B68" s="36">
        <f>'програмна за 04 2026'!B68</f>
        <v>383289.5</v>
      </c>
      <c r="C68" s="36">
        <f>'програмна за 04 2026'!C68</f>
        <v>135945.79999999999</v>
      </c>
      <c r="D68" s="31">
        <v>83392</v>
      </c>
      <c r="E68" s="31">
        <v>18196.3</v>
      </c>
      <c r="F68" s="36">
        <v>1184.3</v>
      </c>
      <c r="G68" s="31">
        <v>12.6</v>
      </c>
      <c r="H68" s="31">
        <v>4991.3999999999996</v>
      </c>
      <c r="I68" s="36">
        <v>555.9</v>
      </c>
      <c r="J68" s="31">
        <v>19.600000000000001</v>
      </c>
      <c r="K68" s="36">
        <v>9333.2000000000007</v>
      </c>
      <c r="L68" s="31">
        <v>1719.1</v>
      </c>
      <c r="M68" s="31">
        <v>0</v>
      </c>
      <c r="N68" s="36">
        <v>11514.2</v>
      </c>
      <c r="O68" s="31">
        <v>1547.9</v>
      </c>
      <c r="P68" s="31">
        <v>37.700000000000003</v>
      </c>
      <c r="Q68" s="36">
        <v>3441.6</v>
      </c>
    </row>
    <row r="69" spans="1:17" s="8" customFormat="1" ht="56.25" customHeight="1">
      <c r="A69" s="39" t="s">
        <v>53</v>
      </c>
      <c r="B69" s="36">
        <f>'програмна за 04 2026'!B69</f>
        <v>185057</v>
      </c>
      <c r="C69" s="36">
        <f>'програмна за 04 2026'!C69</f>
        <v>67637.2</v>
      </c>
      <c r="D69" s="31">
        <v>45290.5</v>
      </c>
      <c r="E69" s="31">
        <v>10048.6</v>
      </c>
      <c r="F69" s="36">
        <v>2128.1999999999998</v>
      </c>
      <c r="G69" s="31">
        <v>0</v>
      </c>
      <c r="H69" s="31">
        <v>2120</v>
      </c>
      <c r="I69" s="36">
        <v>605.79999999999995</v>
      </c>
      <c r="J69" s="31">
        <v>0</v>
      </c>
      <c r="K69" s="36">
        <v>6166.6</v>
      </c>
      <c r="L69" s="31">
        <v>0</v>
      </c>
      <c r="M69" s="31">
        <v>0</v>
      </c>
      <c r="N69" s="36">
        <v>660.9</v>
      </c>
      <c r="O69" s="31">
        <v>583.1</v>
      </c>
      <c r="P69" s="31">
        <v>0</v>
      </c>
      <c r="Q69" s="36">
        <v>33.5</v>
      </c>
    </row>
    <row r="70" spans="1:17" s="8" customFormat="1" ht="35.1" customHeight="1">
      <c r="A70" s="39" t="s">
        <v>54</v>
      </c>
      <c r="B70" s="36">
        <f>'програмна за 04 2026'!B70</f>
        <v>112455</v>
      </c>
      <c r="C70" s="36">
        <f>'програмна за 04 2026'!C70</f>
        <v>34644.5</v>
      </c>
      <c r="D70" s="31">
        <v>22195.4</v>
      </c>
      <c r="E70" s="31">
        <v>4723.8999999999996</v>
      </c>
      <c r="F70" s="36">
        <v>437.8</v>
      </c>
      <c r="G70" s="31">
        <v>0</v>
      </c>
      <c r="H70" s="31">
        <v>445.1</v>
      </c>
      <c r="I70" s="36">
        <v>172.2</v>
      </c>
      <c r="J70" s="31">
        <v>0</v>
      </c>
      <c r="K70" s="36">
        <v>2055.6</v>
      </c>
      <c r="L70" s="31">
        <v>87.2</v>
      </c>
      <c r="M70" s="31">
        <v>0</v>
      </c>
      <c r="N70" s="36">
        <v>1182.9000000000001</v>
      </c>
      <c r="O70" s="31">
        <v>2158</v>
      </c>
      <c r="P70" s="31">
        <v>0</v>
      </c>
      <c r="Q70" s="36">
        <v>1186.4000000000001</v>
      </c>
    </row>
    <row r="71" spans="1:17" s="8" customFormat="1" ht="48" customHeight="1">
      <c r="A71" s="39" t="s">
        <v>55</v>
      </c>
      <c r="B71" s="36">
        <f>'програмна за 04 2026'!B71</f>
        <v>369129.2</v>
      </c>
      <c r="C71" s="36">
        <f>'програмна за 04 2026'!C71</f>
        <v>141798.29999999999</v>
      </c>
      <c r="D71" s="31">
        <v>71726.7</v>
      </c>
      <c r="E71" s="31">
        <v>15043.3</v>
      </c>
      <c r="F71" s="36">
        <v>2254.9</v>
      </c>
      <c r="G71" s="31">
        <v>0</v>
      </c>
      <c r="H71" s="31">
        <v>2507.4</v>
      </c>
      <c r="I71" s="36">
        <v>1329.9</v>
      </c>
      <c r="J71" s="31">
        <v>75.599999999999994</v>
      </c>
      <c r="K71" s="36">
        <v>3452.8</v>
      </c>
      <c r="L71" s="31">
        <v>45</v>
      </c>
      <c r="M71" s="31">
        <v>0</v>
      </c>
      <c r="N71" s="36">
        <v>9866.9</v>
      </c>
      <c r="O71" s="31">
        <v>433.7</v>
      </c>
      <c r="P71" s="31">
        <v>1</v>
      </c>
      <c r="Q71" s="36">
        <v>35061.1</v>
      </c>
    </row>
    <row r="72" spans="1:17" s="9" customFormat="1" ht="35.1" customHeight="1">
      <c r="A72" s="39" t="s">
        <v>56</v>
      </c>
      <c r="B72" s="36">
        <f>'програмна за 04 2026'!B72</f>
        <v>106622.6</v>
      </c>
      <c r="C72" s="36">
        <f>'програмна за 04 2026'!C72</f>
        <v>33393.199999999997</v>
      </c>
      <c r="D72" s="31">
        <v>21261.4</v>
      </c>
      <c r="E72" s="31">
        <v>4617.5</v>
      </c>
      <c r="F72" s="36">
        <v>615.9</v>
      </c>
      <c r="G72" s="31">
        <v>0</v>
      </c>
      <c r="H72" s="31">
        <v>893</v>
      </c>
      <c r="I72" s="36">
        <v>421.9</v>
      </c>
      <c r="J72" s="31">
        <v>22.5</v>
      </c>
      <c r="K72" s="36">
        <v>1910.9</v>
      </c>
      <c r="L72" s="31">
        <v>0</v>
      </c>
      <c r="M72" s="31">
        <v>0</v>
      </c>
      <c r="N72" s="36">
        <v>489.3</v>
      </c>
      <c r="O72" s="31">
        <v>347.6</v>
      </c>
      <c r="P72" s="31">
        <v>0.5</v>
      </c>
      <c r="Q72" s="36">
        <v>2812.7</v>
      </c>
    </row>
    <row r="73" spans="1:17" s="9" customFormat="1" ht="35.1" customHeight="1">
      <c r="A73" s="39" t="s">
        <v>57</v>
      </c>
      <c r="B73" s="36">
        <f>'програмна за 04 2026'!B73</f>
        <v>111933.1</v>
      </c>
      <c r="C73" s="36">
        <f>'програмна за 04 2026'!C73</f>
        <v>39115.1</v>
      </c>
      <c r="D73" s="31">
        <v>24924</v>
      </c>
      <c r="E73" s="31">
        <v>5532.9</v>
      </c>
      <c r="F73" s="36">
        <v>253.2</v>
      </c>
      <c r="G73" s="31">
        <v>0</v>
      </c>
      <c r="H73" s="31">
        <v>824.8</v>
      </c>
      <c r="I73" s="36">
        <v>611</v>
      </c>
      <c r="J73" s="31">
        <v>0</v>
      </c>
      <c r="K73" s="36">
        <v>4134.3999999999996</v>
      </c>
      <c r="L73" s="31">
        <v>13.2</v>
      </c>
      <c r="M73" s="31">
        <v>0</v>
      </c>
      <c r="N73" s="36">
        <v>2300</v>
      </c>
      <c r="O73" s="31">
        <v>437.3</v>
      </c>
      <c r="P73" s="31">
        <v>84.3</v>
      </c>
      <c r="Q73" s="36">
        <v>0</v>
      </c>
    </row>
    <row r="74" spans="1:17" s="8" customFormat="1" ht="45.75" customHeight="1">
      <c r="A74" s="39" t="s">
        <v>58</v>
      </c>
      <c r="B74" s="36">
        <f>'програмна за 04 2026'!B74</f>
        <v>170014.8</v>
      </c>
      <c r="C74" s="36">
        <f>'програмна за 04 2026'!C74</f>
        <v>58664.4</v>
      </c>
      <c r="D74" s="31">
        <v>39789.599999999999</v>
      </c>
      <c r="E74" s="31">
        <v>8771.9</v>
      </c>
      <c r="F74" s="36">
        <v>317.39999999999998</v>
      </c>
      <c r="G74" s="31">
        <v>35.200000000000003</v>
      </c>
      <c r="H74" s="31">
        <v>2017.5</v>
      </c>
      <c r="I74" s="36">
        <v>363</v>
      </c>
      <c r="J74" s="31">
        <v>0.7</v>
      </c>
      <c r="K74" s="36">
        <v>2787.1</v>
      </c>
      <c r="L74" s="31">
        <v>6.2</v>
      </c>
      <c r="M74" s="31">
        <v>0</v>
      </c>
      <c r="N74" s="36">
        <v>1179.7</v>
      </c>
      <c r="O74" s="31">
        <v>990.5</v>
      </c>
      <c r="P74" s="31">
        <v>60.5</v>
      </c>
      <c r="Q74" s="36">
        <v>2345.1</v>
      </c>
    </row>
    <row r="75" spans="1:17" s="8" customFormat="1" ht="45" customHeight="1">
      <c r="A75" s="39" t="s">
        <v>59</v>
      </c>
      <c r="B75" s="36">
        <f>'програмна за 04 2026'!B75</f>
        <v>223285.7</v>
      </c>
      <c r="C75" s="36">
        <f>'програмна за 04 2026'!C75</f>
        <v>81237.3</v>
      </c>
      <c r="D75" s="31">
        <v>54566.400000000001</v>
      </c>
      <c r="E75" s="31">
        <v>12038.1</v>
      </c>
      <c r="F75" s="36">
        <v>1944.1</v>
      </c>
      <c r="G75" s="31">
        <v>228.8</v>
      </c>
      <c r="H75" s="31">
        <v>1618.8</v>
      </c>
      <c r="I75" s="36">
        <v>529.5</v>
      </c>
      <c r="J75" s="31">
        <v>0</v>
      </c>
      <c r="K75" s="36">
        <v>2399.4</v>
      </c>
      <c r="L75" s="31">
        <v>0</v>
      </c>
      <c r="M75" s="31">
        <v>0</v>
      </c>
      <c r="N75" s="36">
        <v>1646.5</v>
      </c>
      <c r="O75" s="31">
        <v>1929</v>
      </c>
      <c r="P75" s="31">
        <v>2</v>
      </c>
      <c r="Q75" s="36">
        <v>4334.7</v>
      </c>
    </row>
    <row r="76" spans="1:17" s="8" customFormat="1" ht="35.1" customHeight="1">
      <c r="A76" s="39" t="s">
        <v>60</v>
      </c>
      <c r="B76" s="36">
        <f>'програмна за 04 2026'!B76</f>
        <v>125523.6</v>
      </c>
      <c r="C76" s="36">
        <f>'програмна за 04 2026'!C76</f>
        <v>46915.8</v>
      </c>
      <c r="D76" s="31">
        <v>34059.699999999997</v>
      </c>
      <c r="E76" s="31">
        <v>7356.3</v>
      </c>
      <c r="F76" s="36">
        <v>193.9</v>
      </c>
      <c r="G76" s="31">
        <v>0</v>
      </c>
      <c r="H76" s="31">
        <v>1251.0999999999999</v>
      </c>
      <c r="I76" s="36">
        <v>450.7</v>
      </c>
      <c r="J76" s="31">
        <v>0</v>
      </c>
      <c r="K76" s="36">
        <v>2617.9</v>
      </c>
      <c r="L76" s="31">
        <v>0</v>
      </c>
      <c r="M76" s="31">
        <v>0</v>
      </c>
      <c r="N76" s="36">
        <v>524.70000000000005</v>
      </c>
      <c r="O76" s="31">
        <v>211.5</v>
      </c>
      <c r="P76" s="31">
        <v>0</v>
      </c>
      <c r="Q76" s="36">
        <v>250</v>
      </c>
    </row>
    <row r="77" spans="1:17" s="8" customFormat="1" ht="35.1" customHeight="1">
      <c r="A77" s="39" t="s">
        <v>61</v>
      </c>
      <c r="B77" s="36">
        <f>'програмна за 04 2026'!B77</f>
        <v>2958907.3</v>
      </c>
      <c r="C77" s="36">
        <f>'програмна за 04 2026'!C77</f>
        <v>890830.3</v>
      </c>
      <c r="D77" s="31">
        <v>421689.4</v>
      </c>
      <c r="E77" s="31">
        <v>90684.7</v>
      </c>
      <c r="F77" s="36">
        <v>6988.3</v>
      </c>
      <c r="G77" s="31">
        <v>50.2</v>
      </c>
      <c r="H77" s="31">
        <v>38992.300000000003</v>
      </c>
      <c r="I77" s="36">
        <v>11001</v>
      </c>
      <c r="J77" s="31">
        <v>295.5</v>
      </c>
      <c r="K77" s="36">
        <v>50682.2</v>
      </c>
      <c r="L77" s="31">
        <v>3429</v>
      </c>
      <c r="M77" s="31">
        <v>481.2</v>
      </c>
      <c r="N77" s="36">
        <v>170646.1</v>
      </c>
      <c r="O77" s="31">
        <v>45274.2</v>
      </c>
      <c r="P77" s="31">
        <v>1147.0999999999999</v>
      </c>
      <c r="Q77" s="36">
        <v>49469.1</v>
      </c>
    </row>
    <row r="78" spans="1:17" s="11" customFormat="1" ht="48.75" customHeight="1">
      <c r="A78" s="39" t="s">
        <v>62</v>
      </c>
      <c r="B78" s="36">
        <f>'програмна за 04 2026'!B78</f>
        <v>125579</v>
      </c>
      <c r="C78" s="36">
        <f>'програмна за 04 2026'!C78</f>
        <v>42896.800000000003</v>
      </c>
      <c r="D78" s="31">
        <v>32302.799999999999</v>
      </c>
      <c r="E78" s="31">
        <v>7153.4</v>
      </c>
      <c r="F78" s="36">
        <v>61.9</v>
      </c>
      <c r="G78" s="31">
        <v>46.1</v>
      </c>
      <c r="H78" s="31">
        <v>724.7</v>
      </c>
      <c r="I78" s="36">
        <v>519.1</v>
      </c>
      <c r="J78" s="31">
        <v>0</v>
      </c>
      <c r="K78" s="36">
        <v>965.3</v>
      </c>
      <c r="L78" s="31">
        <v>0</v>
      </c>
      <c r="M78" s="31">
        <v>0</v>
      </c>
      <c r="N78" s="36">
        <v>335</v>
      </c>
      <c r="O78" s="31">
        <v>237.6</v>
      </c>
      <c r="P78" s="31">
        <v>1</v>
      </c>
      <c r="Q78" s="36">
        <v>549.9</v>
      </c>
    </row>
    <row r="79" spans="1:17" s="8" customFormat="1" ht="35.1" customHeight="1">
      <c r="A79" s="39" t="s">
        <v>63</v>
      </c>
      <c r="B79" s="36">
        <f>'програмна за 04 2026'!B79</f>
        <v>1138046.3999999999</v>
      </c>
      <c r="C79" s="36">
        <f>'програмна за 04 2026'!C79</f>
        <v>376163.2</v>
      </c>
      <c r="D79" s="31">
        <v>221087.1</v>
      </c>
      <c r="E79" s="31">
        <v>46784.7</v>
      </c>
      <c r="F79" s="36">
        <v>1733.6</v>
      </c>
      <c r="G79" s="31">
        <v>171</v>
      </c>
      <c r="H79" s="31">
        <v>11988.1</v>
      </c>
      <c r="I79" s="36">
        <v>2064.9</v>
      </c>
      <c r="J79" s="31">
        <v>168.8</v>
      </c>
      <c r="K79" s="36">
        <v>33368.800000000003</v>
      </c>
      <c r="L79" s="31">
        <v>178.4</v>
      </c>
      <c r="M79" s="31">
        <v>0</v>
      </c>
      <c r="N79" s="36">
        <v>40618.699999999997</v>
      </c>
      <c r="O79" s="31">
        <v>2612.5</v>
      </c>
      <c r="P79" s="31">
        <v>93.1</v>
      </c>
      <c r="Q79" s="36">
        <v>15293.5</v>
      </c>
    </row>
    <row r="80" spans="1:17" s="11" customFormat="1" ht="35.1" customHeight="1">
      <c r="A80" s="39" t="s">
        <v>64</v>
      </c>
      <c r="B80" s="36">
        <f>'програмна за 04 2026'!B80</f>
        <v>203063.1</v>
      </c>
      <c r="C80" s="36">
        <f>'програмна за 04 2026'!C80</f>
        <v>55608.1</v>
      </c>
      <c r="D80" s="31">
        <v>36264.800000000003</v>
      </c>
      <c r="E80" s="31">
        <v>7964.5</v>
      </c>
      <c r="F80" s="36">
        <v>364.3</v>
      </c>
      <c r="G80" s="31">
        <v>38.299999999999997</v>
      </c>
      <c r="H80" s="31">
        <v>2004.5</v>
      </c>
      <c r="I80" s="36">
        <v>1001.8</v>
      </c>
      <c r="J80" s="31">
        <v>3.9</v>
      </c>
      <c r="K80" s="36">
        <v>3377.2</v>
      </c>
      <c r="L80" s="31">
        <v>0</v>
      </c>
      <c r="M80" s="31">
        <v>0</v>
      </c>
      <c r="N80" s="36">
        <v>1255</v>
      </c>
      <c r="O80" s="31">
        <v>1580.6</v>
      </c>
      <c r="P80" s="31">
        <v>3.2</v>
      </c>
      <c r="Q80" s="36">
        <v>1750</v>
      </c>
    </row>
    <row r="81" spans="1:17" s="11" customFormat="1" ht="35.1" customHeight="1">
      <c r="A81" s="39" t="s">
        <v>65</v>
      </c>
      <c r="B81" s="36">
        <f>'програмна за 04 2026'!B81</f>
        <v>314997.40000000002</v>
      </c>
      <c r="C81" s="36">
        <f>'програмна за 04 2026'!C81</f>
        <v>77907.399999999994</v>
      </c>
      <c r="D81" s="31">
        <v>38894.5</v>
      </c>
      <c r="E81" s="31">
        <v>8637.4</v>
      </c>
      <c r="F81" s="36">
        <v>610.70000000000005</v>
      </c>
      <c r="G81" s="31">
        <v>0</v>
      </c>
      <c r="H81" s="31">
        <v>1777.5</v>
      </c>
      <c r="I81" s="36">
        <v>658.2</v>
      </c>
      <c r="J81" s="31">
        <v>0</v>
      </c>
      <c r="K81" s="36">
        <v>4576</v>
      </c>
      <c r="L81" s="31">
        <v>71.900000000000006</v>
      </c>
      <c r="M81" s="31">
        <v>0</v>
      </c>
      <c r="N81" s="36">
        <v>12383.3</v>
      </c>
      <c r="O81" s="31">
        <v>2209.6</v>
      </c>
      <c r="P81" s="31">
        <v>35.200000000000003</v>
      </c>
      <c r="Q81" s="36">
        <v>8053.1</v>
      </c>
    </row>
    <row r="82" spans="1:17" s="11" customFormat="1" ht="35.1" customHeight="1">
      <c r="A82" s="39" t="s">
        <v>66</v>
      </c>
      <c r="B82" s="36">
        <f>'програмна за 04 2026'!B82</f>
        <v>325930.7</v>
      </c>
      <c r="C82" s="36">
        <f>'програмна за 04 2026'!C82</f>
        <v>118821.1</v>
      </c>
      <c r="D82" s="31">
        <v>69602.899999999994</v>
      </c>
      <c r="E82" s="31">
        <v>15366.3</v>
      </c>
      <c r="F82" s="36">
        <v>1764.7</v>
      </c>
      <c r="G82" s="31">
        <v>103.4</v>
      </c>
      <c r="H82" s="31">
        <v>3940.7</v>
      </c>
      <c r="I82" s="36">
        <v>767.7</v>
      </c>
      <c r="J82" s="31">
        <v>34.5</v>
      </c>
      <c r="K82" s="36">
        <v>6826.1</v>
      </c>
      <c r="L82" s="31">
        <v>68.900000000000006</v>
      </c>
      <c r="M82" s="31">
        <v>0</v>
      </c>
      <c r="N82" s="36">
        <v>7719</v>
      </c>
      <c r="O82" s="31">
        <v>685.6</v>
      </c>
      <c r="P82" s="31">
        <v>0</v>
      </c>
      <c r="Q82" s="36">
        <v>11941.3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04 2026</vt:lpstr>
      <vt:lpstr>економічна за 04 2026</vt:lpstr>
      <vt:lpstr>'економічна за 04 2026'!Заголовки_для_друку</vt:lpstr>
      <vt:lpstr>'програмна за 04 2026'!Заголовки_для_друку</vt:lpstr>
      <vt:lpstr>'економічна за 04 2026'!Область_друку</vt:lpstr>
      <vt:lpstr>'програмна за 04 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2026-05-19T12:54:03Z</cp:lastPrinted>
  <dcterms:created xsi:type="dcterms:W3CDTF">2009-03-04T08:54:03Z</dcterms:created>
  <dcterms:modified xsi:type="dcterms:W3CDTF">2026-05-20T07:30:56Z</dcterms:modified>
</cp:coreProperties>
</file>