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Відділ управл персоналом\КАДРИ\Сайт ОДА\Відділ аналізу\2026 рік\05 травень\"/>
    </mc:Choice>
  </mc:AlternateContent>
  <xr:revisionPtr revIDLastSave="0" documentId="13_ncr:1_{5C90677B-87BD-4DA3-868B-002FB36E8D20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5 2026" sheetId="53" r:id="rId1"/>
    <sheet name="економічна за 05 2026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05 2026'!$A:$A,'економічна за 05 2026'!$5:$7</definedName>
    <definedName name="_xlnm.Print_Titles" localSheetId="0">'програмна за 05 2026'!$A:$A,'програмна за 05 2026'!$5:$7</definedName>
    <definedName name="_xlnm.Print_Area" localSheetId="1">'економічна за 05 2026'!$A$1:$Q$82</definedName>
    <definedName name="_xlnm.Print_Area" localSheetId="0">'програмна за 05 2026'!$A$1:$N$82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6" l="1"/>
  <c r="N18" i="56"/>
  <c r="B11" i="53"/>
  <c r="C11" i="53"/>
  <c r="B18" i="53"/>
  <c r="B71" i="56"/>
  <c r="M18" i="56"/>
  <c r="M9" i="56" s="1"/>
  <c r="N18" i="53"/>
  <c r="N11" i="53"/>
  <c r="C20" i="56"/>
  <c r="C24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G9" i="56" l="1"/>
  <c r="I9" i="53"/>
  <c r="J9" i="56"/>
  <c r="L9" i="56"/>
  <c r="O9" i="56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<sst xmlns="http://schemas.openxmlformats.org/spreadsheetml/2006/main" count="186" uniqueCount="110">
  <si>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</si>
  <si>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</si>
  <si>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</si>
  <si>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</si>
  <si>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</si>
  <si>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</si>
  <si>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</si>
  <si>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</si>
  <si>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</si>
  <si>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</si>
  <si>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</si>
  <si>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</si>
  <si>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</si>
  <si>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</si>
  <si>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</si>
  <si>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</si>
  <si>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</si>
  <si>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</si>
  <si>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</si>
  <si>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</si>
  <si>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</si>
  <si>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</si>
  <si>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</si>
  <si>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</si>
  <si>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</si>
  <si>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</si>
  <si>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</si>
  <si>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</si>
  <si>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</si>
  <si>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</si>
  <si>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</si>
  <si>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</si>
  <si>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</si>
  <si>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</si>
  <si>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</si>
  <si>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</si>
  <si>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</si>
  <si>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</si>
  <si>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</si>
  <si>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</si>
  <si>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</si>
  <si>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</si>
  <si>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</si>
  <si>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</si>
  <si>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</si>
  <si>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</si>
  <si>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</si>
  <si>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</si>
  <si>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</si>
  <si>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</si>
  <si>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</si>
  <si>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</si>
  <si>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</si>
  <si>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</si>
  <si>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</si>
  <si>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</si>
  <si>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</si>
  <si>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</si>
  <si>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</si>
  <si>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</si>
  <si>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</si>
  <si>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</si>
  <si>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</si>
  <si>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</si>
  <si>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</si>
  <si>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</si>
  <si>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</si>
  <si>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</si>
  <si>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</si>
  <si>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</si>
  <si>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</si>
  <si>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</si>
  <si>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</si>
  <si>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</si>
  <si>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</si>
  <si>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</si>
  <si>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</si>
  <si>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</si>
  <si>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</si>
  <si>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</si>
  <si>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</si>
  <si>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</si>
  <si>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</si>
  <si>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</si>
  <si>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</si>
  <si>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</si>
  <si>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</si>
  <si>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</si>
  <si>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</si>
  <si>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</si>
  <si>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</si>
  <si>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</si>
  <si>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</si>
  <si>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</si>
  <si>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</si>
  <si>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</si>
  <si>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</si>
  <si>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</si>
  <si>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</si>
  <si>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</si>
  <si>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</si>
  <si>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</si>
  <si>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</si>
  <si>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</si>
  <si>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</si>
  <si>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</si>
  <si>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Уточнений план видатків загального та  спеціального фондів                         на 2026 рік</t>
  </si>
  <si>
    <t>Реверсна дотація</t>
  </si>
  <si>
    <t>за  січень - травень 2026 року</t>
  </si>
  <si>
    <t>Касові видатки всього по загальному та спеціальному фондах                                                                         за  січень - травень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</si>
</sst>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1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5" fillId="7" borderId="1" applyNumberFormat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21" fillId="0" borderId="0"/>
    <xf numFmtId="0" fontId="33" fillId="0" borderId="0"/>
    <xf numFmtId="0" fontId="38" fillId="0" borderId="0"/>
    <xf numFmtId="0" fontId="37" fillId="0" borderId="0"/>
    <xf numFmtId="0" fontId="13" fillId="0" borderId="0"/>
    <xf numFmtId="0" fontId="40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32" fillId="0" borderId="0"/>
    <xf numFmtId="0" fontId="37" fillId="0" borderId="0"/>
    <xf numFmtId="0" fontId="40" fillId="0" borderId="0"/>
    <xf numFmtId="0" fontId="39" fillId="0" borderId="0"/>
    <xf numFmtId="0" fontId="22" fillId="22" borderId="7" applyNumberFormat="0" applyFont="0" applyAlignment="0" applyProtection="0"/>
    <xf numFmtId="0" fontId="21" fillId="22" borderId="7" applyNumberFormat="0" applyFont="0" applyAlignment="0" applyProtection="0"/>
    <xf numFmtId="0" fontId="37" fillId="22" borderId="7" applyNumberFormat="0" applyFont="0" applyAlignment="0" applyProtection="0"/>
    <xf numFmtId="0" fontId="28" fillId="21" borderId="0" applyNumberFormat="0" applyBorder="0" applyAlignment="0" applyProtection="0"/>
    <xf numFmtId="0" fontId="24" fillId="0" borderId="0"/>
    <xf numFmtId="0" fontId="30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5" fillId="0" borderId="0" xfId="0" applyFont="1"/>
    <xf numFmtId="164" fontId="15" fillId="0" borderId="0" xfId="0" applyNumberFormat="1" applyFo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164" fontId="16" fillId="0" borderId="0" xfId="0" applyNumberFormat="1" applyFont="1"/>
    <xf numFmtId="166" fontId="15" fillId="0" borderId="0" xfId="0" applyNumberFormat="1" applyFont="1"/>
    <xf numFmtId="164" fontId="8" fillId="0" borderId="0" xfId="0" applyNumberFormat="1" applyFont="1"/>
    <xf numFmtId="166" fontId="14" fillId="0" borderId="0" xfId="0" applyNumberFormat="1" applyFont="1"/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6" fontId="8" fillId="0" borderId="0" xfId="0" applyNumberFormat="1" applyFont="1"/>
    <xf numFmtId="164" fontId="8" fillId="0" borderId="0" xfId="0" applyNumberFormat="1" applyFont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8" xfId="0" applyNumberFormat="1" applyFont="1" applyBorder="1" applyAlignment="1">
      <alignment horizontal="right" wrapText="1"/>
    </xf>
    <xf numFmtId="164" fontId="44" fillId="0" borderId="0" xfId="0" applyNumberFormat="1" applyFont="1"/>
    <xf numFmtId="166" fontId="41" fillId="0" borderId="0" xfId="0" applyNumberFormat="1" applyFont="1"/>
    <xf numFmtId="0" fontId="41" fillId="0" borderId="0" xfId="0" applyFont="1"/>
    <xf numFmtId="164" fontId="41" fillId="0" borderId="0" xfId="0" applyNumberFormat="1" applyFont="1"/>
    <xf numFmtId="164" fontId="42" fillId="0" borderId="8" xfId="0" applyNumberFormat="1" applyFont="1" applyBorder="1" applyAlignment="1">
      <alignment horizontal="right"/>
    </xf>
    <xf numFmtId="164" fontId="43" fillId="0" borderId="8" xfId="0" applyNumberFormat="1" applyFont="1" applyBorder="1" applyAlignment="1">
      <alignment horizontal="right" vertical="center" wrapText="1"/>
    </xf>
    <xf numFmtId="164" fontId="43" fillId="0" borderId="8" xfId="0" applyNumberFormat="1" applyFont="1" applyBorder="1" applyAlignment="1">
      <alignment horizontal="right"/>
    </xf>
    <xf numFmtId="164" fontId="41" fillId="0" borderId="0" xfId="0" applyNumberFormat="1" applyFont="1" applyAlignment="1">
      <alignment horizontal="right"/>
    </xf>
    <xf numFmtId="164" fontId="18" fillId="0" borderId="8" xfId="0" applyNumberFormat="1" applyFont="1" applyBorder="1" applyAlignment="1">
      <alignment horizontal="right" wrapText="1"/>
    </xf>
    <xf numFmtId="164" fontId="18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18" fillId="0" borderId="8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horizontal="center" wrapText="1"/>
    </xf>
    <xf numFmtId="4" fontId="8" fillId="0" borderId="0" xfId="0" applyNumberFormat="1" applyFont="1"/>
    <xf numFmtId="4" fontId="12" fillId="0" borderId="0" xfId="0" applyNumberFormat="1" applyFont="1"/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53" applyNumberFormat="1" applyFont="1" applyBorder="1" applyAlignment="1">
      <alignment vertical="center"/>
    </xf>
    <xf numFmtId="164" fontId="12" fillId="0" borderId="8" xfId="50" applyNumberFormat="1" applyFont="1" applyBorder="1" applyAlignment="1">
      <alignment vertical="center"/>
    </xf>
    <xf numFmtId="4" fontId="37" fillId="0" borderId="0" xfId="53" applyNumberFormat="1" applyAlignment="1">
      <alignment vertical="center"/>
    </xf>
    <xf numFmtId="0" fontId="18" fillId="0" borderId="0" xfId="0" applyFont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6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77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10" xfId="76" xr:uid="{113EE5BB-A776-43EB-92FB-C00CED4B9292}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P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5" width="13.5703125" style="4" customWidth="1"/>
    <col min="16" max="16" width="13.85546875" style="4" customWidth="1"/>
    <col min="17" max="16384" width="9.140625" style="4"/>
  </cols>
  <sheetData>
    <row r="1" spans="1:16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17.25" customHeight="1">
      <c r="A2" s="2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6" ht="15.75" customHeight="1">
      <c r="A3" s="5"/>
      <c r="B3" s="49" t="s">
        <v>108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6" s="43" customFormat="1" ht="18.75" customHeight="1">
      <c r="A4" s="41"/>
      <c r="B4" s="48"/>
      <c r="C4" s="48"/>
      <c r="D4" s="42"/>
      <c r="E4" s="42"/>
      <c r="M4" s="44" t="s">
        <v>0</v>
      </c>
    </row>
    <row r="5" spans="1:16" ht="17.25" customHeight="1">
      <c r="A5" s="50" t="s">
        <v>100</v>
      </c>
      <c r="B5" s="53" t="s">
        <v>106</v>
      </c>
      <c r="C5" s="53" t="s">
        <v>109</v>
      </c>
      <c r="D5" s="51" t="s">
        <v>67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6" s="5" customFormat="1" ht="86.25" customHeight="1">
      <c r="A6" s="50"/>
      <c r="B6" s="53"/>
      <c r="C6" s="53"/>
      <c r="D6" s="54" t="s">
        <v>74</v>
      </c>
      <c r="E6" s="54" t="s">
        <v>75</v>
      </c>
      <c r="F6" s="50" t="s">
        <v>76</v>
      </c>
      <c r="G6" s="50" t="s">
        <v>77</v>
      </c>
      <c r="H6" s="50" t="s">
        <v>78</v>
      </c>
      <c r="I6" s="50" t="s">
        <v>79</v>
      </c>
      <c r="J6" s="50" t="s">
        <v>80</v>
      </c>
      <c r="K6" s="50" t="s">
        <v>81</v>
      </c>
      <c r="L6" s="50" t="s">
        <v>82</v>
      </c>
      <c r="M6" s="50" t="s">
        <v>83</v>
      </c>
      <c r="N6" s="50" t="s">
        <v>107</v>
      </c>
    </row>
    <row r="7" spans="1:16" s="5" customFormat="1" ht="34.5" customHeight="1">
      <c r="A7" s="50"/>
      <c r="B7" s="53"/>
      <c r="C7" s="53"/>
      <c r="D7" s="54"/>
      <c r="E7" s="54"/>
      <c r="F7" s="50"/>
      <c r="G7" s="50"/>
      <c r="H7" s="50"/>
      <c r="I7" s="50"/>
      <c r="J7" s="50"/>
      <c r="K7" s="50"/>
      <c r="L7" s="50"/>
      <c r="M7" s="50"/>
      <c r="N7" s="50"/>
    </row>
    <row r="8" spans="1:16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6" s="7" customFormat="1" ht="36" customHeight="1">
      <c r="A9" s="38" t="s">
        <v>2</v>
      </c>
      <c r="B9" s="33">
        <f>B10+B11+B18</f>
        <v>22944507.100000001</v>
      </c>
      <c r="C9" s="33">
        <f>C10+C11+C18</f>
        <v>9233651.8000000007</v>
      </c>
      <c r="D9" s="23">
        <f t="shared" ref="D9:L9" si="0">D10+D11+D18</f>
        <v>1038523.3</v>
      </c>
      <c r="E9" s="23">
        <f t="shared" si="0"/>
        <v>5672756.5</v>
      </c>
      <c r="F9" s="33">
        <f t="shared" si="0"/>
        <v>328934.3</v>
      </c>
      <c r="G9" s="33">
        <f t="shared" si="0"/>
        <v>538180.6</v>
      </c>
      <c r="H9" s="33">
        <f t="shared" si="0"/>
        <v>206874.1</v>
      </c>
      <c r="I9" s="33">
        <f t="shared" si="0"/>
        <v>137661.9</v>
      </c>
      <c r="J9" s="33">
        <f t="shared" si="0"/>
        <v>420393.5</v>
      </c>
      <c r="K9" s="33">
        <f t="shared" si="0"/>
        <v>292075.2</v>
      </c>
      <c r="L9" s="33">
        <f t="shared" si="0"/>
        <v>71592.600000000006</v>
      </c>
      <c r="M9" s="33">
        <f>M10+M11+M18</f>
        <v>350576.8</v>
      </c>
      <c r="N9" s="33">
        <f>N10+N11+N18</f>
        <v>176083</v>
      </c>
      <c r="O9" s="21"/>
      <c r="P9" s="21"/>
    </row>
    <row r="10" spans="1:16" s="7" customFormat="1" ht="20.25" customHeight="1">
      <c r="A10" s="39" t="s">
        <v>68</v>
      </c>
      <c r="B10" s="46">
        <v>3226267.8</v>
      </c>
      <c r="C10" s="46">
        <v>1160730.3</v>
      </c>
      <c r="D10" s="24">
        <v>40105.9</v>
      </c>
      <c r="E10" s="24">
        <v>455517</v>
      </c>
      <c r="F10" s="24">
        <v>119321</v>
      </c>
      <c r="G10" s="24">
        <v>245351.6</v>
      </c>
      <c r="H10" s="24">
        <v>88774.6</v>
      </c>
      <c r="I10" s="24">
        <v>52687</v>
      </c>
      <c r="J10" s="24">
        <v>4108.3</v>
      </c>
      <c r="K10" s="24">
        <v>63169.4</v>
      </c>
      <c r="L10" s="24">
        <v>20574</v>
      </c>
      <c r="M10" s="24">
        <v>71121.5</v>
      </c>
      <c r="N10" s="24"/>
      <c r="O10" s="21"/>
      <c r="P10" s="21"/>
    </row>
    <row r="11" spans="1:16" s="8" customFormat="1" ht="24" customHeight="1">
      <c r="A11" s="38" t="s">
        <v>69</v>
      </c>
      <c r="B11" s="34">
        <f>SUM(B12:B17)</f>
        <v>62046.8</v>
      </c>
      <c r="C11" s="34">
        <f>SUM(C12:C17)</f>
        <v>11477.7</v>
      </c>
      <c r="D11" s="29">
        <f t="shared" ref="D11:M11" si="1">SUM(D12:D17)</f>
        <v>8282.4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557.1</v>
      </c>
      <c r="K11" s="34">
        <f t="shared" si="1"/>
        <v>12</v>
      </c>
      <c r="L11" s="34">
        <f t="shared" si="1"/>
        <v>2531.1999999999998</v>
      </c>
      <c r="M11" s="34">
        <f t="shared" si="1"/>
        <v>95</v>
      </c>
      <c r="N11" s="34">
        <f t="shared" ref="N11" si="2">SUM(N12:N17)</f>
        <v>0</v>
      </c>
      <c r="O11" s="21"/>
      <c r="P11" s="21"/>
    </row>
    <row r="12" spans="1:16" s="8" customFormat="1" ht="32.1" customHeight="1">
      <c r="A12" s="39" t="s">
        <v>84</v>
      </c>
      <c r="B12" s="47">
        <v>4109.3999999999996</v>
      </c>
      <c r="C12" s="47">
        <v>1132.9000000000001</v>
      </c>
      <c r="D12" s="30">
        <v>1132.9000000000001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/>
      <c r="N12" s="30"/>
      <c r="O12" s="21"/>
      <c r="P12" s="21"/>
    </row>
    <row r="13" spans="1:16" s="8" customFormat="1" ht="32.1" customHeight="1">
      <c r="A13" s="39" t="s">
        <v>3</v>
      </c>
      <c r="B13" s="47">
        <v>6768.4</v>
      </c>
      <c r="C13" s="47">
        <v>1720.8</v>
      </c>
      <c r="D13" s="30">
        <v>1720.8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/>
      <c r="N13" s="30">
        <v>0</v>
      </c>
      <c r="O13" s="21"/>
      <c r="P13" s="21"/>
    </row>
    <row r="14" spans="1:16" s="8" customFormat="1" ht="32.1" customHeight="1">
      <c r="A14" s="39" t="s">
        <v>71</v>
      </c>
      <c r="B14" s="47">
        <v>12230.1</v>
      </c>
      <c r="C14" s="47">
        <v>985.2</v>
      </c>
      <c r="D14" s="30">
        <v>985.2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/>
      <c r="N14" s="30">
        <v>0</v>
      </c>
      <c r="O14" s="21"/>
      <c r="P14" s="21"/>
    </row>
    <row r="15" spans="1:16" s="8" customFormat="1" ht="32.1" customHeight="1">
      <c r="A15" s="39" t="s">
        <v>72</v>
      </c>
      <c r="B15" s="47">
        <v>18173.5</v>
      </c>
      <c r="C15" s="47">
        <v>1317.6</v>
      </c>
      <c r="D15" s="30">
        <v>753.2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533.1</v>
      </c>
      <c r="K15" s="30">
        <v>12</v>
      </c>
      <c r="L15" s="30">
        <v>19.3</v>
      </c>
      <c r="M15" s="30"/>
      <c r="N15" s="30">
        <v>0</v>
      </c>
      <c r="O15" s="21"/>
      <c r="P15" s="21"/>
    </row>
    <row r="16" spans="1:16" s="8" customFormat="1" ht="32.1" customHeight="1">
      <c r="A16" s="39" t="s">
        <v>4</v>
      </c>
      <c r="B16" s="47">
        <v>10305.6</v>
      </c>
      <c r="C16" s="47">
        <v>4188.7</v>
      </c>
      <c r="D16" s="30">
        <v>1652.8</v>
      </c>
      <c r="E16" s="30">
        <v>0</v>
      </c>
      <c r="F16" s="30">
        <v>0</v>
      </c>
      <c r="G16" s="30"/>
      <c r="H16" s="30"/>
      <c r="I16" s="30">
        <v>0</v>
      </c>
      <c r="J16" s="30">
        <v>24</v>
      </c>
      <c r="K16" s="30">
        <v>0</v>
      </c>
      <c r="L16" s="30">
        <v>2511.9</v>
      </c>
      <c r="M16" s="30"/>
      <c r="N16" s="30">
        <v>0</v>
      </c>
      <c r="O16" s="21"/>
      <c r="P16" s="21"/>
    </row>
    <row r="17" spans="1:16" s="8" customFormat="1" ht="32.1" customHeight="1">
      <c r="A17" s="39" t="s">
        <v>73</v>
      </c>
      <c r="B17" s="47">
        <v>10459.799999999999</v>
      </c>
      <c r="C17" s="47">
        <v>2132.5</v>
      </c>
      <c r="D17" s="30">
        <v>2037.5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95</v>
      </c>
      <c r="N17" s="30"/>
      <c r="O17" s="21"/>
      <c r="P17" s="21"/>
    </row>
    <row r="18" spans="1:16" s="9" customFormat="1" ht="35.25" customHeight="1">
      <c r="A18" s="38" t="s">
        <v>70</v>
      </c>
      <c r="B18" s="34">
        <f>SUM(B19:B82)</f>
        <v>19656192.5</v>
      </c>
      <c r="C18" s="34">
        <f>SUM(C19:C82)</f>
        <v>8061443.7999999998</v>
      </c>
      <c r="D18" s="29">
        <f>SUM(D19:D82)</f>
        <v>990135</v>
      </c>
      <c r="E18" s="29">
        <f>SUM(E19:E82)</f>
        <v>5217239.5</v>
      </c>
      <c r="F18" s="34">
        <f>SUM(F19:F82)</f>
        <v>209613.3</v>
      </c>
      <c r="G18" s="34">
        <f t="shared" ref="G18:M18" si="3">SUM(G19:G83)</f>
        <v>292829</v>
      </c>
      <c r="H18" s="34">
        <f t="shared" si="3"/>
        <v>118099.5</v>
      </c>
      <c r="I18" s="34">
        <f t="shared" si="3"/>
        <v>84974.9</v>
      </c>
      <c r="J18" s="34">
        <f t="shared" si="3"/>
        <v>415728.1</v>
      </c>
      <c r="K18" s="34">
        <f t="shared" si="3"/>
        <v>228893.8</v>
      </c>
      <c r="L18" s="34">
        <f t="shared" si="3"/>
        <v>48487.4</v>
      </c>
      <c r="M18" s="34">
        <f t="shared" si="3"/>
        <v>279360.3</v>
      </c>
      <c r="N18" s="34">
        <f t="shared" ref="N18" si="4">SUM(N19:N83)</f>
        <v>176083</v>
      </c>
      <c r="O18" s="21"/>
      <c r="P18" s="21"/>
    </row>
    <row r="19" spans="1:16" s="8" customFormat="1" ht="48.75" customHeight="1">
      <c r="A19" s="39" t="s">
        <v>5</v>
      </c>
      <c r="B19" s="36">
        <v>212223.3</v>
      </c>
      <c r="C19" s="36">
        <v>123115.1</v>
      </c>
      <c r="D19" s="31">
        <v>8470.9</v>
      </c>
      <c r="E19" s="31">
        <v>55169</v>
      </c>
      <c r="F19" s="31">
        <v>947.2</v>
      </c>
      <c r="G19" s="31">
        <v>710.6</v>
      </c>
      <c r="H19" s="36">
        <v>426.7</v>
      </c>
      <c r="I19" s="31">
        <v>8035.4</v>
      </c>
      <c r="J19" s="31">
        <v>3703.5</v>
      </c>
      <c r="K19" s="31">
        <v>45601.8</v>
      </c>
      <c r="L19" s="31">
        <v>0</v>
      </c>
      <c r="M19" s="36">
        <v>50</v>
      </c>
      <c r="N19" s="36">
        <v>0</v>
      </c>
      <c r="O19" s="21"/>
      <c r="P19" s="21"/>
    </row>
    <row r="20" spans="1:16" s="8" customFormat="1" ht="35.1" customHeight="1">
      <c r="A20" s="39" t="s">
        <v>6</v>
      </c>
      <c r="B20" s="36">
        <v>382279.4</v>
      </c>
      <c r="C20" s="36">
        <v>140584.79999999999</v>
      </c>
      <c r="D20" s="31">
        <v>15159</v>
      </c>
      <c r="E20" s="31">
        <v>83788.3</v>
      </c>
      <c r="F20" s="31">
        <v>9448.7000000000007</v>
      </c>
      <c r="G20" s="31">
        <v>3243.2</v>
      </c>
      <c r="H20" s="36">
        <v>2717.2</v>
      </c>
      <c r="I20" s="31">
        <v>4105.3999999999996</v>
      </c>
      <c r="J20" s="31">
        <v>7406.4</v>
      </c>
      <c r="K20" s="31">
        <v>1118.5999999999999</v>
      </c>
      <c r="L20" s="31">
        <v>1823</v>
      </c>
      <c r="M20" s="36">
        <v>7200</v>
      </c>
      <c r="N20" s="36">
        <v>4575</v>
      </c>
      <c r="O20" s="21"/>
      <c r="P20" s="21"/>
    </row>
    <row r="21" spans="1:16" s="8" customFormat="1" ht="35.1" customHeight="1">
      <c r="A21" s="39" t="s">
        <v>7</v>
      </c>
      <c r="B21" s="36">
        <v>236062.7</v>
      </c>
      <c r="C21" s="36">
        <v>101164.4</v>
      </c>
      <c r="D21" s="31">
        <v>19841.3</v>
      </c>
      <c r="E21" s="31">
        <v>62915.8</v>
      </c>
      <c r="F21" s="31">
        <v>1109.5</v>
      </c>
      <c r="G21" s="31">
        <v>1782</v>
      </c>
      <c r="H21" s="36">
        <v>1290.4000000000001</v>
      </c>
      <c r="I21" s="31">
        <v>332</v>
      </c>
      <c r="J21" s="31">
        <v>7808.1</v>
      </c>
      <c r="K21" s="31">
        <v>44.2</v>
      </c>
      <c r="L21" s="31">
        <v>2002.1</v>
      </c>
      <c r="M21" s="36">
        <v>4039</v>
      </c>
      <c r="N21" s="36">
        <v>0</v>
      </c>
      <c r="O21" s="21"/>
      <c r="P21" s="21"/>
    </row>
    <row r="22" spans="1:16" s="8" customFormat="1" ht="35.1" customHeight="1">
      <c r="A22" s="39" t="s">
        <v>8</v>
      </c>
      <c r="B22" s="36">
        <v>566877.9</v>
      </c>
      <c r="C22" s="36">
        <v>235889</v>
      </c>
      <c r="D22" s="31">
        <v>18481.400000000001</v>
      </c>
      <c r="E22" s="31">
        <v>179937.7</v>
      </c>
      <c r="F22" s="31">
        <v>7998.9</v>
      </c>
      <c r="G22" s="31">
        <v>4630.6000000000004</v>
      </c>
      <c r="H22" s="36">
        <v>3230.9</v>
      </c>
      <c r="I22" s="31">
        <v>1497.7</v>
      </c>
      <c r="J22" s="31">
        <v>11024.9</v>
      </c>
      <c r="K22" s="31">
        <v>1206.3</v>
      </c>
      <c r="L22" s="31">
        <v>80.599999999999994</v>
      </c>
      <c r="M22" s="36">
        <v>7800</v>
      </c>
      <c r="N22" s="36">
        <v>0</v>
      </c>
      <c r="O22" s="21"/>
      <c r="P22" s="21"/>
    </row>
    <row r="23" spans="1:16" s="8" customFormat="1" ht="35.1" customHeight="1">
      <c r="A23" s="39" t="s">
        <v>9</v>
      </c>
      <c r="B23" s="36">
        <v>430267.9</v>
      </c>
      <c r="C23" s="36">
        <v>148508.6</v>
      </c>
      <c r="D23" s="31">
        <v>20204.5</v>
      </c>
      <c r="E23" s="31">
        <v>61535.6</v>
      </c>
      <c r="F23" s="31">
        <v>5278</v>
      </c>
      <c r="G23" s="31">
        <v>3223</v>
      </c>
      <c r="H23" s="36">
        <v>2669.9</v>
      </c>
      <c r="I23" s="31">
        <v>5233.1000000000004</v>
      </c>
      <c r="J23" s="31">
        <v>5126.3999999999996</v>
      </c>
      <c r="K23" s="31">
        <v>3405</v>
      </c>
      <c r="L23" s="31">
        <v>3278.6</v>
      </c>
      <c r="M23" s="36">
        <v>12000</v>
      </c>
      <c r="N23" s="36">
        <v>26554.5</v>
      </c>
      <c r="O23" s="21"/>
      <c r="P23" s="21"/>
    </row>
    <row r="24" spans="1:16" s="8" customFormat="1" ht="35.1" customHeight="1">
      <c r="A24" s="39" t="s">
        <v>10</v>
      </c>
      <c r="B24" s="36">
        <v>296700.59999999998</v>
      </c>
      <c r="C24" s="36">
        <v>91449.1</v>
      </c>
      <c r="D24" s="31">
        <v>19732.8</v>
      </c>
      <c r="E24" s="31">
        <v>49493.1</v>
      </c>
      <c r="F24" s="31">
        <v>3632.9</v>
      </c>
      <c r="G24" s="31">
        <v>3569.2</v>
      </c>
      <c r="H24" s="36">
        <v>961.4</v>
      </c>
      <c r="I24" s="31">
        <v>424.1</v>
      </c>
      <c r="J24" s="31">
        <v>2896.8</v>
      </c>
      <c r="K24" s="31">
        <v>365.3</v>
      </c>
      <c r="L24" s="31">
        <v>0</v>
      </c>
      <c r="M24" s="36">
        <v>3030</v>
      </c>
      <c r="N24" s="36">
        <v>7343.5</v>
      </c>
      <c r="O24" s="21"/>
      <c r="P24" s="21"/>
    </row>
    <row r="25" spans="1:16" s="8" customFormat="1" ht="35.1" customHeight="1">
      <c r="A25" s="39" t="s">
        <v>11</v>
      </c>
      <c r="B25" s="36">
        <v>2016908.5</v>
      </c>
      <c r="C25" s="36">
        <v>772529.4</v>
      </c>
      <c r="D25" s="31">
        <v>76055.600000000006</v>
      </c>
      <c r="E25" s="31">
        <v>435455.4</v>
      </c>
      <c r="F25" s="31">
        <v>18500.099999999999</v>
      </c>
      <c r="G25" s="31">
        <v>30198.400000000001</v>
      </c>
      <c r="H25" s="36">
        <v>21839.7</v>
      </c>
      <c r="I25" s="31">
        <v>9564.6</v>
      </c>
      <c r="J25" s="31">
        <v>97697.3</v>
      </c>
      <c r="K25" s="31">
        <v>48101.9</v>
      </c>
      <c r="L25" s="31">
        <v>553.70000000000005</v>
      </c>
      <c r="M25" s="36">
        <v>34562.699999999997</v>
      </c>
      <c r="N25" s="36">
        <v>0</v>
      </c>
      <c r="O25" s="21"/>
      <c r="P25" s="21"/>
    </row>
    <row r="26" spans="1:16" s="8" customFormat="1" ht="46.5" customHeight="1">
      <c r="A26" s="39" t="s">
        <v>12</v>
      </c>
      <c r="B26" s="36">
        <v>123231.6</v>
      </c>
      <c r="C26" s="36">
        <v>62016.9</v>
      </c>
      <c r="D26" s="31">
        <v>9769.5</v>
      </c>
      <c r="E26" s="31">
        <v>32096.9</v>
      </c>
      <c r="F26" s="31">
        <v>4164.2</v>
      </c>
      <c r="G26" s="31">
        <v>1641.8</v>
      </c>
      <c r="H26" s="36">
        <v>1216.0999999999999</v>
      </c>
      <c r="I26" s="31">
        <v>461.5</v>
      </c>
      <c r="J26" s="31">
        <v>11777.3</v>
      </c>
      <c r="K26" s="31">
        <v>0</v>
      </c>
      <c r="L26" s="31">
        <v>289.60000000000002</v>
      </c>
      <c r="M26" s="36">
        <v>600</v>
      </c>
      <c r="N26" s="36">
        <v>0</v>
      </c>
      <c r="O26" s="21"/>
      <c r="P26" s="21"/>
    </row>
    <row r="27" spans="1:16" s="8" customFormat="1" ht="48" customHeight="1">
      <c r="A27" s="39" t="s">
        <v>13</v>
      </c>
      <c r="B27" s="36">
        <v>100254.1</v>
      </c>
      <c r="C27" s="36">
        <v>36739.4</v>
      </c>
      <c r="D27" s="31">
        <v>4398.2</v>
      </c>
      <c r="E27" s="31">
        <v>28157.5</v>
      </c>
      <c r="F27" s="31">
        <v>259.3</v>
      </c>
      <c r="G27" s="31">
        <v>974.3</v>
      </c>
      <c r="H27" s="36">
        <v>255</v>
      </c>
      <c r="I27" s="31">
        <v>0</v>
      </c>
      <c r="J27" s="31">
        <v>231.2</v>
      </c>
      <c r="K27" s="31">
        <v>2018.4</v>
      </c>
      <c r="L27" s="31">
        <v>45.5</v>
      </c>
      <c r="M27" s="36">
        <v>400</v>
      </c>
      <c r="N27" s="36">
        <v>0</v>
      </c>
      <c r="O27" s="21"/>
      <c r="P27" s="21"/>
    </row>
    <row r="28" spans="1:16" s="8" customFormat="1" ht="35.1" customHeight="1">
      <c r="A28" s="39" t="s">
        <v>105</v>
      </c>
      <c r="B28" s="36">
        <v>173150.1</v>
      </c>
      <c r="C28" s="36">
        <v>76397.399999999994</v>
      </c>
      <c r="D28" s="31">
        <v>9408.7999999999993</v>
      </c>
      <c r="E28" s="31">
        <v>58725.4</v>
      </c>
      <c r="F28" s="31">
        <v>611</v>
      </c>
      <c r="G28" s="31">
        <v>3213</v>
      </c>
      <c r="H28" s="36">
        <v>1035.8</v>
      </c>
      <c r="I28" s="31">
        <v>350</v>
      </c>
      <c r="J28" s="31">
        <v>1961.4</v>
      </c>
      <c r="K28" s="31">
        <v>342</v>
      </c>
      <c r="L28" s="31">
        <v>100</v>
      </c>
      <c r="M28" s="36">
        <v>650</v>
      </c>
      <c r="N28" s="36">
        <v>0</v>
      </c>
      <c r="O28" s="21"/>
      <c r="P28" s="21"/>
    </row>
    <row r="29" spans="1:16" s="8" customFormat="1" ht="35.1" customHeight="1">
      <c r="A29" s="39" t="s">
        <v>14</v>
      </c>
      <c r="B29" s="36">
        <v>142828.9</v>
      </c>
      <c r="C29" s="36">
        <v>52769.5</v>
      </c>
      <c r="D29" s="31">
        <v>8590.1</v>
      </c>
      <c r="E29" s="31">
        <v>37692.300000000003</v>
      </c>
      <c r="F29" s="31">
        <v>102.7</v>
      </c>
      <c r="G29" s="31">
        <v>1822.5</v>
      </c>
      <c r="H29" s="36">
        <v>214.3</v>
      </c>
      <c r="I29" s="31">
        <v>48</v>
      </c>
      <c r="J29" s="31">
        <v>1483.9</v>
      </c>
      <c r="K29" s="31">
        <v>18.8</v>
      </c>
      <c r="L29" s="31">
        <v>96.9</v>
      </c>
      <c r="M29" s="36">
        <v>2700</v>
      </c>
      <c r="N29" s="36">
        <v>0</v>
      </c>
      <c r="O29" s="21"/>
      <c r="P29" s="21"/>
    </row>
    <row r="30" spans="1:16" s="8" customFormat="1" ht="35.1" customHeight="1">
      <c r="A30" s="39" t="s">
        <v>15</v>
      </c>
      <c r="B30" s="36">
        <v>146421.6</v>
      </c>
      <c r="C30" s="36">
        <v>68876.7</v>
      </c>
      <c r="D30" s="31">
        <v>9198.7999999999993</v>
      </c>
      <c r="E30" s="31">
        <v>48205.2</v>
      </c>
      <c r="F30" s="31">
        <v>54</v>
      </c>
      <c r="G30" s="31">
        <v>2695.5</v>
      </c>
      <c r="H30" s="36">
        <v>1362.5</v>
      </c>
      <c r="I30" s="31">
        <v>149.69999999999999</v>
      </c>
      <c r="J30" s="31">
        <v>2366.1</v>
      </c>
      <c r="K30" s="31">
        <v>2315.1999999999998</v>
      </c>
      <c r="L30" s="31">
        <v>19.7</v>
      </c>
      <c r="M30" s="36">
        <v>2510</v>
      </c>
      <c r="N30" s="36">
        <v>0</v>
      </c>
      <c r="O30" s="21"/>
      <c r="P30" s="21"/>
    </row>
    <row r="31" spans="1:16" s="8" customFormat="1" ht="48.75" customHeight="1">
      <c r="A31" s="39" t="s">
        <v>16</v>
      </c>
      <c r="B31" s="36">
        <v>148721.29999999999</v>
      </c>
      <c r="C31" s="36">
        <v>54678.400000000001</v>
      </c>
      <c r="D31" s="31">
        <v>6104.7</v>
      </c>
      <c r="E31" s="31">
        <v>43839.1</v>
      </c>
      <c r="F31" s="31">
        <v>804.2</v>
      </c>
      <c r="G31" s="31">
        <v>1287</v>
      </c>
      <c r="H31" s="36">
        <v>570.9</v>
      </c>
      <c r="I31" s="31">
        <v>100.3</v>
      </c>
      <c r="J31" s="31">
        <v>819.1</v>
      </c>
      <c r="K31" s="31">
        <v>481.9</v>
      </c>
      <c r="L31" s="31">
        <v>221.2</v>
      </c>
      <c r="M31" s="36">
        <v>450</v>
      </c>
      <c r="N31" s="36">
        <v>0</v>
      </c>
      <c r="O31" s="21"/>
      <c r="P31" s="21"/>
    </row>
    <row r="32" spans="1:16" s="8" customFormat="1" ht="35.1" customHeight="1">
      <c r="A32" s="39" t="s">
        <v>17</v>
      </c>
      <c r="B32" s="36">
        <v>92045</v>
      </c>
      <c r="C32" s="36">
        <v>30548</v>
      </c>
      <c r="D32" s="31">
        <v>7133.3</v>
      </c>
      <c r="E32" s="31">
        <v>21466.3</v>
      </c>
      <c r="F32" s="31">
        <v>514.29999999999995</v>
      </c>
      <c r="G32" s="31">
        <v>99.7</v>
      </c>
      <c r="H32" s="36">
        <v>405.9</v>
      </c>
      <c r="I32" s="31">
        <v>0</v>
      </c>
      <c r="J32" s="31">
        <v>828.5</v>
      </c>
      <c r="K32" s="31">
        <v>0</v>
      </c>
      <c r="L32" s="31">
        <v>0</v>
      </c>
      <c r="M32" s="36">
        <v>100</v>
      </c>
      <c r="N32" s="36">
        <v>0</v>
      </c>
      <c r="O32" s="21"/>
      <c r="P32" s="21"/>
    </row>
    <row r="33" spans="1:16" s="8" customFormat="1" ht="35.1" customHeight="1">
      <c r="A33" s="39" t="s">
        <v>18</v>
      </c>
      <c r="B33" s="36">
        <v>272273.7</v>
      </c>
      <c r="C33" s="36">
        <v>90300.1</v>
      </c>
      <c r="D33" s="31">
        <v>18056.599999999999</v>
      </c>
      <c r="E33" s="31">
        <v>26570</v>
      </c>
      <c r="F33" s="31">
        <v>1010.2</v>
      </c>
      <c r="G33" s="31">
        <v>8550.2999999999993</v>
      </c>
      <c r="H33" s="36">
        <v>4406.5</v>
      </c>
      <c r="I33" s="31">
        <v>1703.3</v>
      </c>
      <c r="J33" s="31">
        <v>7203.9</v>
      </c>
      <c r="K33" s="31">
        <v>2078.8000000000002</v>
      </c>
      <c r="L33" s="31">
        <v>541</v>
      </c>
      <c r="M33" s="36">
        <v>18200</v>
      </c>
      <c r="N33" s="36">
        <v>1979.5</v>
      </c>
      <c r="O33" s="21"/>
      <c r="P33" s="21"/>
    </row>
    <row r="34" spans="1:16" s="8" customFormat="1" ht="35.1" customHeight="1">
      <c r="A34" s="39" t="s">
        <v>19</v>
      </c>
      <c r="B34" s="36">
        <v>593000.1</v>
      </c>
      <c r="C34" s="36">
        <v>204805.9</v>
      </c>
      <c r="D34" s="31">
        <v>37337.599999999999</v>
      </c>
      <c r="E34" s="31">
        <v>60959.1</v>
      </c>
      <c r="F34" s="31">
        <v>1303.3</v>
      </c>
      <c r="G34" s="31">
        <v>9863.1</v>
      </c>
      <c r="H34" s="36">
        <v>2233</v>
      </c>
      <c r="I34" s="31">
        <v>9497.7999999999993</v>
      </c>
      <c r="J34" s="31">
        <v>12868.1</v>
      </c>
      <c r="K34" s="31">
        <v>822.6</v>
      </c>
      <c r="L34" s="31">
        <v>2469.3000000000002</v>
      </c>
      <c r="M34" s="36">
        <v>32605</v>
      </c>
      <c r="N34" s="36">
        <v>34847</v>
      </c>
      <c r="O34" s="21"/>
      <c r="P34" s="21"/>
    </row>
    <row r="35" spans="1:16" s="8" customFormat="1" ht="35.1" customHeight="1">
      <c r="A35" s="39" t="s">
        <v>20</v>
      </c>
      <c r="B35" s="36">
        <v>643633</v>
      </c>
      <c r="C35" s="36">
        <v>247885.4</v>
      </c>
      <c r="D35" s="31">
        <v>32695</v>
      </c>
      <c r="E35" s="31">
        <v>159264.29999999999</v>
      </c>
      <c r="F35" s="31">
        <v>6368.5</v>
      </c>
      <c r="G35" s="31">
        <v>9567.6</v>
      </c>
      <c r="H35" s="36">
        <v>6243.5</v>
      </c>
      <c r="I35" s="31">
        <v>1502.2</v>
      </c>
      <c r="J35" s="31">
        <v>16951.599999999999</v>
      </c>
      <c r="K35" s="31">
        <v>2175</v>
      </c>
      <c r="L35" s="31">
        <v>1167.7</v>
      </c>
      <c r="M35" s="36">
        <v>11950</v>
      </c>
      <c r="N35" s="36">
        <v>0</v>
      </c>
      <c r="O35" s="21"/>
      <c r="P35" s="21"/>
    </row>
    <row r="36" spans="1:16" s="8" customFormat="1" ht="35.1" customHeight="1">
      <c r="A36" s="39" t="s">
        <v>21</v>
      </c>
      <c r="B36" s="36">
        <v>232064.4</v>
      </c>
      <c r="C36" s="36">
        <v>71196.399999999994</v>
      </c>
      <c r="D36" s="31">
        <v>5785.5</v>
      </c>
      <c r="E36" s="31">
        <v>55669.7</v>
      </c>
      <c r="F36" s="31">
        <v>887.9</v>
      </c>
      <c r="G36" s="31">
        <v>1969.4</v>
      </c>
      <c r="H36" s="36">
        <v>679.2</v>
      </c>
      <c r="I36" s="31">
        <v>0</v>
      </c>
      <c r="J36" s="31">
        <v>784.5</v>
      </c>
      <c r="K36" s="31">
        <v>0</v>
      </c>
      <c r="L36" s="31">
        <v>3370.2</v>
      </c>
      <c r="M36" s="36">
        <v>2050</v>
      </c>
      <c r="N36" s="36">
        <v>0</v>
      </c>
      <c r="O36" s="21"/>
      <c r="P36" s="21"/>
    </row>
    <row r="37" spans="1:16" s="8" customFormat="1" ht="50.25" customHeight="1">
      <c r="A37" s="39" t="s">
        <v>22</v>
      </c>
      <c r="B37" s="36">
        <v>69935.5</v>
      </c>
      <c r="C37" s="36">
        <v>30031.599999999999</v>
      </c>
      <c r="D37" s="31">
        <v>4669.8</v>
      </c>
      <c r="E37" s="31">
        <v>22922.5</v>
      </c>
      <c r="F37" s="31">
        <v>345.8</v>
      </c>
      <c r="G37" s="31">
        <v>271.3</v>
      </c>
      <c r="H37" s="36">
        <v>447.2</v>
      </c>
      <c r="I37" s="31">
        <v>303</v>
      </c>
      <c r="J37" s="31">
        <v>378.6</v>
      </c>
      <c r="K37" s="31">
        <v>171.2</v>
      </c>
      <c r="L37" s="31">
        <v>122.2</v>
      </c>
      <c r="M37" s="36">
        <v>400</v>
      </c>
      <c r="N37" s="36">
        <v>0</v>
      </c>
      <c r="O37" s="21"/>
      <c r="P37" s="21"/>
    </row>
    <row r="38" spans="1:16" s="8" customFormat="1" ht="35.1" customHeight="1">
      <c r="A38" s="39" t="s">
        <v>23</v>
      </c>
      <c r="B38" s="36">
        <v>230254.1</v>
      </c>
      <c r="C38" s="36">
        <v>104907.4</v>
      </c>
      <c r="D38" s="31">
        <v>7844.8</v>
      </c>
      <c r="E38" s="31">
        <v>88866.1</v>
      </c>
      <c r="F38" s="31">
        <v>1272.2</v>
      </c>
      <c r="G38" s="31">
        <v>1893.9</v>
      </c>
      <c r="H38" s="36">
        <v>930.6</v>
      </c>
      <c r="I38" s="31">
        <v>0</v>
      </c>
      <c r="J38" s="31">
        <v>2170.1</v>
      </c>
      <c r="K38" s="31">
        <v>825.1</v>
      </c>
      <c r="L38" s="31">
        <v>59.6</v>
      </c>
      <c r="M38" s="36">
        <v>1045</v>
      </c>
      <c r="N38" s="36">
        <v>0</v>
      </c>
      <c r="O38" s="21"/>
      <c r="P38" s="21"/>
    </row>
    <row r="39" spans="1:16" s="8" customFormat="1" ht="35.1" customHeight="1">
      <c r="A39" s="39" t="s">
        <v>24</v>
      </c>
      <c r="B39" s="36">
        <v>153745.29999999999</v>
      </c>
      <c r="C39" s="36">
        <v>73593.5</v>
      </c>
      <c r="D39" s="31">
        <v>9685.6</v>
      </c>
      <c r="E39" s="31">
        <v>53783.4</v>
      </c>
      <c r="F39" s="31">
        <v>142.4</v>
      </c>
      <c r="G39" s="31">
        <v>3205.1</v>
      </c>
      <c r="H39" s="36">
        <v>854.6</v>
      </c>
      <c r="I39" s="31">
        <v>217.1</v>
      </c>
      <c r="J39" s="31">
        <v>2324.6</v>
      </c>
      <c r="K39" s="31">
        <v>79.3</v>
      </c>
      <c r="L39" s="31">
        <v>1321.4</v>
      </c>
      <c r="M39" s="36">
        <v>1980</v>
      </c>
      <c r="N39" s="36">
        <v>0</v>
      </c>
      <c r="O39" s="21"/>
      <c r="P39" s="21"/>
    </row>
    <row r="40" spans="1:16" s="8" customFormat="1" ht="35.1" customHeight="1">
      <c r="A40" s="39" t="s">
        <v>25</v>
      </c>
      <c r="B40" s="36">
        <v>257829.6</v>
      </c>
      <c r="C40" s="36">
        <v>109503.9</v>
      </c>
      <c r="D40" s="31">
        <v>16356.3</v>
      </c>
      <c r="E40" s="31">
        <v>80552.3</v>
      </c>
      <c r="F40" s="31">
        <v>503.6</v>
      </c>
      <c r="G40" s="31">
        <v>3202.5</v>
      </c>
      <c r="H40" s="36">
        <v>649.9</v>
      </c>
      <c r="I40" s="31">
        <v>2332.3000000000002</v>
      </c>
      <c r="J40" s="31">
        <v>2802.2</v>
      </c>
      <c r="K40" s="31">
        <v>747.4</v>
      </c>
      <c r="L40" s="31">
        <v>1577.4</v>
      </c>
      <c r="M40" s="36">
        <v>780</v>
      </c>
      <c r="N40" s="36">
        <v>0</v>
      </c>
      <c r="O40" s="21"/>
      <c r="P40" s="21"/>
    </row>
    <row r="41" spans="1:16" s="8" customFormat="1" ht="50.25" customHeight="1">
      <c r="A41" s="39" t="s">
        <v>26</v>
      </c>
      <c r="B41" s="36">
        <v>74392.899999999994</v>
      </c>
      <c r="C41" s="36">
        <v>30585.200000000001</v>
      </c>
      <c r="D41" s="31">
        <v>5210.5</v>
      </c>
      <c r="E41" s="31">
        <v>23965.9</v>
      </c>
      <c r="F41" s="31">
        <v>230.9</v>
      </c>
      <c r="G41" s="31">
        <v>31</v>
      </c>
      <c r="H41" s="36">
        <v>386.4</v>
      </c>
      <c r="I41" s="31">
        <v>0</v>
      </c>
      <c r="J41" s="31">
        <v>459.5</v>
      </c>
      <c r="K41" s="31">
        <v>0</v>
      </c>
      <c r="L41" s="31">
        <v>1</v>
      </c>
      <c r="M41" s="36">
        <v>300</v>
      </c>
      <c r="N41" s="36">
        <v>0</v>
      </c>
      <c r="O41" s="21"/>
      <c r="P41" s="21"/>
    </row>
    <row r="42" spans="1:16" s="8" customFormat="1" ht="48" customHeight="1">
      <c r="A42" s="39" t="s">
        <v>27</v>
      </c>
      <c r="B42" s="36">
        <v>71893.100000000006</v>
      </c>
      <c r="C42" s="36">
        <v>26114.3</v>
      </c>
      <c r="D42" s="31">
        <v>8241.4</v>
      </c>
      <c r="E42" s="31">
        <v>15292.2</v>
      </c>
      <c r="F42" s="31">
        <v>109.4</v>
      </c>
      <c r="G42" s="31">
        <v>420.7</v>
      </c>
      <c r="H42" s="36">
        <v>474.1</v>
      </c>
      <c r="I42" s="31">
        <v>0</v>
      </c>
      <c r="J42" s="31">
        <v>955</v>
      </c>
      <c r="K42" s="31">
        <v>36.4</v>
      </c>
      <c r="L42" s="31">
        <v>35.1</v>
      </c>
      <c r="M42" s="36">
        <v>550</v>
      </c>
      <c r="N42" s="36">
        <v>0</v>
      </c>
      <c r="O42" s="21"/>
      <c r="P42" s="21"/>
    </row>
    <row r="43" spans="1:16" s="8" customFormat="1" ht="53.25" customHeight="1">
      <c r="A43" s="39" t="s">
        <v>28</v>
      </c>
      <c r="B43" s="36">
        <v>313726.3</v>
      </c>
      <c r="C43" s="36">
        <v>147869</v>
      </c>
      <c r="D43" s="31">
        <v>12711.5</v>
      </c>
      <c r="E43" s="31">
        <v>114313.1</v>
      </c>
      <c r="F43" s="31">
        <v>3898.2</v>
      </c>
      <c r="G43" s="31">
        <v>3241.1</v>
      </c>
      <c r="H43" s="36">
        <v>3486.6</v>
      </c>
      <c r="I43" s="31">
        <v>971.7</v>
      </c>
      <c r="J43" s="31">
        <v>4806</v>
      </c>
      <c r="K43" s="31">
        <v>133</v>
      </c>
      <c r="L43" s="31">
        <v>2107.8000000000002</v>
      </c>
      <c r="M43" s="36">
        <v>2200</v>
      </c>
      <c r="N43" s="36">
        <v>0</v>
      </c>
      <c r="O43" s="21"/>
      <c r="P43" s="21"/>
    </row>
    <row r="44" spans="1:16" s="8" customFormat="1" ht="48.75" customHeight="1">
      <c r="A44" s="39" t="s">
        <v>29</v>
      </c>
      <c r="B44" s="36">
        <v>126490.7</v>
      </c>
      <c r="C44" s="36">
        <v>48795.9</v>
      </c>
      <c r="D44" s="31">
        <v>10562.3</v>
      </c>
      <c r="E44" s="31">
        <v>32716</v>
      </c>
      <c r="F44" s="31">
        <v>0</v>
      </c>
      <c r="G44" s="31">
        <v>3772.8</v>
      </c>
      <c r="H44" s="36">
        <v>309.3</v>
      </c>
      <c r="I44" s="31">
        <v>0</v>
      </c>
      <c r="J44" s="31">
        <v>670.5</v>
      </c>
      <c r="K44" s="31">
        <v>15</v>
      </c>
      <c r="L44" s="31">
        <v>0</v>
      </c>
      <c r="M44" s="36">
        <v>750</v>
      </c>
      <c r="N44" s="36">
        <v>0</v>
      </c>
      <c r="O44" s="21"/>
      <c r="P44" s="21"/>
    </row>
    <row r="45" spans="1:16" s="8" customFormat="1" ht="47.25" customHeight="1">
      <c r="A45" s="39" t="s">
        <v>30</v>
      </c>
      <c r="B45" s="36">
        <v>246995.9</v>
      </c>
      <c r="C45" s="36">
        <v>98709</v>
      </c>
      <c r="D45" s="31">
        <v>10582.6</v>
      </c>
      <c r="E45" s="31">
        <v>77476.899999999994</v>
      </c>
      <c r="F45" s="31">
        <v>179.2</v>
      </c>
      <c r="G45" s="31">
        <v>3419.6</v>
      </c>
      <c r="H45" s="36">
        <v>509.5</v>
      </c>
      <c r="I45" s="31">
        <v>20.3</v>
      </c>
      <c r="J45" s="31">
        <v>1425.8</v>
      </c>
      <c r="K45" s="31">
        <v>0</v>
      </c>
      <c r="L45" s="31">
        <v>45.1</v>
      </c>
      <c r="M45" s="36">
        <v>5050</v>
      </c>
      <c r="N45" s="36">
        <v>0</v>
      </c>
      <c r="O45" s="21"/>
      <c r="P45" s="21"/>
    </row>
    <row r="46" spans="1:16" s="8" customFormat="1" ht="50.25" customHeight="1">
      <c r="A46" s="39" t="s">
        <v>31</v>
      </c>
      <c r="B46" s="36">
        <v>100217.9</v>
      </c>
      <c r="C46" s="36">
        <v>42858</v>
      </c>
      <c r="D46" s="31">
        <v>8291.5</v>
      </c>
      <c r="E46" s="31">
        <v>29465.599999999999</v>
      </c>
      <c r="F46" s="31">
        <v>655.4</v>
      </c>
      <c r="G46" s="31">
        <v>1320.9</v>
      </c>
      <c r="H46" s="36">
        <v>382.5</v>
      </c>
      <c r="I46" s="31">
        <v>0</v>
      </c>
      <c r="J46" s="31">
        <v>313.60000000000002</v>
      </c>
      <c r="K46" s="31">
        <v>0</v>
      </c>
      <c r="L46" s="31">
        <v>28.5</v>
      </c>
      <c r="M46" s="36">
        <v>2400</v>
      </c>
      <c r="N46" s="36">
        <v>0</v>
      </c>
      <c r="O46" s="21"/>
      <c r="P46" s="21"/>
    </row>
    <row r="47" spans="1:16" s="8" customFormat="1" ht="35.1" customHeight="1">
      <c r="A47" s="39" t="s">
        <v>32</v>
      </c>
      <c r="B47" s="36">
        <v>146999.1</v>
      </c>
      <c r="C47" s="36">
        <v>64002.9</v>
      </c>
      <c r="D47" s="31">
        <v>11228.3</v>
      </c>
      <c r="E47" s="31">
        <v>49415.7</v>
      </c>
      <c r="F47" s="31">
        <v>414.8</v>
      </c>
      <c r="G47" s="31">
        <v>524</v>
      </c>
      <c r="H47" s="36">
        <v>604.5</v>
      </c>
      <c r="I47" s="31">
        <v>0</v>
      </c>
      <c r="J47" s="31">
        <v>1155.2</v>
      </c>
      <c r="K47" s="31">
        <v>0</v>
      </c>
      <c r="L47" s="31">
        <v>210.4</v>
      </c>
      <c r="M47" s="36">
        <v>450</v>
      </c>
      <c r="N47" s="36">
        <v>0</v>
      </c>
      <c r="O47" s="21"/>
      <c r="P47" s="21"/>
    </row>
    <row r="48" spans="1:16" s="8" customFormat="1" ht="35.1" customHeight="1">
      <c r="A48" s="39" t="s">
        <v>33</v>
      </c>
      <c r="B48" s="36">
        <v>847092.3</v>
      </c>
      <c r="C48" s="36">
        <v>365176.9</v>
      </c>
      <c r="D48" s="31">
        <v>29086.7</v>
      </c>
      <c r="E48" s="31">
        <v>257194.1</v>
      </c>
      <c r="F48" s="31">
        <v>9751.1</v>
      </c>
      <c r="G48" s="31">
        <v>8620</v>
      </c>
      <c r="H48" s="36">
        <v>4279.6000000000004</v>
      </c>
      <c r="I48" s="31">
        <v>2656.2</v>
      </c>
      <c r="J48" s="31">
        <v>36497.9</v>
      </c>
      <c r="K48" s="31">
        <v>8801.7000000000007</v>
      </c>
      <c r="L48" s="31">
        <v>1289.5999999999999</v>
      </c>
      <c r="M48" s="36">
        <v>7000</v>
      </c>
      <c r="N48" s="36">
        <v>0</v>
      </c>
      <c r="O48" s="21"/>
      <c r="P48" s="21"/>
    </row>
    <row r="49" spans="1:16" s="8" customFormat="1" ht="35.1" customHeight="1">
      <c r="A49" s="39" t="s">
        <v>34</v>
      </c>
      <c r="B49" s="36">
        <v>184432.9</v>
      </c>
      <c r="C49" s="36">
        <v>85048.6</v>
      </c>
      <c r="D49" s="31">
        <v>12597.4</v>
      </c>
      <c r="E49" s="31">
        <v>59663.199999999997</v>
      </c>
      <c r="F49" s="31">
        <v>2185.6999999999998</v>
      </c>
      <c r="G49" s="36">
        <v>1742.1</v>
      </c>
      <c r="H49" s="36">
        <v>350.4</v>
      </c>
      <c r="I49" s="31">
        <v>884.6</v>
      </c>
      <c r="J49" s="31">
        <v>1402.5</v>
      </c>
      <c r="K49" s="31">
        <v>3697.5</v>
      </c>
      <c r="L49" s="31">
        <v>625.20000000000005</v>
      </c>
      <c r="M49" s="36">
        <v>1900</v>
      </c>
      <c r="N49" s="36">
        <v>0</v>
      </c>
      <c r="O49" s="21"/>
      <c r="P49" s="21"/>
    </row>
    <row r="50" spans="1:16" s="8" customFormat="1" ht="35.1" customHeight="1">
      <c r="A50" s="39" t="s">
        <v>35</v>
      </c>
      <c r="B50" s="36">
        <v>135791.70000000001</v>
      </c>
      <c r="C50" s="36">
        <v>57629.5</v>
      </c>
      <c r="D50" s="31">
        <v>5967.9</v>
      </c>
      <c r="E50" s="31">
        <v>42655.8</v>
      </c>
      <c r="F50" s="31">
        <v>3081.7</v>
      </c>
      <c r="G50" s="31">
        <v>1242.5999999999999</v>
      </c>
      <c r="H50" s="36">
        <v>997.4</v>
      </c>
      <c r="I50" s="31">
        <v>808.1</v>
      </c>
      <c r="J50" s="31">
        <v>2188.4</v>
      </c>
      <c r="K50" s="31">
        <v>39.700000000000003</v>
      </c>
      <c r="L50" s="31">
        <v>97.9</v>
      </c>
      <c r="M50" s="36">
        <v>550</v>
      </c>
      <c r="N50" s="36">
        <v>0</v>
      </c>
      <c r="O50" s="21"/>
      <c r="P50" s="21"/>
    </row>
    <row r="51" spans="1:16" s="8" customFormat="1" ht="48.75" customHeight="1">
      <c r="A51" s="39" t="s">
        <v>36</v>
      </c>
      <c r="B51" s="36">
        <v>136065</v>
      </c>
      <c r="C51" s="36">
        <v>68517.899999999994</v>
      </c>
      <c r="D51" s="31">
        <v>5346.8</v>
      </c>
      <c r="E51" s="31">
        <v>57717.1</v>
      </c>
      <c r="F51" s="31">
        <v>212.1</v>
      </c>
      <c r="G51" s="31">
        <v>3186.6</v>
      </c>
      <c r="H51" s="36">
        <v>605.29999999999995</v>
      </c>
      <c r="I51" s="31">
        <v>0</v>
      </c>
      <c r="J51" s="31">
        <v>836.9</v>
      </c>
      <c r="K51" s="31">
        <v>113.1</v>
      </c>
      <c r="L51" s="31">
        <v>0</v>
      </c>
      <c r="M51" s="36">
        <v>500</v>
      </c>
      <c r="N51" s="36">
        <v>0</v>
      </c>
      <c r="O51" s="21"/>
      <c r="P51" s="21"/>
    </row>
    <row r="52" spans="1:16" s="8" customFormat="1" ht="35.1" customHeight="1">
      <c r="A52" s="39" t="s">
        <v>37</v>
      </c>
      <c r="B52" s="36">
        <v>134245.5</v>
      </c>
      <c r="C52" s="36">
        <v>58832.5</v>
      </c>
      <c r="D52" s="31">
        <v>7192.8</v>
      </c>
      <c r="E52" s="31">
        <v>46721.5</v>
      </c>
      <c r="F52" s="31">
        <v>309.3</v>
      </c>
      <c r="G52" s="31">
        <v>1220.3</v>
      </c>
      <c r="H52" s="36">
        <v>810.1</v>
      </c>
      <c r="I52" s="31">
        <v>0</v>
      </c>
      <c r="J52" s="31">
        <v>1427.8</v>
      </c>
      <c r="K52" s="31">
        <v>199</v>
      </c>
      <c r="L52" s="31">
        <v>281.7</v>
      </c>
      <c r="M52" s="36">
        <v>670</v>
      </c>
      <c r="N52" s="36">
        <v>0</v>
      </c>
      <c r="O52" s="21"/>
      <c r="P52" s="21"/>
    </row>
    <row r="53" spans="1:16" s="8" customFormat="1" ht="35.1" customHeight="1">
      <c r="A53" s="39" t="s">
        <v>38</v>
      </c>
      <c r="B53" s="36">
        <v>257610.3</v>
      </c>
      <c r="C53" s="36">
        <v>116434.6</v>
      </c>
      <c r="D53" s="31">
        <v>9155.7999999999993</v>
      </c>
      <c r="E53" s="31">
        <v>94431.5</v>
      </c>
      <c r="F53" s="31">
        <v>1421.3</v>
      </c>
      <c r="G53" s="31">
        <v>1495.4</v>
      </c>
      <c r="H53" s="36">
        <v>275.10000000000002</v>
      </c>
      <c r="I53" s="31">
        <v>155.6</v>
      </c>
      <c r="J53" s="31">
        <v>963.5</v>
      </c>
      <c r="K53" s="31">
        <v>5986.4</v>
      </c>
      <c r="L53" s="31">
        <v>1900</v>
      </c>
      <c r="M53" s="36">
        <v>650</v>
      </c>
      <c r="N53" s="36">
        <v>0</v>
      </c>
      <c r="O53" s="21"/>
      <c r="P53" s="21"/>
    </row>
    <row r="54" spans="1:16" s="8" customFormat="1" ht="36" customHeight="1">
      <c r="A54" s="39" t="s">
        <v>103</v>
      </c>
      <c r="B54" s="36">
        <v>94581.4</v>
      </c>
      <c r="C54" s="36">
        <v>47192.2</v>
      </c>
      <c r="D54" s="31">
        <v>15180.1</v>
      </c>
      <c r="E54" s="31">
        <v>29474.3</v>
      </c>
      <c r="F54" s="31">
        <v>193.9</v>
      </c>
      <c r="G54" s="31">
        <v>487.6</v>
      </c>
      <c r="H54" s="36">
        <v>806.4</v>
      </c>
      <c r="I54" s="31">
        <v>0</v>
      </c>
      <c r="J54" s="31">
        <v>517.4</v>
      </c>
      <c r="K54" s="31">
        <v>71.8</v>
      </c>
      <c r="L54" s="31">
        <v>10.7</v>
      </c>
      <c r="M54" s="36">
        <v>450</v>
      </c>
      <c r="N54" s="36">
        <v>0</v>
      </c>
      <c r="O54" s="21"/>
      <c r="P54" s="21"/>
    </row>
    <row r="55" spans="1:16" s="8" customFormat="1" ht="35.1" customHeight="1">
      <c r="A55" s="39" t="s">
        <v>39</v>
      </c>
      <c r="B55" s="36">
        <v>64327.7</v>
      </c>
      <c r="C55" s="36">
        <v>25214.5</v>
      </c>
      <c r="D55" s="31">
        <v>4773.7</v>
      </c>
      <c r="E55" s="31">
        <v>17624.5</v>
      </c>
      <c r="F55" s="31">
        <v>222</v>
      </c>
      <c r="G55" s="31">
        <v>795.6</v>
      </c>
      <c r="H55" s="36">
        <v>646.29999999999995</v>
      </c>
      <c r="I55" s="31">
        <v>0</v>
      </c>
      <c r="J55" s="31">
        <v>802.4</v>
      </c>
      <c r="K55" s="31">
        <v>0</v>
      </c>
      <c r="L55" s="31">
        <v>0</v>
      </c>
      <c r="M55" s="36">
        <v>350</v>
      </c>
      <c r="N55" s="36">
        <v>0</v>
      </c>
      <c r="O55" s="21"/>
      <c r="P55" s="21"/>
    </row>
    <row r="56" spans="1:16" s="8" customFormat="1" ht="35.1" customHeight="1">
      <c r="A56" s="39" t="s">
        <v>40</v>
      </c>
      <c r="B56" s="36">
        <v>169477.3</v>
      </c>
      <c r="C56" s="36">
        <v>57439.7</v>
      </c>
      <c r="D56" s="31">
        <v>11383.7</v>
      </c>
      <c r="E56" s="31">
        <v>34917.599999999999</v>
      </c>
      <c r="F56" s="31">
        <v>2665.9</v>
      </c>
      <c r="G56" s="31">
        <v>2630.8</v>
      </c>
      <c r="H56" s="36">
        <v>871.4</v>
      </c>
      <c r="I56" s="31">
        <v>15.9</v>
      </c>
      <c r="J56" s="31">
        <v>1931.5</v>
      </c>
      <c r="K56" s="31">
        <v>2019</v>
      </c>
      <c r="L56" s="31">
        <v>3.9</v>
      </c>
      <c r="M56" s="36">
        <v>1000</v>
      </c>
      <c r="N56" s="36">
        <v>0</v>
      </c>
      <c r="O56" s="21"/>
      <c r="P56" s="21"/>
    </row>
    <row r="57" spans="1:16" s="8" customFormat="1" ht="35.1" customHeight="1">
      <c r="A57" s="39" t="s">
        <v>41</v>
      </c>
      <c r="B57" s="36">
        <v>138120.9</v>
      </c>
      <c r="C57" s="36">
        <v>76803.8</v>
      </c>
      <c r="D57" s="31">
        <v>10134.799999999999</v>
      </c>
      <c r="E57" s="31">
        <v>60575.7</v>
      </c>
      <c r="F57" s="31">
        <v>531.70000000000005</v>
      </c>
      <c r="G57" s="31">
        <v>1896</v>
      </c>
      <c r="H57" s="36">
        <v>1853.2</v>
      </c>
      <c r="I57" s="31">
        <v>0</v>
      </c>
      <c r="J57" s="31">
        <v>586</v>
      </c>
      <c r="K57" s="31">
        <v>446.4</v>
      </c>
      <c r="L57" s="31">
        <v>0</v>
      </c>
      <c r="M57" s="36">
        <v>780</v>
      </c>
      <c r="N57" s="36">
        <v>0</v>
      </c>
      <c r="O57" s="21"/>
      <c r="P57" s="21"/>
    </row>
    <row r="58" spans="1:16" s="8" customFormat="1" ht="35.1" customHeight="1">
      <c r="A58" s="39" t="s">
        <v>42</v>
      </c>
      <c r="B58" s="36">
        <v>164514</v>
      </c>
      <c r="C58" s="36">
        <v>67892.7</v>
      </c>
      <c r="D58" s="31">
        <v>8614.4</v>
      </c>
      <c r="E58" s="31">
        <v>40954.6</v>
      </c>
      <c r="F58" s="31">
        <v>1049.4000000000001</v>
      </c>
      <c r="G58" s="31">
        <v>4293.7</v>
      </c>
      <c r="H58" s="36">
        <v>1410.9</v>
      </c>
      <c r="I58" s="31">
        <v>631.9</v>
      </c>
      <c r="J58" s="31">
        <v>934.7</v>
      </c>
      <c r="K58" s="31">
        <v>199.6</v>
      </c>
      <c r="L58" s="31">
        <v>0</v>
      </c>
      <c r="M58" s="36">
        <v>2510</v>
      </c>
      <c r="N58" s="36">
        <v>7293.5</v>
      </c>
      <c r="O58" s="21"/>
      <c r="P58" s="21"/>
    </row>
    <row r="59" spans="1:16" s="8" customFormat="1" ht="35.1" customHeight="1">
      <c r="A59" s="39" t="s">
        <v>43</v>
      </c>
      <c r="B59" s="36">
        <v>208302.8</v>
      </c>
      <c r="C59" s="36">
        <v>93098.9</v>
      </c>
      <c r="D59" s="31">
        <v>11151.3</v>
      </c>
      <c r="E59" s="31">
        <v>74093.8</v>
      </c>
      <c r="F59" s="31">
        <v>706.8</v>
      </c>
      <c r="G59" s="31">
        <v>1013.5</v>
      </c>
      <c r="H59" s="36">
        <v>1257.3</v>
      </c>
      <c r="I59" s="31">
        <v>0</v>
      </c>
      <c r="J59" s="31">
        <v>2541.1</v>
      </c>
      <c r="K59" s="31">
        <v>49.9</v>
      </c>
      <c r="L59" s="31">
        <v>785.2</v>
      </c>
      <c r="M59" s="36">
        <v>1500</v>
      </c>
      <c r="N59" s="36">
        <v>0</v>
      </c>
      <c r="O59" s="21"/>
      <c r="P59" s="21"/>
    </row>
    <row r="60" spans="1:16" s="8" customFormat="1" ht="35.1" customHeight="1">
      <c r="A60" s="39" t="s">
        <v>44</v>
      </c>
      <c r="B60" s="36">
        <v>70059.7</v>
      </c>
      <c r="C60" s="36">
        <v>34525.199999999997</v>
      </c>
      <c r="D60" s="31">
        <v>8321</v>
      </c>
      <c r="E60" s="31">
        <v>20616.5</v>
      </c>
      <c r="F60" s="31">
        <v>281</v>
      </c>
      <c r="G60" s="31">
        <v>3045.3</v>
      </c>
      <c r="H60" s="36">
        <v>490.5</v>
      </c>
      <c r="I60" s="31">
        <v>0</v>
      </c>
      <c r="J60" s="31">
        <v>730.9</v>
      </c>
      <c r="K60" s="31">
        <v>0</v>
      </c>
      <c r="L60" s="31">
        <v>340</v>
      </c>
      <c r="M60" s="36">
        <v>700</v>
      </c>
      <c r="N60" s="36">
        <v>0</v>
      </c>
      <c r="O60" s="21"/>
      <c r="P60" s="21"/>
    </row>
    <row r="61" spans="1:16" s="8" customFormat="1" ht="35.1" customHeight="1">
      <c r="A61" s="39" t="s">
        <v>45</v>
      </c>
      <c r="B61" s="36">
        <v>350835.9</v>
      </c>
      <c r="C61" s="36">
        <v>159533.29999999999</v>
      </c>
      <c r="D61" s="31">
        <v>16536.900000000001</v>
      </c>
      <c r="E61" s="31">
        <v>120514.6</v>
      </c>
      <c r="F61" s="31">
        <v>5111</v>
      </c>
      <c r="G61" s="31">
        <v>7535.1</v>
      </c>
      <c r="H61" s="36">
        <v>655.7</v>
      </c>
      <c r="I61" s="31">
        <v>1208.5999999999999</v>
      </c>
      <c r="J61" s="31">
        <v>5098</v>
      </c>
      <c r="K61" s="31">
        <v>523.4</v>
      </c>
      <c r="L61" s="31">
        <v>0</v>
      </c>
      <c r="M61" s="36">
        <v>2350</v>
      </c>
      <c r="N61" s="36">
        <v>0</v>
      </c>
      <c r="O61" s="21"/>
      <c r="P61" s="21"/>
    </row>
    <row r="62" spans="1:16" s="8" customFormat="1" ht="35.1" customHeight="1">
      <c r="A62" s="39" t="s">
        <v>46</v>
      </c>
      <c r="B62" s="36">
        <v>73980.100000000006</v>
      </c>
      <c r="C62" s="36">
        <v>27513.3</v>
      </c>
      <c r="D62" s="31">
        <v>6392.5</v>
      </c>
      <c r="E62" s="31">
        <v>18018.099999999999</v>
      </c>
      <c r="F62" s="31">
        <v>0</v>
      </c>
      <c r="G62" s="31">
        <v>430</v>
      </c>
      <c r="H62" s="36">
        <v>125.9</v>
      </c>
      <c r="I62" s="31">
        <v>0</v>
      </c>
      <c r="J62" s="31">
        <v>411.7</v>
      </c>
      <c r="K62" s="31">
        <v>35.1</v>
      </c>
      <c r="L62" s="31">
        <v>0</v>
      </c>
      <c r="M62" s="36">
        <v>2100</v>
      </c>
      <c r="N62" s="36">
        <v>0</v>
      </c>
      <c r="O62" s="21"/>
      <c r="P62" s="21"/>
    </row>
    <row r="63" spans="1:16" s="8" customFormat="1" ht="35.1" customHeight="1">
      <c r="A63" s="39" t="s">
        <v>47</v>
      </c>
      <c r="B63" s="36">
        <v>337893.9</v>
      </c>
      <c r="C63" s="36">
        <v>157517.9</v>
      </c>
      <c r="D63" s="31">
        <v>14054.7</v>
      </c>
      <c r="E63" s="31">
        <v>123641.1</v>
      </c>
      <c r="F63" s="31">
        <v>1660</v>
      </c>
      <c r="G63" s="31">
        <v>3397.2</v>
      </c>
      <c r="H63" s="36">
        <v>1961.2</v>
      </c>
      <c r="I63" s="31">
        <v>0</v>
      </c>
      <c r="J63" s="31">
        <v>650.79999999999995</v>
      </c>
      <c r="K63" s="31">
        <v>3733.2</v>
      </c>
      <c r="L63" s="31">
        <v>6469.7</v>
      </c>
      <c r="M63" s="36">
        <v>1950</v>
      </c>
      <c r="N63" s="36">
        <v>0</v>
      </c>
      <c r="O63" s="21"/>
      <c r="P63" s="21"/>
    </row>
    <row r="64" spans="1:16" s="8" customFormat="1" ht="51.75" customHeight="1">
      <c r="A64" s="39" t="s">
        <v>48</v>
      </c>
      <c r="B64" s="36">
        <v>140013.20000000001</v>
      </c>
      <c r="C64" s="36">
        <v>62778.5</v>
      </c>
      <c r="D64" s="31">
        <v>6090.1</v>
      </c>
      <c r="E64" s="31">
        <v>46374</v>
      </c>
      <c r="F64" s="31">
        <v>548.6</v>
      </c>
      <c r="G64" s="31">
        <v>3925.7</v>
      </c>
      <c r="H64" s="36">
        <v>411.2</v>
      </c>
      <c r="I64" s="31">
        <v>0</v>
      </c>
      <c r="J64" s="31">
        <v>1052.9000000000001</v>
      </c>
      <c r="K64" s="31">
        <v>2716.6</v>
      </c>
      <c r="L64" s="31">
        <v>59.4</v>
      </c>
      <c r="M64" s="36">
        <v>1600</v>
      </c>
      <c r="N64" s="36">
        <v>0</v>
      </c>
      <c r="O64" s="21"/>
      <c r="P64" s="21"/>
    </row>
    <row r="65" spans="1:16" s="8" customFormat="1" ht="48.75" customHeight="1">
      <c r="A65" s="39" t="s">
        <v>49</v>
      </c>
      <c r="B65" s="36">
        <v>195850</v>
      </c>
      <c r="C65" s="36">
        <v>87798</v>
      </c>
      <c r="D65" s="31">
        <v>12432.2</v>
      </c>
      <c r="E65" s="31">
        <v>68481.8</v>
      </c>
      <c r="F65" s="31">
        <v>356.2</v>
      </c>
      <c r="G65" s="31">
        <v>835.7</v>
      </c>
      <c r="H65" s="36">
        <v>888.6</v>
      </c>
      <c r="I65" s="31">
        <v>47.5</v>
      </c>
      <c r="J65" s="31">
        <v>1389.2</v>
      </c>
      <c r="K65" s="31">
        <v>375.8</v>
      </c>
      <c r="L65" s="31">
        <v>1741</v>
      </c>
      <c r="M65" s="36">
        <v>1250</v>
      </c>
      <c r="N65" s="36">
        <v>0</v>
      </c>
      <c r="O65" s="21"/>
      <c r="P65" s="21"/>
    </row>
    <row r="66" spans="1:16" s="8" customFormat="1" ht="35.1" customHeight="1">
      <c r="A66" s="39" t="s">
        <v>50</v>
      </c>
      <c r="B66" s="36">
        <v>101555.6</v>
      </c>
      <c r="C66" s="36">
        <v>43454.6</v>
      </c>
      <c r="D66" s="31">
        <v>7641.6</v>
      </c>
      <c r="E66" s="31">
        <v>30860.799999999999</v>
      </c>
      <c r="F66" s="31">
        <v>171.1</v>
      </c>
      <c r="G66" s="31">
        <v>1811.1</v>
      </c>
      <c r="H66" s="36">
        <v>738.8</v>
      </c>
      <c r="I66" s="31">
        <v>574.6</v>
      </c>
      <c r="J66" s="31">
        <v>649.70000000000005</v>
      </c>
      <c r="K66" s="31">
        <v>56.9</v>
      </c>
      <c r="L66" s="31">
        <v>0</v>
      </c>
      <c r="M66" s="36">
        <v>950</v>
      </c>
      <c r="N66" s="36">
        <v>0</v>
      </c>
      <c r="O66" s="21"/>
      <c r="P66" s="21"/>
    </row>
    <row r="67" spans="1:16" s="8" customFormat="1" ht="35.1" customHeight="1">
      <c r="A67" s="39" t="s">
        <v>51</v>
      </c>
      <c r="B67" s="36">
        <v>302964.2</v>
      </c>
      <c r="C67" s="36">
        <v>151158.79999999999</v>
      </c>
      <c r="D67" s="31">
        <v>13313.5</v>
      </c>
      <c r="E67" s="31">
        <v>105163.7</v>
      </c>
      <c r="F67" s="31">
        <v>7581.6</v>
      </c>
      <c r="G67" s="31">
        <v>4412.8999999999996</v>
      </c>
      <c r="H67" s="36">
        <v>3749.1</v>
      </c>
      <c r="I67" s="31">
        <v>1023.1</v>
      </c>
      <c r="J67" s="31">
        <v>13725.6</v>
      </c>
      <c r="K67" s="31">
        <v>72.3</v>
      </c>
      <c r="L67" s="31">
        <v>118</v>
      </c>
      <c r="M67" s="36">
        <v>1999</v>
      </c>
      <c r="N67" s="36">
        <v>0</v>
      </c>
      <c r="O67" s="21"/>
      <c r="P67" s="21"/>
    </row>
    <row r="68" spans="1:16" s="8" customFormat="1" ht="35.1" customHeight="1">
      <c r="A68" s="39" t="s">
        <v>52</v>
      </c>
      <c r="B68" s="36">
        <v>395248</v>
      </c>
      <c r="C68" s="36">
        <v>175265.2</v>
      </c>
      <c r="D68" s="31">
        <v>22042.9</v>
      </c>
      <c r="E68" s="31">
        <v>122243.7</v>
      </c>
      <c r="F68" s="31">
        <v>8298.7999999999993</v>
      </c>
      <c r="G68" s="31">
        <v>5610.8</v>
      </c>
      <c r="H68" s="36">
        <v>3315.1</v>
      </c>
      <c r="I68" s="31">
        <v>1954</v>
      </c>
      <c r="J68" s="31">
        <v>8235.2000000000007</v>
      </c>
      <c r="K68" s="31">
        <v>214.7</v>
      </c>
      <c r="L68" s="31">
        <v>0</v>
      </c>
      <c r="M68" s="36">
        <v>3350</v>
      </c>
      <c r="N68" s="36">
        <v>0</v>
      </c>
      <c r="O68" s="21"/>
      <c r="P68" s="21"/>
    </row>
    <row r="69" spans="1:16" s="8" customFormat="1" ht="56.25" customHeight="1">
      <c r="A69" s="39" t="s">
        <v>53</v>
      </c>
      <c r="B69" s="36">
        <v>185057</v>
      </c>
      <c r="C69" s="36">
        <v>86737.8</v>
      </c>
      <c r="D69" s="31">
        <v>12407</v>
      </c>
      <c r="E69" s="31">
        <v>66218.399999999994</v>
      </c>
      <c r="F69" s="31">
        <v>804.1</v>
      </c>
      <c r="G69" s="31">
        <v>1107</v>
      </c>
      <c r="H69" s="36">
        <v>1131</v>
      </c>
      <c r="I69" s="31">
        <v>1725.8</v>
      </c>
      <c r="J69" s="31">
        <v>1787.6</v>
      </c>
      <c r="K69" s="31">
        <v>1500</v>
      </c>
      <c r="L69" s="31">
        <v>56.9</v>
      </c>
      <c r="M69" s="36">
        <v>0</v>
      </c>
      <c r="N69" s="36">
        <v>0</v>
      </c>
      <c r="O69" s="21"/>
      <c r="P69" s="21"/>
    </row>
    <row r="70" spans="1:16" s="8" customFormat="1" ht="35.1" customHeight="1">
      <c r="A70" s="39" t="s">
        <v>54</v>
      </c>
      <c r="B70" s="36">
        <v>115305.60000000001</v>
      </c>
      <c r="C70" s="36">
        <v>42835.199999999997</v>
      </c>
      <c r="D70" s="31">
        <v>6728.7</v>
      </c>
      <c r="E70" s="31">
        <v>29732.7</v>
      </c>
      <c r="F70" s="31">
        <v>302.89999999999998</v>
      </c>
      <c r="G70" s="31">
        <v>2643.7</v>
      </c>
      <c r="H70" s="36">
        <v>433.4</v>
      </c>
      <c r="I70" s="31">
        <v>403.5</v>
      </c>
      <c r="J70" s="31">
        <v>675.6</v>
      </c>
      <c r="K70" s="31">
        <v>39.700000000000003</v>
      </c>
      <c r="L70" s="31">
        <v>5</v>
      </c>
      <c r="M70" s="36">
        <v>1870</v>
      </c>
      <c r="N70" s="36">
        <v>0</v>
      </c>
      <c r="O70" s="21"/>
      <c r="P70" s="21"/>
    </row>
    <row r="71" spans="1:16" s="8" customFormat="1" ht="48" customHeight="1">
      <c r="A71" s="39" t="s">
        <v>55</v>
      </c>
      <c r="B71" s="36">
        <v>389546.4</v>
      </c>
      <c r="C71" s="36">
        <v>174387.3</v>
      </c>
      <c r="D71" s="31">
        <v>15698.2</v>
      </c>
      <c r="E71" s="31">
        <v>98424.3</v>
      </c>
      <c r="F71" s="31">
        <v>6331.4</v>
      </c>
      <c r="G71" s="31">
        <v>2007.1</v>
      </c>
      <c r="H71" s="36">
        <v>1236.3</v>
      </c>
      <c r="I71" s="31">
        <v>1613.8</v>
      </c>
      <c r="J71" s="31">
        <v>4316.2</v>
      </c>
      <c r="K71" s="31">
        <v>38482.6</v>
      </c>
      <c r="L71" s="31">
        <v>4827.3999999999996</v>
      </c>
      <c r="M71" s="36">
        <v>1450</v>
      </c>
      <c r="N71" s="36">
        <v>0</v>
      </c>
      <c r="O71" s="21"/>
      <c r="P71" s="21"/>
    </row>
    <row r="72" spans="1:16" s="9" customFormat="1" ht="35.1" customHeight="1">
      <c r="A72" s="39" t="s">
        <v>56</v>
      </c>
      <c r="B72" s="36">
        <v>112247.2</v>
      </c>
      <c r="C72" s="36">
        <v>45439.3</v>
      </c>
      <c r="D72" s="31">
        <v>9061.7000000000007</v>
      </c>
      <c r="E72" s="31">
        <v>28994.3</v>
      </c>
      <c r="F72" s="31">
        <v>802.7</v>
      </c>
      <c r="G72" s="31">
        <v>2431.9</v>
      </c>
      <c r="H72" s="36">
        <v>1406.2</v>
      </c>
      <c r="I72" s="31">
        <v>0</v>
      </c>
      <c r="J72" s="31">
        <v>1073.9000000000001</v>
      </c>
      <c r="K72" s="31">
        <v>399</v>
      </c>
      <c r="L72" s="31">
        <v>269.60000000000002</v>
      </c>
      <c r="M72" s="36">
        <v>1000</v>
      </c>
      <c r="N72" s="36">
        <v>0</v>
      </c>
      <c r="O72" s="21"/>
      <c r="P72" s="21"/>
    </row>
    <row r="73" spans="1:16" s="9" customFormat="1" ht="35.1" customHeight="1">
      <c r="A73" s="39" t="s">
        <v>57</v>
      </c>
      <c r="B73" s="36">
        <v>111933.1</v>
      </c>
      <c r="C73" s="36">
        <v>49423.3</v>
      </c>
      <c r="D73" s="31">
        <v>13940.2</v>
      </c>
      <c r="E73" s="31">
        <v>28163.9</v>
      </c>
      <c r="F73" s="31">
        <v>674.3</v>
      </c>
      <c r="G73" s="31">
        <v>835.4</v>
      </c>
      <c r="H73" s="36">
        <v>1351.5</v>
      </c>
      <c r="I73" s="31">
        <v>6.2</v>
      </c>
      <c r="J73" s="31">
        <v>1395.9</v>
      </c>
      <c r="K73" s="31">
        <v>74</v>
      </c>
      <c r="L73" s="31">
        <v>681.9</v>
      </c>
      <c r="M73" s="36">
        <v>2300</v>
      </c>
      <c r="N73" s="36">
        <v>0</v>
      </c>
      <c r="O73" s="21"/>
      <c r="P73" s="21"/>
    </row>
    <row r="74" spans="1:16" s="8" customFormat="1" ht="45.75" customHeight="1">
      <c r="A74" s="39" t="s">
        <v>58</v>
      </c>
      <c r="B74" s="36">
        <v>170014.8</v>
      </c>
      <c r="C74" s="36">
        <v>75054.600000000006</v>
      </c>
      <c r="D74" s="31">
        <v>8066</v>
      </c>
      <c r="E74" s="31">
        <v>55458.400000000001</v>
      </c>
      <c r="F74" s="31">
        <v>202.8</v>
      </c>
      <c r="G74" s="31">
        <v>3658.3</v>
      </c>
      <c r="H74" s="36">
        <v>372.8</v>
      </c>
      <c r="I74" s="31">
        <v>442.8</v>
      </c>
      <c r="J74" s="31">
        <v>965.3</v>
      </c>
      <c r="K74" s="31">
        <v>2801.9</v>
      </c>
      <c r="L74" s="31">
        <v>2636.3</v>
      </c>
      <c r="M74" s="36">
        <v>450</v>
      </c>
      <c r="N74" s="36">
        <v>0</v>
      </c>
      <c r="O74" s="21"/>
      <c r="P74" s="21"/>
    </row>
    <row r="75" spans="1:16" s="8" customFormat="1" ht="45" customHeight="1">
      <c r="A75" s="39" t="s">
        <v>59</v>
      </c>
      <c r="B75" s="36">
        <v>224410.7</v>
      </c>
      <c r="C75" s="36">
        <v>106147.8</v>
      </c>
      <c r="D75" s="31">
        <v>12794.8</v>
      </c>
      <c r="E75" s="31">
        <v>77777</v>
      </c>
      <c r="F75" s="31">
        <v>1303.5999999999999</v>
      </c>
      <c r="G75" s="31">
        <v>5446.9</v>
      </c>
      <c r="H75" s="36">
        <v>1707</v>
      </c>
      <c r="I75" s="31">
        <v>0</v>
      </c>
      <c r="J75" s="31">
        <v>730.7</v>
      </c>
      <c r="K75" s="31">
        <v>5091.2</v>
      </c>
      <c r="L75" s="31">
        <v>81.8</v>
      </c>
      <c r="M75" s="36">
        <v>1214.8</v>
      </c>
      <c r="N75" s="36">
        <v>0</v>
      </c>
      <c r="O75" s="21"/>
      <c r="P75" s="21"/>
    </row>
    <row r="76" spans="1:16" s="8" customFormat="1" ht="35.1" customHeight="1">
      <c r="A76" s="39" t="s">
        <v>60</v>
      </c>
      <c r="B76" s="36">
        <v>125523.6</v>
      </c>
      <c r="C76" s="36">
        <v>59386.400000000001</v>
      </c>
      <c r="D76" s="31">
        <v>8724.4</v>
      </c>
      <c r="E76" s="31">
        <v>47635.8</v>
      </c>
      <c r="F76" s="31">
        <v>499.7</v>
      </c>
      <c r="G76" s="31">
        <v>221.7</v>
      </c>
      <c r="H76" s="36">
        <v>473.7</v>
      </c>
      <c r="I76" s="31">
        <v>0</v>
      </c>
      <c r="J76" s="31">
        <v>99.6</v>
      </c>
      <c r="K76" s="31">
        <v>299.5</v>
      </c>
      <c r="L76" s="31">
        <v>1042</v>
      </c>
      <c r="M76" s="36">
        <v>390</v>
      </c>
      <c r="N76" s="36">
        <v>0</v>
      </c>
      <c r="O76" s="21"/>
      <c r="P76" s="21"/>
    </row>
    <row r="77" spans="1:16" s="8" customFormat="1" ht="35.1" customHeight="1">
      <c r="A77" s="39" t="s">
        <v>61</v>
      </c>
      <c r="B77" s="36">
        <v>2982689.1</v>
      </c>
      <c r="C77" s="36">
        <v>1157731.8999999999</v>
      </c>
      <c r="D77" s="31">
        <v>134850.1</v>
      </c>
      <c r="E77" s="31">
        <v>632006.40000000002</v>
      </c>
      <c r="F77" s="31">
        <v>48631.1</v>
      </c>
      <c r="G77" s="31">
        <v>62512.5</v>
      </c>
      <c r="H77" s="36">
        <v>9872.2999999999993</v>
      </c>
      <c r="I77" s="31">
        <v>17216.400000000001</v>
      </c>
      <c r="J77" s="31">
        <v>76633</v>
      </c>
      <c r="K77" s="31">
        <v>34401</v>
      </c>
      <c r="L77" s="31">
        <v>3219.1</v>
      </c>
      <c r="M77" s="31">
        <v>44900</v>
      </c>
      <c r="N77" s="31">
        <v>93490</v>
      </c>
      <c r="O77" s="21"/>
      <c r="P77" s="21"/>
    </row>
    <row r="78" spans="1:16" s="11" customFormat="1" ht="48.75" customHeight="1">
      <c r="A78" s="39" t="s">
        <v>62</v>
      </c>
      <c r="B78" s="36">
        <v>125928.4</v>
      </c>
      <c r="C78" s="36">
        <v>57467.1</v>
      </c>
      <c r="D78" s="31">
        <v>7578.6</v>
      </c>
      <c r="E78" s="31">
        <v>43585.2</v>
      </c>
      <c r="F78" s="31">
        <v>66</v>
      </c>
      <c r="G78" s="31">
        <v>2529.6</v>
      </c>
      <c r="H78" s="36">
        <v>323.89999999999998</v>
      </c>
      <c r="I78" s="31">
        <v>0</v>
      </c>
      <c r="J78" s="31">
        <v>59.5</v>
      </c>
      <c r="K78" s="31">
        <v>349.5</v>
      </c>
      <c r="L78" s="31">
        <v>0</v>
      </c>
      <c r="M78" s="36">
        <v>2974.8</v>
      </c>
      <c r="N78" s="36">
        <v>0</v>
      </c>
      <c r="O78" s="21"/>
      <c r="P78" s="21"/>
    </row>
    <row r="79" spans="1:16" s="8" customFormat="1" ht="35.1" customHeight="1">
      <c r="A79" s="39" t="s">
        <v>63</v>
      </c>
      <c r="B79" s="36">
        <v>1143353.1000000001</v>
      </c>
      <c r="C79" s="36">
        <v>479146.7</v>
      </c>
      <c r="D79" s="31">
        <v>36404.199999999997</v>
      </c>
      <c r="E79" s="31">
        <v>345662.6</v>
      </c>
      <c r="F79" s="31">
        <v>21841.599999999999</v>
      </c>
      <c r="G79" s="31">
        <v>22501.200000000001</v>
      </c>
      <c r="H79" s="36">
        <v>7525.2</v>
      </c>
      <c r="I79" s="31">
        <v>5957.8</v>
      </c>
      <c r="J79" s="31">
        <v>26668</v>
      </c>
      <c r="K79" s="31">
        <v>1370.2</v>
      </c>
      <c r="L79" s="31">
        <v>57.9</v>
      </c>
      <c r="M79" s="36">
        <v>11158</v>
      </c>
      <c r="N79" s="36">
        <v>0</v>
      </c>
      <c r="O79" s="21"/>
      <c r="P79" s="21"/>
    </row>
    <row r="80" spans="1:16" s="11" customFormat="1" ht="35.1" customHeight="1">
      <c r="A80" s="39" t="s">
        <v>64</v>
      </c>
      <c r="B80" s="36">
        <v>203703.1</v>
      </c>
      <c r="C80" s="36">
        <v>70022</v>
      </c>
      <c r="D80" s="31">
        <v>7400.5</v>
      </c>
      <c r="E80" s="31">
        <v>54374.7</v>
      </c>
      <c r="F80" s="31">
        <v>489.9</v>
      </c>
      <c r="G80" s="31">
        <v>2056.9</v>
      </c>
      <c r="H80" s="36">
        <v>1244.0999999999999</v>
      </c>
      <c r="I80" s="31">
        <v>0</v>
      </c>
      <c r="J80" s="31">
        <v>1605.9</v>
      </c>
      <c r="K80" s="31">
        <v>0</v>
      </c>
      <c r="L80" s="31">
        <v>0</v>
      </c>
      <c r="M80" s="36">
        <v>2850</v>
      </c>
      <c r="N80" s="36">
        <v>0</v>
      </c>
      <c r="O80" s="21"/>
      <c r="P80" s="21"/>
    </row>
    <row r="81" spans="1:16" s="11" customFormat="1" ht="35.1" customHeight="1">
      <c r="A81" s="39" t="s">
        <v>65</v>
      </c>
      <c r="B81" s="36">
        <v>321686.09999999998</v>
      </c>
      <c r="C81" s="36">
        <v>102561.1</v>
      </c>
      <c r="D81" s="31">
        <v>23243.200000000001</v>
      </c>
      <c r="E81" s="31">
        <v>49796.3</v>
      </c>
      <c r="F81" s="31">
        <v>4682.1000000000004</v>
      </c>
      <c r="G81" s="31">
        <v>3634.4</v>
      </c>
      <c r="H81" s="36">
        <v>1703.6</v>
      </c>
      <c r="I81" s="31">
        <v>312.7</v>
      </c>
      <c r="J81" s="31">
        <v>4252.3999999999996</v>
      </c>
      <c r="K81" s="31">
        <v>2443.1999999999998</v>
      </c>
      <c r="L81" s="31">
        <v>13.2</v>
      </c>
      <c r="M81" s="36">
        <v>12480</v>
      </c>
      <c r="N81" s="36">
        <v>0</v>
      </c>
      <c r="O81" s="21"/>
      <c r="P81" s="21"/>
    </row>
    <row r="82" spans="1:16" s="11" customFormat="1" ht="35.1" customHeight="1">
      <c r="A82" s="39" t="s">
        <v>66</v>
      </c>
      <c r="B82" s="36">
        <v>340407.4</v>
      </c>
      <c r="C82" s="36">
        <v>149851.5</v>
      </c>
      <c r="D82" s="31">
        <v>24018.400000000001</v>
      </c>
      <c r="E82" s="31">
        <v>97761.1</v>
      </c>
      <c r="F82" s="31">
        <v>5895.1</v>
      </c>
      <c r="G82" s="31">
        <v>11270.3</v>
      </c>
      <c r="H82" s="36">
        <v>2024.9</v>
      </c>
      <c r="I82" s="31">
        <v>486.3</v>
      </c>
      <c r="J82" s="31">
        <v>2490.3000000000002</v>
      </c>
      <c r="K82" s="31">
        <v>186.7</v>
      </c>
      <c r="L82" s="31">
        <v>306.39999999999998</v>
      </c>
      <c r="M82" s="36">
        <v>5412</v>
      </c>
      <c r="N82" s="36">
        <v>0</v>
      </c>
      <c r="O82" s="21"/>
      <c r="P82" s="21"/>
    </row>
    <row r="83" spans="1:16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6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6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6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6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6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6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6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6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6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6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6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6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6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11" type="noConversion"/>
  <conditionalFormatting sqref="B4">
    <cfRule type="expression" dxfId="5" priority="4" stopIfTrue="1">
      <formula>XEY4=1</formula>
    </cfRule>
    <cfRule type="expression" dxfId="4" priority="5" stopIfTrue="1">
      <formula>XEY4=2</formula>
    </cfRule>
    <cfRule type="expression" dxfId="3" priority="6" stopIfTrue="1">
      <formula>XEY4=3</formula>
    </cfRule>
  </conditionalFormatting>
  <conditionalFormatting sqref="C4">
    <cfRule type="expression" dxfId="2" priority="1" stopIfTrue="1">
      <formula>XEU4=1</formula>
    </cfRule>
    <cfRule type="expression" dxfId="1" priority="2" stopIfTrue="1">
      <formula>XEU4=2</formula>
    </cfRule>
    <cfRule type="expression" dxfId="0" priority="3" stopIfTrue="1">
      <formula>XEU4=3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19" width="18.7109375" style="4" customWidth="1"/>
    <col min="20" max="16384" width="9.140625" style="4"/>
  </cols>
  <sheetData>
    <row r="1" spans="1:17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7.25" customHeight="1">
      <c r="A2" s="2"/>
      <c r="B2" s="49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customHeight="1">
      <c r="A3" s="52"/>
      <c r="B3" s="49" t="str">
        <f>'програмна за 05 2026'!B3:M3</f>
        <v>за  січень - травень 2026 року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43" customFormat="1" ht="18.75" customHeight="1">
      <c r="A4" s="52"/>
      <c r="B4" s="40"/>
      <c r="C4" s="40"/>
      <c r="D4" s="42"/>
      <c r="E4" s="42"/>
      <c r="Q4" s="44" t="s">
        <v>0</v>
      </c>
    </row>
    <row r="5" spans="1:17" ht="17.25" customHeight="1">
      <c r="A5" s="50" t="s">
        <v>100</v>
      </c>
      <c r="B5" s="53" t="str">
        <f>'програмна за 05 2026'!B5:B7</f>
        <v>Уточнений план видатків загального та  спеціального фондів                         на 2026 рік</v>
      </c>
      <c r="C5" s="53" t="str">
        <f>'програмна за 05 2026'!C5:C7</f>
        <v>Касові видатки всього по загальному та спеціальному фондах                                                                         за  січень - травень 2026 року</v>
      </c>
      <c r="D5" s="55" t="s">
        <v>86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5" customFormat="1" ht="86.25" customHeight="1">
      <c r="A6" s="50"/>
      <c r="B6" s="53"/>
      <c r="C6" s="53"/>
      <c r="D6" s="58" t="s">
        <v>87</v>
      </c>
      <c r="E6" s="58" t="s">
        <v>88</v>
      </c>
      <c r="F6" s="53" t="s">
        <v>89</v>
      </c>
      <c r="G6" s="53" t="s">
        <v>90</v>
      </c>
      <c r="H6" s="53" t="s">
        <v>91</v>
      </c>
      <c r="I6" s="53" t="s">
        <v>98</v>
      </c>
      <c r="J6" s="53" t="s">
        <v>92</v>
      </c>
      <c r="K6" s="53" t="s">
        <v>93</v>
      </c>
      <c r="L6" s="53" t="s">
        <v>97</v>
      </c>
      <c r="M6" s="59" t="s">
        <v>102</v>
      </c>
      <c r="N6" s="59" t="s">
        <v>94</v>
      </c>
      <c r="O6" s="59" t="s">
        <v>99</v>
      </c>
      <c r="P6" s="53" t="s">
        <v>95</v>
      </c>
      <c r="Q6" s="53" t="s">
        <v>96</v>
      </c>
    </row>
    <row r="7" spans="1:17" s="5" customFormat="1" ht="58.5" customHeight="1">
      <c r="A7" s="50"/>
      <c r="B7" s="53"/>
      <c r="C7" s="53"/>
      <c r="D7" s="58"/>
      <c r="E7" s="58"/>
      <c r="F7" s="53"/>
      <c r="G7" s="53"/>
      <c r="H7" s="53"/>
      <c r="I7" s="53"/>
      <c r="J7" s="53"/>
      <c r="K7" s="53"/>
      <c r="L7" s="53"/>
      <c r="M7" s="60"/>
      <c r="N7" s="60"/>
      <c r="O7" s="60"/>
      <c r="P7" s="53"/>
      <c r="Q7" s="53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7" s="7" customFormat="1" ht="36" customHeight="1">
      <c r="A9" s="38" t="s">
        <v>2</v>
      </c>
      <c r="B9" s="33">
        <f>B10+B11+B18</f>
        <v>22944507.100000001</v>
      </c>
      <c r="C9" s="33">
        <f>C10+C11+C18</f>
        <v>9233651.8000000007</v>
      </c>
      <c r="D9" s="23">
        <f t="shared" ref="D9:P9" si="0">D10+D11+D18</f>
        <v>4946298.4000000004</v>
      </c>
      <c r="E9" s="23">
        <f t="shared" si="0"/>
        <v>1071991.8999999999</v>
      </c>
      <c r="F9" s="33">
        <f t="shared" si="0"/>
        <v>123203.1</v>
      </c>
      <c r="G9" s="33">
        <f t="shared" si="0"/>
        <v>3963.2</v>
      </c>
      <c r="H9" s="33">
        <f t="shared" si="0"/>
        <v>293879.09999999998</v>
      </c>
      <c r="I9" s="33">
        <f t="shared" si="0"/>
        <v>179334.6</v>
      </c>
      <c r="J9" s="33">
        <f t="shared" si="0"/>
        <v>4289.3</v>
      </c>
      <c r="K9" s="33">
        <f t="shared" si="0"/>
        <v>517518.4</v>
      </c>
      <c r="L9" s="33">
        <f t="shared" si="0"/>
        <v>112600.1</v>
      </c>
      <c r="M9" s="33">
        <f t="shared" si="0"/>
        <v>2564.1</v>
      </c>
      <c r="N9" s="33">
        <f t="shared" si="0"/>
        <v>1033547.9</v>
      </c>
      <c r="O9" s="33">
        <f t="shared" si="0"/>
        <v>233745.3</v>
      </c>
      <c r="P9" s="33">
        <f t="shared" si="0"/>
        <v>20458.599999999999</v>
      </c>
      <c r="Q9" s="33">
        <f>Q10+Q11+Q18</f>
        <v>690257.8</v>
      </c>
    </row>
    <row r="10" spans="1:17" s="7" customFormat="1" ht="20.25" customHeight="1">
      <c r="A10" s="39" t="s">
        <v>68</v>
      </c>
      <c r="B10" s="35">
        <f>'програмна за 05 2026'!B10</f>
        <v>3226267.8</v>
      </c>
      <c r="C10" s="35">
        <f>'програмна за 05 2026'!C10</f>
        <v>1160730.3</v>
      </c>
      <c r="D10" s="24">
        <v>376753.5</v>
      </c>
      <c r="E10" s="24">
        <v>79849.5</v>
      </c>
      <c r="F10" s="24">
        <v>24559.4</v>
      </c>
      <c r="G10" s="24">
        <v>2628.1</v>
      </c>
      <c r="H10" s="24">
        <v>27276</v>
      </c>
      <c r="I10" s="24">
        <v>19258.599999999999</v>
      </c>
      <c r="J10" s="24">
        <v>576.20000000000005</v>
      </c>
      <c r="K10" s="35">
        <v>55130</v>
      </c>
      <c r="L10" s="24">
        <v>96228.2</v>
      </c>
      <c r="M10" s="24"/>
      <c r="N10" s="24">
        <v>225449.7</v>
      </c>
      <c r="O10" s="24">
        <v>61800.3</v>
      </c>
      <c r="P10" s="24">
        <v>1057.2</v>
      </c>
      <c r="Q10" s="24">
        <v>190163.6</v>
      </c>
    </row>
    <row r="11" spans="1:17" s="8" customFormat="1" ht="24" customHeight="1">
      <c r="A11" s="38" t="s">
        <v>69</v>
      </c>
      <c r="B11" s="34">
        <f>SUM(B12:B17)</f>
        <v>62046.8</v>
      </c>
      <c r="C11" s="34">
        <f>SUM(C12:C17)</f>
        <v>11477.7</v>
      </c>
      <c r="D11" s="29">
        <f t="shared" ref="D11:Q11" si="1">SUM(D12:D17)</f>
        <v>5857</v>
      </c>
      <c r="E11" s="29">
        <f t="shared" si="1"/>
        <v>1270.8</v>
      </c>
      <c r="F11" s="34">
        <f t="shared" si="1"/>
        <v>6.5</v>
      </c>
      <c r="G11" s="34">
        <f t="shared" si="1"/>
        <v>0</v>
      </c>
      <c r="H11" s="34">
        <f t="shared" si="1"/>
        <v>0</v>
      </c>
      <c r="I11" s="34">
        <f t="shared" si="1"/>
        <v>2602.8000000000002</v>
      </c>
      <c r="J11" s="34">
        <f t="shared" si="1"/>
        <v>0</v>
      </c>
      <c r="K11" s="34">
        <f t="shared" si="1"/>
        <v>1486.5</v>
      </c>
      <c r="L11" s="34">
        <f t="shared" si="1"/>
        <v>0</v>
      </c>
      <c r="M11" s="34"/>
      <c r="N11" s="34">
        <f t="shared" si="1"/>
        <v>224.2</v>
      </c>
      <c r="O11" s="34">
        <f t="shared" si="1"/>
        <v>0</v>
      </c>
      <c r="P11" s="34">
        <f t="shared" si="1"/>
        <v>29.9</v>
      </c>
      <c r="Q11" s="34">
        <f t="shared" si="1"/>
        <v>0</v>
      </c>
    </row>
    <row r="12" spans="1:17" s="8" customFormat="1" ht="32.1" customHeight="1">
      <c r="A12" s="39" t="s">
        <v>84</v>
      </c>
      <c r="B12" s="36">
        <f>'програмна за 05 2026'!B12</f>
        <v>4109.3999999999996</v>
      </c>
      <c r="C12" s="36">
        <f>'програмна за 05 2026'!C12</f>
        <v>1132.9000000000001</v>
      </c>
      <c r="D12" s="30">
        <v>878.9</v>
      </c>
      <c r="E12" s="30">
        <v>194.3</v>
      </c>
      <c r="F12" s="30">
        <v>0</v>
      </c>
      <c r="G12" s="30">
        <v>0</v>
      </c>
      <c r="H12" s="30"/>
      <c r="I12" s="30">
        <v>6.3</v>
      </c>
      <c r="J12" s="30">
        <v>0</v>
      </c>
      <c r="K12" s="45">
        <v>42.1</v>
      </c>
      <c r="L12" s="30">
        <v>0</v>
      </c>
      <c r="M12" s="30"/>
      <c r="N12" s="30">
        <v>0</v>
      </c>
      <c r="O12" s="30">
        <v>0</v>
      </c>
      <c r="P12" s="30">
        <v>11.3</v>
      </c>
      <c r="Q12" s="30"/>
    </row>
    <row r="13" spans="1:17" s="8" customFormat="1" ht="32.1" customHeight="1">
      <c r="A13" s="39" t="s">
        <v>3</v>
      </c>
      <c r="B13" s="36">
        <f>'програмна за 05 2026'!B13</f>
        <v>6768.4</v>
      </c>
      <c r="C13" s="36">
        <f>'програмна за 05 2026'!C13</f>
        <v>1720.8</v>
      </c>
      <c r="D13" s="30">
        <v>1031.5</v>
      </c>
      <c r="E13" s="30">
        <v>214.1</v>
      </c>
      <c r="F13" s="30">
        <v>0</v>
      </c>
      <c r="G13" s="30">
        <v>0</v>
      </c>
      <c r="H13" s="30">
        <v>0</v>
      </c>
      <c r="I13" s="30">
        <v>0</v>
      </c>
      <c r="J13" s="30"/>
      <c r="K13" s="45">
        <v>475.2</v>
      </c>
      <c r="L13" s="30"/>
      <c r="M13" s="30"/>
      <c r="N13" s="30">
        <v>0</v>
      </c>
      <c r="O13" s="30">
        <v>0</v>
      </c>
      <c r="P13" s="30">
        <v>0</v>
      </c>
      <c r="Q13" s="30"/>
    </row>
    <row r="14" spans="1:17" s="8" customFormat="1" ht="32.1" customHeight="1">
      <c r="A14" s="39" t="s">
        <v>71</v>
      </c>
      <c r="B14" s="36">
        <f>'програмна за 05 2026'!B14</f>
        <v>12230.1</v>
      </c>
      <c r="C14" s="36">
        <f>'програмна за 05 2026'!C14</f>
        <v>985.2</v>
      </c>
      <c r="D14" s="30">
        <v>706.1</v>
      </c>
      <c r="E14" s="30">
        <v>143.80000000000001</v>
      </c>
      <c r="F14" s="30">
        <v>0</v>
      </c>
      <c r="G14" s="30">
        <v>0</v>
      </c>
      <c r="H14" s="30">
        <v>0</v>
      </c>
      <c r="I14" s="30">
        <v>0</v>
      </c>
      <c r="J14" s="30"/>
      <c r="K14" s="45">
        <v>135.30000000000001</v>
      </c>
      <c r="L14" s="30">
        <v>0</v>
      </c>
      <c r="M14" s="30"/>
      <c r="N14" s="30">
        <v>0</v>
      </c>
      <c r="O14" s="30">
        <v>0</v>
      </c>
      <c r="P14" s="30">
        <v>0</v>
      </c>
      <c r="Q14" s="30"/>
    </row>
    <row r="15" spans="1:17" s="8" customFormat="1" ht="32.1" customHeight="1">
      <c r="A15" s="39" t="s">
        <v>72</v>
      </c>
      <c r="B15" s="36">
        <f>'програмна за 05 2026'!B15</f>
        <v>18173.5</v>
      </c>
      <c r="C15" s="36">
        <f>'програмна за 05 2026'!C15</f>
        <v>1317.6</v>
      </c>
      <c r="D15" s="30">
        <v>785.8</v>
      </c>
      <c r="E15" s="30">
        <v>171.5</v>
      </c>
      <c r="F15" s="30">
        <v>0</v>
      </c>
      <c r="G15" s="30">
        <v>0</v>
      </c>
      <c r="H15" s="30">
        <v>0</v>
      </c>
      <c r="I15" s="30">
        <v>24.5</v>
      </c>
      <c r="J15" s="30">
        <v>0</v>
      </c>
      <c r="K15" s="45">
        <v>206.6</v>
      </c>
      <c r="L15" s="30">
        <v>0</v>
      </c>
      <c r="M15" s="30"/>
      <c r="N15" s="30">
        <v>129.19999999999999</v>
      </c>
      <c r="O15" s="30">
        <v>0</v>
      </c>
      <c r="P15" s="30">
        <v>0</v>
      </c>
      <c r="Q15" s="30"/>
    </row>
    <row r="16" spans="1:17" s="8" customFormat="1" ht="32.1" customHeight="1">
      <c r="A16" s="39" t="s">
        <v>4</v>
      </c>
      <c r="B16" s="36">
        <f>'програмна за 05 2026'!B16</f>
        <v>10305.6</v>
      </c>
      <c r="C16" s="36">
        <f>'програмна за 05 2026'!C16</f>
        <v>4188.7</v>
      </c>
      <c r="D16" s="30">
        <v>1197.9000000000001</v>
      </c>
      <c r="E16" s="30">
        <v>271.3</v>
      </c>
      <c r="F16" s="30">
        <v>5</v>
      </c>
      <c r="G16" s="30">
        <v>0</v>
      </c>
      <c r="H16" s="30">
        <v>0</v>
      </c>
      <c r="I16" s="30">
        <v>2550.1999999999998</v>
      </c>
      <c r="J16" s="30">
        <v>0</v>
      </c>
      <c r="K16" s="45">
        <v>164.3</v>
      </c>
      <c r="L16" s="30">
        <v>0</v>
      </c>
      <c r="M16" s="30"/>
      <c r="N16" s="30">
        <v>0</v>
      </c>
      <c r="O16" s="30">
        <v>0</v>
      </c>
      <c r="P16" s="30">
        <v>0</v>
      </c>
      <c r="Q16" s="30"/>
    </row>
    <row r="17" spans="1:17" s="8" customFormat="1" ht="32.1" customHeight="1">
      <c r="A17" s="39" t="s">
        <v>73</v>
      </c>
      <c r="B17" s="36">
        <f>'програмна за 05 2026'!B17</f>
        <v>10459.799999999999</v>
      </c>
      <c r="C17" s="36">
        <f>'програмна за 05 2026'!C17</f>
        <v>2132.5</v>
      </c>
      <c r="D17" s="30">
        <v>1256.8</v>
      </c>
      <c r="E17" s="30">
        <v>275.8</v>
      </c>
      <c r="F17" s="30">
        <v>1.5</v>
      </c>
      <c r="G17" s="30">
        <v>0</v>
      </c>
      <c r="H17" s="30">
        <v>0</v>
      </c>
      <c r="I17" s="30">
        <v>21.8</v>
      </c>
      <c r="J17" s="30">
        <v>0</v>
      </c>
      <c r="K17" s="45">
        <v>463</v>
      </c>
      <c r="L17" s="30"/>
      <c r="M17" s="30"/>
      <c r="N17" s="30">
        <v>95</v>
      </c>
      <c r="O17" s="30"/>
      <c r="P17" s="30">
        <v>18.600000000000001</v>
      </c>
      <c r="Q17" s="30"/>
    </row>
    <row r="18" spans="1:17" s="9" customFormat="1" ht="35.25" customHeight="1">
      <c r="A18" s="38" t="s">
        <v>70</v>
      </c>
      <c r="B18" s="34">
        <f t="shared" ref="B18:Q18" si="2">SUM(B19:B82)</f>
        <v>19656192.5</v>
      </c>
      <c r="C18" s="34">
        <f t="shared" si="2"/>
        <v>8061443.7999999998</v>
      </c>
      <c r="D18" s="29">
        <f t="shared" si="2"/>
        <v>4563687.9000000004</v>
      </c>
      <c r="E18" s="29">
        <f t="shared" si="2"/>
        <v>990871.6</v>
      </c>
      <c r="F18" s="34">
        <f t="shared" si="2"/>
        <v>98637.2</v>
      </c>
      <c r="G18" s="34">
        <f t="shared" si="2"/>
        <v>1335.1</v>
      </c>
      <c r="H18" s="34">
        <f t="shared" si="2"/>
        <v>266603.09999999998</v>
      </c>
      <c r="I18" s="34">
        <f t="shared" si="2"/>
        <v>157473.20000000001</v>
      </c>
      <c r="J18" s="34">
        <f t="shared" si="2"/>
        <v>3713.1</v>
      </c>
      <c r="K18" s="34">
        <f t="shared" si="2"/>
        <v>460901.9</v>
      </c>
      <c r="L18" s="34">
        <f t="shared" si="2"/>
        <v>16371.9</v>
      </c>
      <c r="M18" s="34">
        <f t="shared" si="2"/>
        <v>2564.1</v>
      </c>
      <c r="N18" s="34">
        <f t="shared" si="2"/>
        <v>807874</v>
      </c>
      <c r="O18" s="34">
        <f t="shared" si="2"/>
        <v>171945</v>
      </c>
      <c r="P18" s="34">
        <f t="shared" si="2"/>
        <v>19371.5</v>
      </c>
      <c r="Q18" s="34">
        <f t="shared" si="2"/>
        <v>500094.2</v>
      </c>
    </row>
    <row r="19" spans="1:17" s="8" customFormat="1" ht="48.75" customHeight="1">
      <c r="A19" s="39" t="s">
        <v>5</v>
      </c>
      <c r="B19" s="36">
        <f>'програмна за 05 2026'!B19</f>
        <v>212223.3</v>
      </c>
      <c r="C19" s="36">
        <f>'програмна за 05 2026'!C19</f>
        <v>123115.1</v>
      </c>
      <c r="D19" s="31">
        <v>43008</v>
      </c>
      <c r="E19" s="31">
        <v>9745.1</v>
      </c>
      <c r="F19" s="36">
        <v>1386.9</v>
      </c>
      <c r="G19" s="31">
        <v>0</v>
      </c>
      <c r="H19" s="31">
        <v>2352.9</v>
      </c>
      <c r="I19" s="36">
        <v>528.29999999999995</v>
      </c>
      <c r="J19" s="31">
        <v>0</v>
      </c>
      <c r="K19" s="36">
        <v>3141.5</v>
      </c>
      <c r="L19" s="31">
        <v>0</v>
      </c>
      <c r="M19" s="31">
        <v>0</v>
      </c>
      <c r="N19" s="36">
        <v>11888.6</v>
      </c>
      <c r="O19" s="31">
        <v>418.8</v>
      </c>
      <c r="P19" s="31">
        <v>3.3</v>
      </c>
      <c r="Q19" s="36">
        <v>50641.7</v>
      </c>
    </row>
    <row r="20" spans="1:17" s="8" customFormat="1" ht="35.1" customHeight="1">
      <c r="A20" s="39" t="s">
        <v>6</v>
      </c>
      <c r="B20" s="36">
        <f>'програмна за 05 2026'!B20</f>
        <v>382279.4</v>
      </c>
      <c r="C20" s="36">
        <f>'програмна за 05 2026'!C20</f>
        <v>140584.79999999999</v>
      </c>
      <c r="D20" s="31">
        <v>74713.600000000006</v>
      </c>
      <c r="E20" s="31">
        <v>16078</v>
      </c>
      <c r="F20" s="36">
        <v>1341.9</v>
      </c>
      <c r="G20" s="31">
        <v>0</v>
      </c>
      <c r="H20" s="31">
        <v>4489.8</v>
      </c>
      <c r="I20" s="36">
        <v>5815.6</v>
      </c>
      <c r="J20" s="31">
        <v>243.1</v>
      </c>
      <c r="K20" s="36">
        <v>6473.4</v>
      </c>
      <c r="L20" s="31">
        <v>738.8</v>
      </c>
      <c r="M20" s="31">
        <v>0</v>
      </c>
      <c r="N20" s="36">
        <v>22140.6</v>
      </c>
      <c r="O20" s="31">
        <v>1611.5</v>
      </c>
      <c r="P20" s="31">
        <v>439.9</v>
      </c>
      <c r="Q20" s="36">
        <v>6498.6</v>
      </c>
    </row>
    <row r="21" spans="1:17" s="8" customFormat="1" ht="35.1" customHeight="1">
      <c r="A21" s="39" t="s">
        <v>7</v>
      </c>
      <c r="B21" s="36">
        <f>'програмна за 05 2026'!B21</f>
        <v>236062.7</v>
      </c>
      <c r="C21" s="36">
        <f>'програмна за 05 2026'!C21</f>
        <v>101164.4</v>
      </c>
      <c r="D21" s="31">
        <v>64927.3</v>
      </c>
      <c r="E21" s="31">
        <v>14081.7</v>
      </c>
      <c r="F21" s="36">
        <v>2598</v>
      </c>
      <c r="G21" s="31">
        <v>0</v>
      </c>
      <c r="H21" s="31">
        <v>4658.7</v>
      </c>
      <c r="I21" s="36">
        <v>3487.3</v>
      </c>
      <c r="J21" s="31">
        <v>13</v>
      </c>
      <c r="K21" s="36">
        <v>5225.2</v>
      </c>
      <c r="L21" s="31">
        <v>150</v>
      </c>
      <c r="M21" s="31">
        <v>0</v>
      </c>
      <c r="N21" s="36">
        <v>3000.2</v>
      </c>
      <c r="O21" s="31">
        <v>814.9</v>
      </c>
      <c r="P21" s="31">
        <v>59.1</v>
      </c>
      <c r="Q21" s="36">
        <v>2149</v>
      </c>
    </row>
    <row r="22" spans="1:17" s="8" customFormat="1" ht="35.1" customHeight="1">
      <c r="A22" s="39" t="s">
        <v>8</v>
      </c>
      <c r="B22" s="36">
        <f>'програмна за 05 2026'!B22</f>
        <v>566877.9</v>
      </c>
      <c r="C22" s="36">
        <f>'програмна за 05 2026'!C22</f>
        <v>235889</v>
      </c>
      <c r="D22" s="31">
        <v>130450.6</v>
      </c>
      <c r="E22" s="31">
        <v>28436.799999999999</v>
      </c>
      <c r="F22" s="36">
        <v>3129.4</v>
      </c>
      <c r="G22" s="31">
        <v>0</v>
      </c>
      <c r="H22" s="31">
        <v>9727.1</v>
      </c>
      <c r="I22" s="36">
        <v>5452.8</v>
      </c>
      <c r="J22" s="31">
        <v>4.2</v>
      </c>
      <c r="K22" s="36">
        <v>15484.6</v>
      </c>
      <c r="L22" s="31">
        <v>90.2</v>
      </c>
      <c r="M22" s="31">
        <v>0</v>
      </c>
      <c r="N22" s="36">
        <v>20422.900000000001</v>
      </c>
      <c r="O22" s="31">
        <v>3460</v>
      </c>
      <c r="P22" s="31">
        <v>88.4</v>
      </c>
      <c r="Q22" s="36">
        <v>19142</v>
      </c>
    </row>
    <row r="23" spans="1:17" s="8" customFormat="1" ht="35.1" customHeight="1">
      <c r="A23" s="39" t="s">
        <v>9</v>
      </c>
      <c r="B23" s="36">
        <f>'програмна за 05 2026'!B23</f>
        <v>430267.9</v>
      </c>
      <c r="C23" s="36">
        <f>'програмна за 05 2026'!C23</f>
        <v>148508.6</v>
      </c>
      <c r="D23" s="31">
        <v>56869</v>
      </c>
      <c r="E23" s="31">
        <v>12247.1</v>
      </c>
      <c r="F23" s="36">
        <v>1466</v>
      </c>
      <c r="G23" s="31">
        <v>0</v>
      </c>
      <c r="H23" s="31">
        <v>3015.5</v>
      </c>
      <c r="I23" s="36">
        <v>1919.9</v>
      </c>
      <c r="J23" s="31">
        <v>15.3</v>
      </c>
      <c r="K23" s="36">
        <v>7208.4</v>
      </c>
      <c r="L23" s="31">
        <v>279</v>
      </c>
      <c r="M23" s="31">
        <v>1870.3</v>
      </c>
      <c r="N23" s="36">
        <v>42394.6</v>
      </c>
      <c r="O23" s="31">
        <v>2307.1999999999998</v>
      </c>
      <c r="P23" s="31">
        <v>33.5</v>
      </c>
      <c r="Q23" s="36">
        <v>18882.8</v>
      </c>
    </row>
    <row r="24" spans="1:17" s="8" customFormat="1" ht="35.1" customHeight="1">
      <c r="A24" s="39" t="s">
        <v>10</v>
      </c>
      <c r="B24" s="36">
        <f>'програмна за 05 2026'!B24</f>
        <v>296700.59999999998</v>
      </c>
      <c r="C24" s="36">
        <f>'програмна за 05 2026'!C24</f>
        <v>91449.1</v>
      </c>
      <c r="D24" s="31">
        <v>49182.3</v>
      </c>
      <c r="E24" s="31">
        <v>10688.7</v>
      </c>
      <c r="F24" s="36">
        <v>1174.9000000000001</v>
      </c>
      <c r="G24" s="31">
        <v>0</v>
      </c>
      <c r="H24" s="31">
        <v>1786.4</v>
      </c>
      <c r="I24" s="36">
        <v>1674.9</v>
      </c>
      <c r="J24" s="31">
        <v>75</v>
      </c>
      <c r="K24" s="36">
        <v>5328.4</v>
      </c>
      <c r="L24" s="31">
        <v>4.8</v>
      </c>
      <c r="M24" s="31">
        <v>0</v>
      </c>
      <c r="N24" s="36">
        <v>11731.4</v>
      </c>
      <c r="O24" s="31">
        <v>3672.8</v>
      </c>
      <c r="P24" s="31">
        <v>1528.1</v>
      </c>
      <c r="Q24" s="36">
        <v>4601.3999999999996</v>
      </c>
    </row>
    <row r="25" spans="1:17" s="8" customFormat="1" ht="35.1" customHeight="1">
      <c r="A25" s="39" t="s">
        <v>11</v>
      </c>
      <c r="B25" s="36">
        <f>'програмна за 05 2026'!B25</f>
        <v>2016908.5</v>
      </c>
      <c r="C25" s="36">
        <f>'програмна за 05 2026'!C25</f>
        <v>772529.4</v>
      </c>
      <c r="D25" s="31">
        <v>379334.6</v>
      </c>
      <c r="E25" s="31">
        <v>83311.7</v>
      </c>
      <c r="F25" s="36">
        <v>9083.5</v>
      </c>
      <c r="G25" s="31">
        <v>0</v>
      </c>
      <c r="H25" s="31">
        <v>25094.5</v>
      </c>
      <c r="I25" s="36">
        <v>41786.9</v>
      </c>
      <c r="J25" s="31">
        <v>99.3</v>
      </c>
      <c r="K25" s="36">
        <v>37186.800000000003</v>
      </c>
      <c r="L25" s="31">
        <v>228.6</v>
      </c>
      <c r="M25" s="31">
        <v>58.6</v>
      </c>
      <c r="N25" s="36">
        <v>145086.70000000001</v>
      </c>
      <c r="O25" s="31">
        <v>24064</v>
      </c>
      <c r="P25" s="31">
        <v>55.6</v>
      </c>
      <c r="Q25" s="36">
        <v>27138.6</v>
      </c>
    </row>
    <row r="26" spans="1:17" s="8" customFormat="1" ht="46.5" customHeight="1">
      <c r="A26" s="39" t="s">
        <v>12</v>
      </c>
      <c r="B26" s="36">
        <f>'програмна за 05 2026'!B26</f>
        <v>123231.6</v>
      </c>
      <c r="C26" s="36">
        <f>'програмна за 05 2026'!C26</f>
        <v>62016.9</v>
      </c>
      <c r="D26" s="31">
        <v>34729.9</v>
      </c>
      <c r="E26" s="31">
        <v>7635.2</v>
      </c>
      <c r="F26" s="36">
        <v>594.20000000000005</v>
      </c>
      <c r="G26" s="31">
        <v>0</v>
      </c>
      <c r="H26" s="31">
        <v>1456.8</v>
      </c>
      <c r="I26" s="36">
        <v>1823.6</v>
      </c>
      <c r="J26" s="31">
        <v>27.4</v>
      </c>
      <c r="K26" s="36">
        <v>4934.3</v>
      </c>
      <c r="L26" s="31">
        <v>62.7</v>
      </c>
      <c r="M26" s="31">
        <v>0</v>
      </c>
      <c r="N26" s="36">
        <v>6614.1</v>
      </c>
      <c r="O26" s="31">
        <v>226.8</v>
      </c>
      <c r="P26" s="31">
        <v>34.799999999999997</v>
      </c>
      <c r="Q26" s="36">
        <v>3877.1</v>
      </c>
    </row>
    <row r="27" spans="1:17" s="8" customFormat="1" ht="48" customHeight="1">
      <c r="A27" s="39" t="s">
        <v>13</v>
      </c>
      <c r="B27" s="36">
        <f>'програмна за 05 2026'!B27</f>
        <v>100254.1</v>
      </c>
      <c r="C27" s="36">
        <f>'програмна за 05 2026'!C27</f>
        <v>36739.4</v>
      </c>
      <c r="D27" s="31">
        <v>23414</v>
      </c>
      <c r="E27" s="31">
        <v>5144.8</v>
      </c>
      <c r="F27" s="36">
        <v>365.8</v>
      </c>
      <c r="G27" s="31">
        <v>0</v>
      </c>
      <c r="H27" s="31">
        <v>1708.3</v>
      </c>
      <c r="I27" s="36">
        <v>146.80000000000001</v>
      </c>
      <c r="J27" s="31">
        <v>0</v>
      </c>
      <c r="K27" s="36">
        <v>2263.5</v>
      </c>
      <c r="L27" s="31">
        <v>0</v>
      </c>
      <c r="M27" s="31">
        <v>0</v>
      </c>
      <c r="N27" s="36">
        <v>2344.6999999999998</v>
      </c>
      <c r="O27" s="31">
        <v>1039</v>
      </c>
      <c r="P27" s="31">
        <v>38</v>
      </c>
      <c r="Q27" s="36">
        <v>274.5</v>
      </c>
    </row>
    <row r="28" spans="1:17" s="8" customFormat="1" ht="35.1" customHeight="1">
      <c r="A28" s="39" t="s">
        <v>105</v>
      </c>
      <c r="B28" s="36">
        <f>'програмна за 05 2026'!B28</f>
        <v>173150.1</v>
      </c>
      <c r="C28" s="36">
        <f>'програмна за 05 2026'!C28</f>
        <v>76397.399999999994</v>
      </c>
      <c r="D28" s="31">
        <v>51267.4</v>
      </c>
      <c r="E28" s="31">
        <v>11259.4</v>
      </c>
      <c r="F28" s="36">
        <v>751.1</v>
      </c>
      <c r="G28" s="31">
        <v>0</v>
      </c>
      <c r="H28" s="31">
        <v>3434.1</v>
      </c>
      <c r="I28" s="36">
        <v>1559.3</v>
      </c>
      <c r="J28" s="31">
        <v>22.8</v>
      </c>
      <c r="K28" s="36">
        <v>4146.3</v>
      </c>
      <c r="L28" s="31">
        <v>0</v>
      </c>
      <c r="M28" s="31">
        <v>0</v>
      </c>
      <c r="N28" s="36">
        <v>2115.1</v>
      </c>
      <c r="O28" s="31">
        <v>1188.7</v>
      </c>
      <c r="P28" s="31">
        <v>124.7</v>
      </c>
      <c r="Q28" s="36">
        <v>528.5</v>
      </c>
    </row>
    <row r="29" spans="1:17" s="8" customFormat="1" ht="35.1" customHeight="1">
      <c r="A29" s="39" t="s">
        <v>14</v>
      </c>
      <c r="B29" s="36">
        <f>'програмна за 05 2026'!B29</f>
        <v>142828.9</v>
      </c>
      <c r="C29" s="36">
        <f>'програмна за 05 2026'!C29</f>
        <v>52769.5</v>
      </c>
      <c r="D29" s="31">
        <v>32917.9</v>
      </c>
      <c r="E29" s="31">
        <v>7247.3</v>
      </c>
      <c r="F29" s="36">
        <v>695.8</v>
      </c>
      <c r="G29" s="31">
        <v>0</v>
      </c>
      <c r="H29" s="31">
        <v>2762.8</v>
      </c>
      <c r="I29" s="36">
        <v>1474.2</v>
      </c>
      <c r="J29" s="31">
        <v>106.7</v>
      </c>
      <c r="K29" s="36">
        <v>2520.6</v>
      </c>
      <c r="L29" s="31">
        <v>14.1</v>
      </c>
      <c r="M29" s="31">
        <v>0</v>
      </c>
      <c r="N29" s="36">
        <v>1350.7</v>
      </c>
      <c r="O29" s="31">
        <v>925.6</v>
      </c>
      <c r="P29" s="31">
        <v>37.700000000000003</v>
      </c>
      <c r="Q29" s="36">
        <v>2716.1</v>
      </c>
    </row>
    <row r="30" spans="1:17" s="8" customFormat="1" ht="35.1" customHeight="1">
      <c r="A30" s="39" t="s">
        <v>15</v>
      </c>
      <c r="B30" s="36">
        <f>'програмна за 05 2026'!B30</f>
        <v>146421.6</v>
      </c>
      <c r="C30" s="36">
        <f>'програмна за 05 2026'!C30</f>
        <v>68876.7</v>
      </c>
      <c r="D30" s="31">
        <v>41206.300000000003</v>
      </c>
      <c r="E30" s="31">
        <v>9186.9</v>
      </c>
      <c r="F30" s="36">
        <v>2059.3000000000002</v>
      </c>
      <c r="G30" s="31">
        <v>0</v>
      </c>
      <c r="H30" s="31">
        <v>2561.6999999999998</v>
      </c>
      <c r="I30" s="36">
        <v>1660.1</v>
      </c>
      <c r="J30" s="31">
        <v>0</v>
      </c>
      <c r="K30" s="36">
        <v>4860</v>
      </c>
      <c r="L30" s="31">
        <v>37.5</v>
      </c>
      <c r="M30" s="31">
        <v>0</v>
      </c>
      <c r="N30" s="36">
        <v>734</v>
      </c>
      <c r="O30" s="31">
        <v>738.2</v>
      </c>
      <c r="P30" s="31">
        <v>38.200000000000003</v>
      </c>
      <c r="Q30" s="36">
        <v>5794.5</v>
      </c>
    </row>
    <row r="31" spans="1:17" s="8" customFormat="1" ht="48.75" customHeight="1">
      <c r="A31" s="39" t="s">
        <v>16</v>
      </c>
      <c r="B31" s="36">
        <f>'програмна за 05 2026'!B31</f>
        <v>148721.29999999999</v>
      </c>
      <c r="C31" s="36">
        <f>'програмна за 05 2026'!C31</f>
        <v>54678.400000000001</v>
      </c>
      <c r="D31" s="31">
        <v>35622.6</v>
      </c>
      <c r="E31" s="31">
        <v>7837.7</v>
      </c>
      <c r="F31" s="36">
        <v>845.8</v>
      </c>
      <c r="G31" s="31">
        <v>0</v>
      </c>
      <c r="H31" s="31">
        <v>1905.8</v>
      </c>
      <c r="I31" s="36">
        <v>804.6</v>
      </c>
      <c r="J31" s="31">
        <v>0</v>
      </c>
      <c r="K31" s="36">
        <v>3062.8</v>
      </c>
      <c r="L31" s="31">
        <v>122.7</v>
      </c>
      <c r="M31" s="31">
        <v>0</v>
      </c>
      <c r="N31" s="36">
        <v>1236.2</v>
      </c>
      <c r="O31" s="31">
        <v>1591.5</v>
      </c>
      <c r="P31" s="31">
        <v>3.8</v>
      </c>
      <c r="Q31" s="36">
        <v>1644.9</v>
      </c>
    </row>
    <row r="32" spans="1:17" s="8" customFormat="1" ht="35.1" customHeight="1">
      <c r="A32" s="39" t="s">
        <v>17</v>
      </c>
      <c r="B32" s="36">
        <f>'програмна за 05 2026'!B32</f>
        <v>92045</v>
      </c>
      <c r="C32" s="36">
        <f>'програмна за 05 2026'!C32</f>
        <v>30548</v>
      </c>
      <c r="D32" s="31">
        <v>21248.799999999999</v>
      </c>
      <c r="E32" s="31">
        <v>4701.6000000000004</v>
      </c>
      <c r="F32" s="36">
        <v>226.9</v>
      </c>
      <c r="G32" s="31">
        <v>0</v>
      </c>
      <c r="H32" s="31">
        <v>824.1</v>
      </c>
      <c r="I32" s="36">
        <v>494.2</v>
      </c>
      <c r="J32" s="31">
        <v>0</v>
      </c>
      <c r="K32" s="36">
        <v>1496.1</v>
      </c>
      <c r="L32" s="31">
        <v>0</v>
      </c>
      <c r="M32" s="31">
        <v>0</v>
      </c>
      <c r="N32" s="36">
        <v>614.4</v>
      </c>
      <c r="O32" s="31">
        <v>38</v>
      </c>
      <c r="P32" s="31">
        <v>0</v>
      </c>
      <c r="Q32" s="36">
        <v>903.9</v>
      </c>
    </row>
    <row r="33" spans="1:17" s="8" customFormat="1" ht="35.1" customHeight="1">
      <c r="A33" s="39" t="s">
        <v>18</v>
      </c>
      <c r="B33" s="36">
        <f>'програмна за 05 2026'!B33</f>
        <v>272273.7</v>
      </c>
      <c r="C33" s="36">
        <f>'програмна за 05 2026'!C33</f>
        <v>90300.1</v>
      </c>
      <c r="D33" s="31">
        <v>35721.300000000003</v>
      </c>
      <c r="E33" s="31">
        <v>7688.9</v>
      </c>
      <c r="F33" s="36">
        <v>2676.8</v>
      </c>
      <c r="G33" s="31">
        <v>0</v>
      </c>
      <c r="H33" s="31">
        <v>1568.2</v>
      </c>
      <c r="I33" s="36">
        <v>3424</v>
      </c>
      <c r="J33" s="31">
        <v>68.2</v>
      </c>
      <c r="K33" s="36">
        <v>5281.1</v>
      </c>
      <c r="L33" s="31">
        <v>383.6</v>
      </c>
      <c r="M33" s="31">
        <v>0</v>
      </c>
      <c r="N33" s="36">
        <v>12754.1</v>
      </c>
      <c r="O33" s="31">
        <v>6018.5</v>
      </c>
      <c r="P33" s="31">
        <v>87.1</v>
      </c>
      <c r="Q33" s="36">
        <v>14628.3</v>
      </c>
    </row>
    <row r="34" spans="1:17" s="8" customFormat="1" ht="35.1" customHeight="1">
      <c r="A34" s="39" t="s">
        <v>19</v>
      </c>
      <c r="B34" s="36">
        <f>'програмна за 05 2026'!B34</f>
        <v>593000.1</v>
      </c>
      <c r="C34" s="36">
        <f>'програмна за 05 2026'!C34</f>
        <v>204805.9</v>
      </c>
      <c r="D34" s="31">
        <v>69034.7</v>
      </c>
      <c r="E34" s="31">
        <v>14880.4</v>
      </c>
      <c r="F34" s="36">
        <v>1664.9</v>
      </c>
      <c r="G34" s="31">
        <v>0</v>
      </c>
      <c r="H34" s="31">
        <v>3179</v>
      </c>
      <c r="I34" s="36">
        <v>6634</v>
      </c>
      <c r="J34" s="31">
        <v>1631.3</v>
      </c>
      <c r="K34" s="36">
        <v>7721</v>
      </c>
      <c r="L34" s="31">
        <v>364.4</v>
      </c>
      <c r="M34" s="31">
        <v>0</v>
      </c>
      <c r="N34" s="36">
        <v>50976.4</v>
      </c>
      <c r="O34" s="31">
        <v>8486.9</v>
      </c>
      <c r="P34" s="31">
        <v>10588.1</v>
      </c>
      <c r="Q34" s="36">
        <v>29644.799999999999</v>
      </c>
    </row>
    <row r="35" spans="1:17" s="8" customFormat="1" ht="35.1" customHeight="1">
      <c r="A35" s="39" t="s">
        <v>20</v>
      </c>
      <c r="B35" s="36">
        <f>'програмна за 05 2026'!B35</f>
        <v>643633</v>
      </c>
      <c r="C35" s="36">
        <f>'програмна за 05 2026'!C35</f>
        <v>247885.4</v>
      </c>
      <c r="D35" s="31">
        <v>146137.4</v>
      </c>
      <c r="E35" s="31">
        <v>31773</v>
      </c>
      <c r="F35" s="36">
        <v>3189.2</v>
      </c>
      <c r="G35" s="31">
        <v>128.5</v>
      </c>
      <c r="H35" s="31">
        <v>7180</v>
      </c>
      <c r="I35" s="36">
        <v>8189.1</v>
      </c>
      <c r="J35" s="31">
        <v>36</v>
      </c>
      <c r="K35" s="36">
        <v>21737.1</v>
      </c>
      <c r="L35" s="31">
        <v>208.5</v>
      </c>
      <c r="M35" s="31">
        <v>0</v>
      </c>
      <c r="N35" s="36">
        <v>16470</v>
      </c>
      <c r="O35" s="31">
        <v>2431.1</v>
      </c>
      <c r="P35" s="31">
        <v>435.6</v>
      </c>
      <c r="Q35" s="36">
        <v>9969.9</v>
      </c>
    </row>
    <row r="36" spans="1:17" s="8" customFormat="1" ht="35.1" customHeight="1">
      <c r="A36" s="39" t="s">
        <v>21</v>
      </c>
      <c r="B36" s="36">
        <f>'програмна за 05 2026'!B36</f>
        <v>232064.4</v>
      </c>
      <c r="C36" s="36">
        <f>'програмна за 05 2026'!C36</f>
        <v>71196.399999999994</v>
      </c>
      <c r="D36" s="31">
        <v>43120.9</v>
      </c>
      <c r="E36" s="31">
        <v>9573.2000000000007</v>
      </c>
      <c r="F36" s="36">
        <v>1995</v>
      </c>
      <c r="G36" s="31">
        <v>0</v>
      </c>
      <c r="H36" s="31">
        <v>1415.8</v>
      </c>
      <c r="I36" s="36">
        <v>250.6</v>
      </c>
      <c r="J36" s="31">
        <v>0</v>
      </c>
      <c r="K36" s="36">
        <v>3202.7</v>
      </c>
      <c r="L36" s="31">
        <v>0</v>
      </c>
      <c r="M36" s="31">
        <v>0</v>
      </c>
      <c r="N36" s="36">
        <v>2206.6</v>
      </c>
      <c r="O36" s="31">
        <v>1318</v>
      </c>
      <c r="P36" s="31">
        <v>392.8</v>
      </c>
      <c r="Q36" s="36">
        <v>7720.8</v>
      </c>
    </row>
    <row r="37" spans="1:17" s="8" customFormat="1" ht="50.25" customHeight="1">
      <c r="A37" s="39" t="s">
        <v>22</v>
      </c>
      <c r="B37" s="36">
        <f>'програмна за 05 2026'!B37</f>
        <v>69935.5</v>
      </c>
      <c r="C37" s="36">
        <f>'програмна за 05 2026'!C37</f>
        <v>30031.599999999999</v>
      </c>
      <c r="D37" s="31">
        <v>20451.400000000001</v>
      </c>
      <c r="E37" s="31">
        <v>4636.8999999999996</v>
      </c>
      <c r="F37" s="36">
        <v>377</v>
      </c>
      <c r="G37" s="31">
        <v>0</v>
      </c>
      <c r="H37" s="31">
        <v>954.3</v>
      </c>
      <c r="I37" s="36">
        <v>447.6</v>
      </c>
      <c r="J37" s="31">
        <v>0</v>
      </c>
      <c r="K37" s="36">
        <v>1677</v>
      </c>
      <c r="L37" s="31">
        <v>0</v>
      </c>
      <c r="M37" s="31">
        <v>0</v>
      </c>
      <c r="N37" s="36">
        <v>643.6</v>
      </c>
      <c r="O37" s="31">
        <v>282.5</v>
      </c>
      <c r="P37" s="31">
        <v>333.1</v>
      </c>
      <c r="Q37" s="36">
        <v>228.2</v>
      </c>
    </row>
    <row r="38" spans="1:17" s="8" customFormat="1" ht="35.1" customHeight="1">
      <c r="A38" s="39" t="s">
        <v>23</v>
      </c>
      <c r="B38" s="36">
        <f>'програмна за 05 2026'!B38</f>
        <v>230254.1</v>
      </c>
      <c r="C38" s="36">
        <f>'програмна за 05 2026'!C38</f>
        <v>104907.4</v>
      </c>
      <c r="D38" s="31">
        <v>71066.600000000006</v>
      </c>
      <c r="E38" s="31">
        <v>15499.2</v>
      </c>
      <c r="F38" s="36">
        <v>1548.2</v>
      </c>
      <c r="G38" s="31">
        <v>0</v>
      </c>
      <c r="H38" s="31">
        <v>4316.8999999999996</v>
      </c>
      <c r="I38" s="36">
        <v>2504.1999999999998</v>
      </c>
      <c r="J38" s="31">
        <v>11.2</v>
      </c>
      <c r="K38" s="36">
        <v>4625.8</v>
      </c>
      <c r="L38" s="31">
        <v>19.7</v>
      </c>
      <c r="M38" s="31">
        <v>0</v>
      </c>
      <c r="N38" s="36">
        <v>3261.1</v>
      </c>
      <c r="O38" s="31">
        <v>1414.5</v>
      </c>
      <c r="P38" s="31">
        <v>21.3</v>
      </c>
      <c r="Q38" s="36">
        <v>618.70000000000005</v>
      </c>
    </row>
    <row r="39" spans="1:17" s="8" customFormat="1" ht="35.1" customHeight="1">
      <c r="A39" s="39" t="s">
        <v>24</v>
      </c>
      <c r="B39" s="36">
        <f>'програмна за 05 2026'!B39</f>
        <v>153745.29999999999</v>
      </c>
      <c r="C39" s="36">
        <f>'програмна за 05 2026'!C39</f>
        <v>73593.5</v>
      </c>
      <c r="D39" s="31">
        <v>50604.5</v>
      </c>
      <c r="E39" s="31">
        <v>10882.8</v>
      </c>
      <c r="F39" s="36">
        <v>1873.5</v>
      </c>
      <c r="G39" s="31">
        <v>0</v>
      </c>
      <c r="H39" s="31">
        <v>1331.6</v>
      </c>
      <c r="I39" s="36">
        <v>332.6</v>
      </c>
      <c r="J39" s="31">
        <v>11</v>
      </c>
      <c r="K39" s="36">
        <v>2886.7</v>
      </c>
      <c r="L39" s="31">
        <v>48.5</v>
      </c>
      <c r="M39" s="31">
        <v>0</v>
      </c>
      <c r="N39" s="36">
        <v>3268.7</v>
      </c>
      <c r="O39" s="31">
        <v>985.3</v>
      </c>
      <c r="P39" s="31">
        <v>83.8</v>
      </c>
      <c r="Q39" s="36">
        <v>1284.5</v>
      </c>
    </row>
    <row r="40" spans="1:17" s="8" customFormat="1" ht="35.1" customHeight="1">
      <c r="A40" s="39" t="s">
        <v>25</v>
      </c>
      <c r="B40" s="36">
        <f>'програмна за 05 2026'!B40</f>
        <v>257829.6</v>
      </c>
      <c r="C40" s="36">
        <f>'програмна за 05 2026'!C40</f>
        <v>109503.9</v>
      </c>
      <c r="D40" s="31">
        <v>72330.100000000006</v>
      </c>
      <c r="E40" s="31">
        <v>15434.7</v>
      </c>
      <c r="F40" s="36">
        <v>1349.3</v>
      </c>
      <c r="G40" s="31">
        <v>12</v>
      </c>
      <c r="H40" s="31">
        <v>3085.1</v>
      </c>
      <c r="I40" s="36">
        <v>2220.3000000000002</v>
      </c>
      <c r="J40" s="31">
        <v>0.9</v>
      </c>
      <c r="K40" s="36">
        <v>7522.5</v>
      </c>
      <c r="L40" s="31">
        <v>135.69999999999999</v>
      </c>
      <c r="M40" s="31">
        <v>0</v>
      </c>
      <c r="N40" s="36">
        <v>3406.9</v>
      </c>
      <c r="O40" s="31">
        <v>1972.4</v>
      </c>
      <c r="P40" s="31">
        <v>147.30000000000001</v>
      </c>
      <c r="Q40" s="36">
        <v>1886.7</v>
      </c>
    </row>
    <row r="41" spans="1:17" s="8" customFormat="1" ht="50.25" customHeight="1">
      <c r="A41" s="39" t="s">
        <v>26</v>
      </c>
      <c r="B41" s="36">
        <f>'програмна за 05 2026'!B41</f>
        <v>74392.899999999994</v>
      </c>
      <c r="C41" s="36">
        <f>'програмна за 05 2026'!C41</f>
        <v>30585.200000000001</v>
      </c>
      <c r="D41" s="31">
        <v>21768.3</v>
      </c>
      <c r="E41" s="31">
        <v>4653.8999999999996</v>
      </c>
      <c r="F41" s="36">
        <v>576.20000000000005</v>
      </c>
      <c r="G41" s="31">
        <v>0</v>
      </c>
      <c r="H41" s="31">
        <v>1022.7</v>
      </c>
      <c r="I41" s="36">
        <v>214.9</v>
      </c>
      <c r="J41" s="31">
        <v>0</v>
      </c>
      <c r="K41" s="36">
        <v>1662.7</v>
      </c>
      <c r="L41" s="31">
        <v>0</v>
      </c>
      <c r="M41" s="31">
        <v>0</v>
      </c>
      <c r="N41" s="36">
        <v>526</v>
      </c>
      <c r="O41" s="31">
        <v>43</v>
      </c>
      <c r="P41" s="31">
        <v>22.5</v>
      </c>
      <c r="Q41" s="36">
        <v>95</v>
      </c>
    </row>
    <row r="42" spans="1:17" s="8" customFormat="1" ht="48" customHeight="1">
      <c r="A42" s="39" t="s">
        <v>27</v>
      </c>
      <c r="B42" s="36">
        <f>'програмна за 05 2026'!B42</f>
        <v>71893.100000000006</v>
      </c>
      <c r="C42" s="36">
        <f>'програмна за 05 2026'!C42</f>
        <v>26114.3</v>
      </c>
      <c r="D42" s="31">
        <v>16360.9</v>
      </c>
      <c r="E42" s="31">
        <v>3584.5</v>
      </c>
      <c r="F42" s="36">
        <v>1122.8</v>
      </c>
      <c r="G42" s="31">
        <v>0</v>
      </c>
      <c r="H42" s="31">
        <v>1448.3</v>
      </c>
      <c r="I42" s="36">
        <v>440.6</v>
      </c>
      <c r="J42" s="31">
        <v>0</v>
      </c>
      <c r="K42" s="36">
        <v>1708.7</v>
      </c>
      <c r="L42" s="31">
        <v>22.1</v>
      </c>
      <c r="M42" s="31">
        <v>0</v>
      </c>
      <c r="N42" s="36">
        <v>261.10000000000002</v>
      </c>
      <c r="O42" s="31">
        <v>0</v>
      </c>
      <c r="P42" s="31">
        <v>217.2</v>
      </c>
      <c r="Q42" s="36">
        <v>948.1</v>
      </c>
    </row>
    <row r="43" spans="1:17" s="8" customFormat="1" ht="53.25" customHeight="1">
      <c r="A43" s="39" t="s">
        <v>28</v>
      </c>
      <c r="B43" s="36">
        <f>'програмна за 05 2026'!B43</f>
        <v>313726.3</v>
      </c>
      <c r="C43" s="36">
        <f>'програмна за 05 2026'!C43</f>
        <v>147869</v>
      </c>
      <c r="D43" s="31">
        <v>97661.1</v>
      </c>
      <c r="E43" s="31">
        <v>20977.8</v>
      </c>
      <c r="F43" s="36">
        <v>1606</v>
      </c>
      <c r="G43" s="31">
        <v>0</v>
      </c>
      <c r="H43" s="31">
        <v>4442</v>
      </c>
      <c r="I43" s="36">
        <v>1427.8</v>
      </c>
      <c r="J43" s="31">
        <v>16.2</v>
      </c>
      <c r="K43" s="36">
        <v>7830</v>
      </c>
      <c r="L43" s="31">
        <v>128.80000000000001</v>
      </c>
      <c r="M43" s="31">
        <v>0</v>
      </c>
      <c r="N43" s="36">
        <v>9308.7000000000007</v>
      </c>
      <c r="O43" s="31">
        <v>1768.2</v>
      </c>
      <c r="P43" s="31">
        <v>0</v>
      </c>
      <c r="Q43" s="36">
        <v>2702.4</v>
      </c>
    </row>
    <row r="44" spans="1:17" s="8" customFormat="1" ht="48.75" customHeight="1">
      <c r="A44" s="39" t="s">
        <v>29</v>
      </c>
      <c r="B44" s="36">
        <f>'програмна за 05 2026'!B44</f>
        <v>126490.7</v>
      </c>
      <c r="C44" s="36">
        <f>'програмна за 05 2026'!C44</f>
        <v>48795.9</v>
      </c>
      <c r="D44" s="31">
        <v>33379.9</v>
      </c>
      <c r="E44" s="31">
        <v>7256.7</v>
      </c>
      <c r="F44" s="36">
        <v>394.1</v>
      </c>
      <c r="G44" s="31">
        <v>99.7</v>
      </c>
      <c r="H44" s="31">
        <v>1746.7</v>
      </c>
      <c r="I44" s="36">
        <v>1113.7</v>
      </c>
      <c r="J44" s="31">
        <v>0</v>
      </c>
      <c r="K44" s="36">
        <v>3836.7</v>
      </c>
      <c r="L44" s="31">
        <v>10</v>
      </c>
      <c r="M44" s="31">
        <v>0</v>
      </c>
      <c r="N44" s="36">
        <v>550</v>
      </c>
      <c r="O44" s="31">
        <v>134.6</v>
      </c>
      <c r="P44" s="31">
        <v>16.2</v>
      </c>
      <c r="Q44" s="36">
        <v>257.60000000000002</v>
      </c>
    </row>
    <row r="45" spans="1:17" s="8" customFormat="1" ht="47.25" customHeight="1">
      <c r="A45" s="39" t="s">
        <v>30</v>
      </c>
      <c r="B45" s="36">
        <f>'програмна за 05 2026'!B45</f>
        <v>246995.9</v>
      </c>
      <c r="C45" s="36">
        <f>'програмна за 05 2026'!C45</f>
        <v>98709</v>
      </c>
      <c r="D45" s="31">
        <v>64065.5</v>
      </c>
      <c r="E45" s="31">
        <v>13956.2</v>
      </c>
      <c r="F45" s="36">
        <v>449.2</v>
      </c>
      <c r="G45" s="31">
        <v>0</v>
      </c>
      <c r="H45" s="31">
        <v>4502</v>
      </c>
      <c r="I45" s="36">
        <v>1159.2</v>
      </c>
      <c r="J45" s="31">
        <v>0</v>
      </c>
      <c r="K45" s="36">
        <v>5849.7</v>
      </c>
      <c r="L45" s="31">
        <v>0</v>
      </c>
      <c r="M45" s="31">
        <v>0</v>
      </c>
      <c r="N45" s="36">
        <v>3229.2</v>
      </c>
      <c r="O45" s="31">
        <v>3425.6</v>
      </c>
      <c r="P45" s="31">
        <v>15.5</v>
      </c>
      <c r="Q45" s="36">
        <v>2056.9</v>
      </c>
    </row>
    <row r="46" spans="1:17" s="8" customFormat="1" ht="50.25" customHeight="1">
      <c r="A46" s="39" t="s">
        <v>31</v>
      </c>
      <c r="B46" s="36">
        <f>'програмна за 05 2026'!B46</f>
        <v>100217.9</v>
      </c>
      <c r="C46" s="36">
        <f>'програмна за 05 2026'!C46</f>
        <v>42858</v>
      </c>
      <c r="D46" s="31">
        <v>27637.7</v>
      </c>
      <c r="E46" s="31">
        <v>6025.7</v>
      </c>
      <c r="F46" s="36">
        <v>205.9</v>
      </c>
      <c r="G46" s="31">
        <v>0</v>
      </c>
      <c r="H46" s="31">
        <v>1600.3</v>
      </c>
      <c r="I46" s="36">
        <v>342.8</v>
      </c>
      <c r="J46" s="31">
        <v>0</v>
      </c>
      <c r="K46" s="36">
        <v>2655.1</v>
      </c>
      <c r="L46" s="31">
        <v>0</v>
      </c>
      <c r="M46" s="31">
        <v>0</v>
      </c>
      <c r="N46" s="36">
        <v>2255.4</v>
      </c>
      <c r="O46" s="31">
        <v>1312.5</v>
      </c>
      <c r="P46" s="31">
        <v>1.1000000000000001</v>
      </c>
      <c r="Q46" s="36">
        <v>821.5</v>
      </c>
    </row>
    <row r="47" spans="1:17" s="8" customFormat="1" ht="35.1" customHeight="1">
      <c r="A47" s="39" t="s">
        <v>32</v>
      </c>
      <c r="B47" s="36">
        <f>'програмна за 05 2026'!B47</f>
        <v>146999.1</v>
      </c>
      <c r="C47" s="36">
        <f>'програмна за 05 2026'!C47</f>
        <v>64002.9</v>
      </c>
      <c r="D47" s="31">
        <v>44603.7</v>
      </c>
      <c r="E47" s="31">
        <v>9814.5</v>
      </c>
      <c r="F47" s="36">
        <v>899.6</v>
      </c>
      <c r="G47" s="31">
        <v>0</v>
      </c>
      <c r="H47" s="31">
        <v>2676.6</v>
      </c>
      <c r="I47" s="36">
        <v>479</v>
      </c>
      <c r="J47" s="31">
        <v>39.200000000000003</v>
      </c>
      <c r="K47" s="36">
        <v>4189.3999999999996</v>
      </c>
      <c r="L47" s="31">
        <v>0</v>
      </c>
      <c r="M47" s="31">
        <v>0</v>
      </c>
      <c r="N47" s="36">
        <v>414.7</v>
      </c>
      <c r="O47" s="31">
        <v>436.2</v>
      </c>
      <c r="P47" s="31">
        <v>0</v>
      </c>
      <c r="Q47" s="36">
        <v>450</v>
      </c>
    </row>
    <row r="48" spans="1:17" s="8" customFormat="1" ht="35.1" customHeight="1">
      <c r="A48" s="39" t="s">
        <v>33</v>
      </c>
      <c r="B48" s="36">
        <f>'програмна за 05 2026'!B48</f>
        <v>847092.3</v>
      </c>
      <c r="C48" s="36">
        <f>'програмна за 05 2026'!C48</f>
        <v>365176.9</v>
      </c>
      <c r="D48" s="31">
        <v>213398.8</v>
      </c>
      <c r="E48" s="31">
        <v>45744.5</v>
      </c>
      <c r="F48" s="36">
        <v>2787.4</v>
      </c>
      <c r="G48" s="31">
        <v>2</v>
      </c>
      <c r="H48" s="31">
        <v>13923.1</v>
      </c>
      <c r="I48" s="36">
        <v>8949.1</v>
      </c>
      <c r="J48" s="31">
        <v>8.8000000000000007</v>
      </c>
      <c r="K48" s="36">
        <v>27383.5</v>
      </c>
      <c r="L48" s="31">
        <v>555.79999999999995</v>
      </c>
      <c r="M48" s="31">
        <v>0</v>
      </c>
      <c r="N48" s="36">
        <v>19980.2</v>
      </c>
      <c r="O48" s="31">
        <v>2592.8000000000002</v>
      </c>
      <c r="P48" s="31">
        <v>269.3</v>
      </c>
      <c r="Q48" s="36">
        <v>29581.599999999999</v>
      </c>
    </row>
    <row r="49" spans="1:17" s="8" customFormat="1" ht="35.1" customHeight="1">
      <c r="A49" s="39" t="s">
        <v>34</v>
      </c>
      <c r="B49" s="36">
        <f>'програмна за 05 2026'!B49</f>
        <v>184432.9</v>
      </c>
      <c r="C49" s="36">
        <f>'програмна за 05 2026'!C49</f>
        <v>85048.6</v>
      </c>
      <c r="D49" s="31">
        <v>52819.6</v>
      </c>
      <c r="E49" s="31">
        <v>11313.8</v>
      </c>
      <c r="F49" s="36">
        <v>925.3</v>
      </c>
      <c r="G49" s="31">
        <v>0</v>
      </c>
      <c r="H49" s="31">
        <v>1616</v>
      </c>
      <c r="I49" s="36">
        <v>1669.2</v>
      </c>
      <c r="J49" s="31">
        <v>62.5</v>
      </c>
      <c r="K49" s="36">
        <v>3679.6</v>
      </c>
      <c r="L49" s="31">
        <v>10</v>
      </c>
      <c r="M49" s="31">
        <v>0</v>
      </c>
      <c r="N49" s="36">
        <v>3894.4</v>
      </c>
      <c r="O49" s="31">
        <v>1032.5</v>
      </c>
      <c r="P49" s="31">
        <v>206</v>
      </c>
      <c r="Q49" s="36">
        <v>7819.7</v>
      </c>
    </row>
    <row r="50" spans="1:17" s="8" customFormat="1" ht="35.1" customHeight="1">
      <c r="A50" s="39" t="s">
        <v>35</v>
      </c>
      <c r="B50" s="36">
        <f>'програмна за 05 2026'!B50</f>
        <v>135791.70000000001</v>
      </c>
      <c r="C50" s="36">
        <f>'програмна за 05 2026'!C50</f>
        <v>57629.5</v>
      </c>
      <c r="D50" s="31">
        <v>33889.9</v>
      </c>
      <c r="E50" s="31">
        <v>7441</v>
      </c>
      <c r="F50" s="36">
        <v>608.29999999999995</v>
      </c>
      <c r="G50" s="31">
        <v>0</v>
      </c>
      <c r="H50" s="31">
        <v>1423.1</v>
      </c>
      <c r="I50" s="36">
        <v>390</v>
      </c>
      <c r="J50" s="31">
        <v>5</v>
      </c>
      <c r="K50" s="36">
        <v>6854.6</v>
      </c>
      <c r="L50" s="31">
        <v>212.3</v>
      </c>
      <c r="M50" s="31">
        <v>0</v>
      </c>
      <c r="N50" s="36">
        <v>4799.5</v>
      </c>
      <c r="O50" s="31">
        <v>312.5</v>
      </c>
      <c r="P50" s="31">
        <v>31.3</v>
      </c>
      <c r="Q50" s="36">
        <v>1662</v>
      </c>
    </row>
    <row r="51" spans="1:17" s="8" customFormat="1" ht="48.75" customHeight="1">
      <c r="A51" s="39" t="s">
        <v>36</v>
      </c>
      <c r="B51" s="36">
        <f>'програмна за 05 2026'!B51</f>
        <v>136065</v>
      </c>
      <c r="C51" s="36">
        <f>'програмна за 05 2026'!C51</f>
        <v>68517.899999999994</v>
      </c>
      <c r="D51" s="31">
        <v>45876.9</v>
      </c>
      <c r="E51" s="31">
        <v>10018.9</v>
      </c>
      <c r="F51" s="36">
        <v>803.2</v>
      </c>
      <c r="G51" s="31">
        <v>4</v>
      </c>
      <c r="H51" s="31">
        <v>1701.8</v>
      </c>
      <c r="I51" s="36">
        <v>403.7</v>
      </c>
      <c r="J51" s="31">
        <v>0</v>
      </c>
      <c r="K51" s="36">
        <v>3766.9</v>
      </c>
      <c r="L51" s="31">
        <v>0</v>
      </c>
      <c r="M51" s="31">
        <v>0</v>
      </c>
      <c r="N51" s="36">
        <v>1086.3</v>
      </c>
      <c r="O51" s="31">
        <v>492</v>
      </c>
      <c r="P51" s="31">
        <v>54.9</v>
      </c>
      <c r="Q51" s="36">
        <v>4309.3</v>
      </c>
    </row>
    <row r="52" spans="1:17" s="8" customFormat="1" ht="35.1" customHeight="1">
      <c r="A52" s="39" t="s">
        <v>37</v>
      </c>
      <c r="B52" s="36">
        <f>'програмна за 05 2026'!B52</f>
        <v>134245.5</v>
      </c>
      <c r="C52" s="36">
        <f>'програмна за 05 2026'!C52</f>
        <v>58832.5</v>
      </c>
      <c r="D52" s="31">
        <v>41978.2</v>
      </c>
      <c r="E52" s="31">
        <v>8907.9</v>
      </c>
      <c r="F52" s="36">
        <v>472.1</v>
      </c>
      <c r="G52" s="31">
        <v>0</v>
      </c>
      <c r="H52" s="31">
        <v>1496.8</v>
      </c>
      <c r="I52" s="36">
        <v>764.9</v>
      </c>
      <c r="J52" s="31">
        <v>0</v>
      </c>
      <c r="K52" s="36">
        <v>2497.6999999999998</v>
      </c>
      <c r="L52" s="31">
        <v>0</v>
      </c>
      <c r="M52" s="31">
        <v>0</v>
      </c>
      <c r="N52" s="36">
        <v>934.2</v>
      </c>
      <c r="O52" s="31">
        <v>414.4</v>
      </c>
      <c r="P52" s="31">
        <v>1.5</v>
      </c>
      <c r="Q52" s="36">
        <v>1364.8</v>
      </c>
    </row>
    <row r="53" spans="1:17" s="8" customFormat="1" ht="35.1" customHeight="1">
      <c r="A53" s="39" t="s">
        <v>38</v>
      </c>
      <c r="B53" s="36">
        <f>'програмна за 05 2026'!B53</f>
        <v>257610.3</v>
      </c>
      <c r="C53" s="36">
        <f>'програмна за 05 2026'!C53</f>
        <v>116434.6</v>
      </c>
      <c r="D53" s="31">
        <v>75731.100000000006</v>
      </c>
      <c r="E53" s="31">
        <v>16346.8</v>
      </c>
      <c r="F53" s="36">
        <v>672</v>
      </c>
      <c r="G53" s="31">
        <v>13.9</v>
      </c>
      <c r="H53" s="31">
        <v>2730.6</v>
      </c>
      <c r="I53" s="36">
        <v>687.1</v>
      </c>
      <c r="J53" s="31">
        <v>0</v>
      </c>
      <c r="K53" s="36">
        <v>5572.5</v>
      </c>
      <c r="L53" s="31">
        <v>0</v>
      </c>
      <c r="M53" s="31">
        <v>0</v>
      </c>
      <c r="N53" s="36">
        <v>2437.3000000000002</v>
      </c>
      <c r="O53" s="31">
        <v>1236.0999999999999</v>
      </c>
      <c r="P53" s="31">
        <v>21</v>
      </c>
      <c r="Q53" s="36">
        <v>10986.2</v>
      </c>
    </row>
    <row r="54" spans="1:17" s="8" customFormat="1" ht="37.5" customHeight="1">
      <c r="A54" s="39" t="s">
        <v>104</v>
      </c>
      <c r="B54" s="36">
        <f>'програмна за 05 2026'!B54</f>
        <v>94581.4</v>
      </c>
      <c r="C54" s="36">
        <f>'програмна за 05 2026'!C54</f>
        <v>47192.2</v>
      </c>
      <c r="D54" s="31">
        <v>30524.7</v>
      </c>
      <c r="E54" s="31">
        <v>6656.7</v>
      </c>
      <c r="F54" s="36">
        <v>654.29999999999995</v>
      </c>
      <c r="G54" s="31">
        <v>0</v>
      </c>
      <c r="H54" s="31">
        <v>1089</v>
      </c>
      <c r="I54" s="36">
        <v>534.29999999999995</v>
      </c>
      <c r="J54" s="31">
        <v>0</v>
      </c>
      <c r="K54" s="36">
        <v>3266.3</v>
      </c>
      <c r="L54" s="31">
        <v>0</v>
      </c>
      <c r="M54" s="31">
        <v>0</v>
      </c>
      <c r="N54" s="36">
        <v>294</v>
      </c>
      <c r="O54" s="31">
        <v>67.900000000000006</v>
      </c>
      <c r="P54" s="31">
        <v>0</v>
      </c>
      <c r="Q54" s="36">
        <v>4105</v>
      </c>
    </row>
    <row r="55" spans="1:17" s="8" customFormat="1" ht="35.1" customHeight="1">
      <c r="A55" s="39" t="s">
        <v>39</v>
      </c>
      <c r="B55" s="36">
        <f>'програмна за 05 2026'!B55</f>
        <v>64327.7</v>
      </c>
      <c r="C55" s="36">
        <f>'програмна за 05 2026'!C55</f>
        <v>25214.5</v>
      </c>
      <c r="D55" s="31">
        <v>16832.8</v>
      </c>
      <c r="E55" s="31">
        <v>3784.2</v>
      </c>
      <c r="F55" s="36">
        <v>467.6</v>
      </c>
      <c r="G55" s="31">
        <v>0</v>
      </c>
      <c r="H55" s="31">
        <v>714.7</v>
      </c>
      <c r="I55" s="36">
        <v>250.9</v>
      </c>
      <c r="J55" s="31">
        <v>0</v>
      </c>
      <c r="K55" s="36">
        <v>1868.6</v>
      </c>
      <c r="L55" s="31">
        <v>291</v>
      </c>
      <c r="M55" s="31">
        <v>0</v>
      </c>
      <c r="N55" s="36">
        <v>152</v>
      </c>
      <c r="O55" s="31">
        <v>265.7</v>
      </c>
      <c r="P55" s="31">
        <v>211.2</v>
      </c>
      <c r="Q55" s="36">
        <v>375.8</v>
      </c>
    </row>
    <row r="56" spans="1:17" s="8" customFormat="1" ht="35.1" customHeight="1">
      <c r="A56" s="39" t="s">
        <v>40</v>
      </c>
      <c r="B56" s="36">
        <f>'програмна за 05 2026'!B56</f>
        <v>169477.3</v>
      </c>
      <c r="C56" s="36">
        <f>'програмна за 05 2026'!C56</f>
        <v>57439.7</v>
      </c>
      <c r="D56" s="31">
        <v>33617.1</v>
      </c>
      <c r="E56" s="31">
        <v>7486.9</v>
      </c>
      <c r="F56" s="36">
        <v>955.2</v>
      </c>
      <c r="G56" s="31">
        <v>0</v>
      </c>
      <c r="H56" s="31">
        <v>2217.1</v>
      </c>
      <c r="I56" s="36">
        <v>1591.3</v>
      </c>
      <c r="J56" s="31">
        <v>0</v>
      </c>
      <c r="K56" s="36">
        <v>3994.6</v>
      </c>
      <c r="L56" s="31">
        <v>1.4</v>
      </c>
      <c r="M56" s="31">
        <v>0</v>
      </c>
      <c r="N56" s="36">
        <v>4877</v>
      </c>
      <c r="O56" s="31">
        <v>1110.9000000000001</v>
      </c>
      <c r="P56" s="31">
        <v>0</v>
      </c>
      <c r="Q56" s="36">
        <v>1588.2</v>
      </c>
    </row>
    <row r="57" spans="1:17" s="8" customFormat="1" ht="35.1" customHeight="1">
      <c r="A57" s="39" t="s">
        <v>41</v>
      </c>
      <c r="B57" s="36">
        <f>'програмна за 05 2026'!B57</f>
        <v>138120.9</v>
      </c>
      <c r="C57" s="36">
        <f>'програмна за 05 2026'!C57</f>
        <v>76803.8</v>
      </c>
      <c r="D57" s="31">
        <v>46518.400000000001</v>
      </c>
      <c r="E57" s="31">
        <v>9945.1</v>
      </c>
      <c r="F57" s="36">
        <v>1875.8</v>
      </c>
      <c r="G57" s="31">
        <v>0</v>
      </c>
      <c r="H57" s="31">
        <v>1744.4</v>
      </c>
      <c r="I57" s="36">
        <v>1315.1</v>
      </c>
      <c r="J57" s="31">
        <v>0</v>
      </c>
      <c r="K57" s="36">
        <v>4925.3999999999996</v>
      </c>
      <c r="L57" s="31">
        <v>0</v>
      </c>
      <c r="M57" s="31">
        <v>0</v>
      </c>
      <c r="N57" s="36">
        <v>761.6</v>
      </c>
      <c r="O57" s="31">
        <v>711.8</v>
      </c>
      <c r="P57" s="31">
        <v>153.80000000000001</v>
      </c>
      <c r="Q57" s="36">
        <v>8852.4</v>
      </c>
    </row>
    <row r="58" spans="1:17" s="8" customFormat="1" ht="35.1" customHeight="1">
      <c r="A58" s="39" t="s">
        <v>42</v>
      </c>
      <c r="B58" s="36">
        <f>'програмна за 05 2026'!B58</f>
        <v>164514</v>
      </c>
      <c r="C58" s="36">
        <f>'програмна за 05 2026'!C58</f>
        <v>67892.7</v>
      </c>
      <c r="D58" s="31">
        <v>37128.699999999997</v>
      </c>
      <c r="E58" s="31">
        <v>8122</v>
      </c>
      <c r="F58" s="36">
        <v>1165.0999999999999</v>
      </c>
      <c r="G58" s="31">
        <v>66.400000000000006</v>
      </c>
      <c r="H58" s="31">
        <v>2009.1</v>
      </c>
      <c r="I58" s="36">
        <v>746.5</v>
      </c>
      <c r="J58" s="31">
        <v>0</v>
      </c>
      <c r="K58" s="36">
        <v>4961.7</v>
      </c>
      <c r="L58" s="31">
        <v>17.2</v>
      </c>
      <c r="M58" s="31">
        <v>0</v>
      </c>
      <c r="N58" s="36">
        <v>9437</v>
      </c>
      <c r="O58" s="31">
        <v>2919.2</v>
      </c>
      <c r="P58" s="31">
        <v>19.8</v>
      </c>
      <c r="Q58" s="36">
        <v>1300</v>
      </c>
    </row>
    <row r="59" spans="1:17" s="8" customFormat="1" ht="35.1" customHeight="1">
      <c r="A59" s="39" t="s">
        <v>43</v>
      </c>
      <c r="B59" s="36">
        <f>'програмна за 05 2026'!B59</f>
        <v>208302.8</v>
      </c>
      <c r="C59" s="36">
        <f>'програмна за 05 2026'!C59</f>
        <v>93098.9</v>
      </c>
      <c r="D59" s="31">
        <v>63776.2</v>
      </c>
      <c r="E59" s="31">
        <v>13742.1</v>
      </c>
      <c r="F59" s="36">
        <v>658.7</v>
      </c>
      <c r="G59" s="31">
        <v>25.1</v>
      </c>
      <c r="H59" s="31">
        <v>3698.8</v>
      </c>
      <c r="I59" s="36">
        <v>1745.5</v>
      </c>
      <c r="J59" s="31">
        <v>20.3</v>
      </c>
      <c r="K59" s="36">
        <v>5449.3</v>
      </c>
      <c r="L59" s="31">
        <v>1.6</v>
      </c>
      <c r="M59" s="31">
        <v>0</v>
      </c>
      <c r="N59" s="36">
        <v>2777.5</v>
      </c>
      <c r="O59" s="31">
        <v>667.7</v>
      </c>
      <c r="P59" s="31">
        <v>50.8</v>
      </c>
      <c r="Q59" s="36">
        <v>485.3</v>
      </c>
    </row>
    <row r="60" spans="1:17" s="8" customFormat="1" ht="35.1" customHeight="1">
      <c r="A60" s="39" t="s">
        <v>44</v>
      </c>
      <c r="B60" s="36">
        <f>'програмна за 05 2026'!B60</f>
        <v>70059.7</v>
      </c>
      <c r="C60" s="36">
        <f>'програмна за 05 2026'!C60</f>
        <v>34525.199999999997</v>
      </c>
      <c r="D60" s="31">
        <v>23105.7</v>
      </c>
      <c r="E60" s="31">
        <v>4736.6000000000004</v>
      </c>
      <c r="F60" s="36">
        <v>519.1</v>
      </c>
      <c r="G60" s="31">
        <v>40.4</v>
      </c>
      <c r="H60" s="31">
        <v>1008.6</v>
      </c>
      <c r="I60" s="36">
        <v>852.7</v>
      </c>
      <c r="J60" s="31">
        <v>64.599999999999994</v>
      </c>
      <c r="K60" s="36">
        <v>2063.4</v>
      </c>
      <c r="L60" s="31">
        <v>0</v>
      </c>
      <c r="M60" s="31">
        <v>0</v>
      </c>
      <c r="N60" s="36">
        <v>524.1</v>
      </c>
      <c r="O60" s="31">
        <v>418</v>
      </c>
      <c r="P60" s="31">
        <v>0.7</v>
      </c>
      <c r="Q60" s="36">
        <v>1191.3</v>
      </c>
    </row>
    <row r="61" spans="1:17" s="8" customFormat="1" ht="35.1" customHeight="1">
      <c r="A61" s="39" t="s">
        <v>45</v>
      </c>
      <c r="B61" s="36">
        <f>'програмна за 05 2026'!B61</f>
        <v>350835.9</v>
      </c>
      <c r="C61" s="36">
        <f>'програмна за 05 2026'!C61</f>
        <v>159533.29999999999</v>
      </c>
      <c r="D61" s="31">
        <v>100611.8</v>
      </c>
      <c r="E61" s="31">
        <v>22238.1</v>
      </c>
      <c r="F61" s="36">
        <v>3881.8</v>
      </c>
      <c r="G61" s="31">
        <v>0</v>
      </c>
      <c r="H61" s="31">
        <v>4637.3</v>
      </c>
      <c r="I61" s="36">
        <v>2512.3000000000002</v>
      </c>
      <c r="J61" s="31">
        <v>17.8</v>
      </c>
      <c r="K61" s="36">
        <v>8473.1</v>
      </c>
      <c r="L61" s="31">
        <v>2890.6</v>
      </c>
      <c r="M61" s="31">
        <v>0</v>
      </c>
      <c r="N61" s="36">
        <v>11399.1</v>
      </c>
      <c r="O61" s="31">
        <v>2150.4</v>
      </c>
      <c r="P61" s="31">
        <v>78</v>
      </c>
      <c r="Q61" s="36">
        <v>643</v>
      </c>
    </row>
    <row r="62" spans="1:17" s="8" customFormat="1" ht="35.1" customHeight="1">
      <c r="A62" s="39" t="s">
        <v>46</v>
      </c>
      <c r="B62" s="36">
        <f>'програмна за 05 2026'!B62</f>
        <v>73980.100000000006</v>
      </c>
      <c r="C62" s="36">
        <f>'програмна за 05 2026'!C62</f>
        <v>27513.3</v>
      </c>
      <c r="D62" s="31">
        <v>18039</v>
      </c>
      <c r="E62" s="31">
        <v>3940.9</v>
      </c>
      <c r="F62" s="36">
        <v>371.6</v>
      </c>
      <c r="G62" s="31">
        <v>0</v>
      </c>
      <c r="H62" s="31">
        <v>1062.2</v>
      </c>
      <c r="I62" s="36">
        <v>326.7</v>
      </c>
      <c r="J62" s="31">
        <v>8.4</v>
      </c>
      <c r="K62" s="36">
        <v>1234.5</v>
      </c>
      <c r="L62" s="31">
        <v>0</v>
      </c>
      <c r="M62" s="31">
        <v>0</v>
      </c>
      <c r="N62" s="36">
        <v>1400</v>
      </c>
      <c r="O62" s="31">
        <v>430</v>
      </c>
      <c r="P62" s="31">
        <v>0</v>
      </c>
      <c r="Q62" s="36">
        <v>700</v>
      </c>
    </row>
    <row r="63" spans="1:17" s="8" customFormat="1" ht="35.1" customHeight="1">
      <c r="A63" s="39" t="s">
        <v>47</v>
      </c>
      <c r="B63" s="36">
        <f>'програмна за 05 2026'!B63</f>
        <v>337893.9</v>
      </c>
      <c r="C63" s="36">
        <f>'програмна за 05 2026'!C63</f>
        <v>157517.9</v>
      </c>
      <c r="D63" s="31">
        <v>108261.7</v>
      </c>
      <c r="E63" s="31">
        <v>23366.3</v>
      </c>
      <c r="F63" s="36">
        <v>1691.4</v>
      </c>
      <c r="G63" s="31">
        <v>0</v>
      </c>
      <c r="H63" s="31">
        <v>4796.7</v>
      </c>
      <c r="I63" s="36">
        <v>1274.5</v>
      </c>
      <c r="J63" s="31">
        <v>0</v>
      </c>
      <c r="K63" s="36">
        <v>7070.1</v>
      </c>
      <c r="L63" s="31">
        <v>86.4</v>
      </c>
      <c r="M63" s="31">
        <v>0</v>
      </c>
      <c r="N63" s="36">
        <v>2832.1</v>
      </c>
      <c r="O63" s="31">
        <v>581.1</v>
      </c>
      <c r="P63" s="31">
        <v>1.1000000000000001</v>
      </c>
      <c r="Q63" s="36">
        <v>7556.5</v>
      </c>
    </row>
    <row r="64" spans="1:17" s="8" customFormat="1" ht="51.75" customHeight="1">
      <c r="A64" s="39" t="s">
        <v>48</v>
      </c>
      <c r="B64" s="36">
        <f>'програмна за 05 2026'!B64</f>
        <v>140013.20000000001</v>
      </c>
      <c r="C64" s="36">
        <f>'програмна за 05 2026'!C64</f>
        <v>62778.5</v>
      </c>
      <c r="D64" s="31">
        <v>38946.300000000003</v>
      </c>
      <c r="E64" s="31">
        <v>8394.2000000000007</v>
      </c>
      <c r="F64" s="36">
        <v>1703.4</v>
      </c>
      <c r="G64" s="31">
        <v>109.5</v>
      </c>
      <c r="H64" s="31">
        <v>1686</v>
      </c>
      <c r="I64" s="36">
        <v>447</v>
      </c>
      <c r="J64" s="31">
        <v>47.1</v>
      </c>
      <c r="K64" s="36">
        <v>4519.3</v>
      </c>
      <c r="L64" s="31">
        <v>25.8</v>
      </c>
      <c r="M64" s="31">
        <v>0</v>
      </c>
      <c r="N64" s="36">
        <v>4200.3</v>
      </c>
      <c r="O64" s="31">
        <v>714.3</v>
      </c>
      <c r="P64" s="31">
        <v>0</v>
      </c>
      <c r="Q64" s="36">
        <v>1985.3</v>
      </c>
    </row>
    <row r="65" spans="1:17" s="8" customFormat="1" ht="48.75" customHeight="1">
      <c r="A65" s="39" t="s">
        <v>49</v>
      </c>
      <c r="B65" s="36">
        <f>'програмна за 05 2026'!B65</f>
        <v>195850</v>
      </c>
      <c r="C65" s="36">
        <f>'програмна за 05 2026'!C65</f>
        <v>87798</v>
      </c>
      <c r="D65" s="31">
        <v>60129.9</v>
      </c>
      <c r="E65" s="31">
        <v>12906.1</v>
      </c>
      <c r="F65" s="36">
        <v>801.7</v>
      </c>
      <c r="G65" s="31">
        <v>0</v>
      </c>
      <c r="H65" s="31">
        <v>3190.5</v>
      </c>
      <c r="I65" s="36">
        <v>1239.4000000000001</v>
      </c>
      <c r="J65" s="31">
        <v>0</v>
      </c>
      <c r="K65" s="36">
        <v>6441.6</v>
      </c>
      <c r="L65" s="31">
        <v>208.8</v>
      </c>
      <c r="M65" s="31">
        <v>0</v>
      </c>
      <c r="N65" s="36">
        <v>1056.0999999999999</v>
      </c>
      <c r="O65" s="31">
        <v>941.1</v>
      </c>
      <c r="P65" s="31">
        <v>0.4</v>
      </c>
      <c r="Q65" s="36">
        <v>882.4</v>
      </c>
    </row>
    <row r="66" spans="1:17" s="8" customFormat="1" ht="35.1" customHeight="1">
      <c r="A66" s="39" t="s">
        <v>50</v>
      </c>
      <c r="B66" s="36">
        <f>'програмна за 05 2026'!B66</f>
        <v>101555.6</v>
      </c>
      <c r="C66" s="36">
        <f>'програмна за 05 2026'!C66</f>
        <v>43454.6</v>
      </c>
      <c r="D66" s="31">
        <v>27931.200000000001</v>
      </c>
      <c r="E66" s="31">
        <v>6122.5</v>
      </c>
      <c r="F66" s="36">
        <v>1729.8</v>
      </c>
      <c r="G66" s="31">
        <v>0</v>
      </c>
      <c r="H66" s="31">
        <v>1069.8</v>
      </c>
      <c r="I66" s="36">
        <v>350.8</v>
      </c>
      <c r="J66" s="31">
        <v>0</v>
      </c>
      <c r="K66" s="36">
        <v>4162.3999999999996</v>
      </c>
      <c r="L66" s="31">
        <v>77.8</v>
      </c>
      <c r="M66" s="31">
        <v>0</v>
      </c>
      <c r="N66" s="36">
        <v>700</v>
      </c>
      <c r="O66" s="31">
        <v>281.2</v>
      </c>
      <c r="P66" s="31">
        <v>95.7</v>
      </c>
      <c r="Q66" s="36">
        <v>933.4</v>
      </c>
    </row>
    <row r="67" spans="1:17" s="8" customFormat="1" ht="35.1" customHeight="1">
      <c r="A67" s="39" t="s">
        <v>51</v>
      </c>
      <c r="B67" s="36">
        <f>'програмна за 05 2026'!B67</f>
        <v>302964.2</v>
      </c>
      <c r="C67" s="36">
        <f>'програмна за 05 2026'!C67</f>
        <v>151158.79999999999</v>
      </c>
      <c r="D67" s="31">
        <v>87677.9</v>
      </c>
      <c r="E67" s="31">
        <v>18954.900000000001</v>
      </c>
      <c r="F67" s="36">
        <v>1359.9</v>
      </c>
      <c r="G67" s="31">
        <v>0</v>
      </c>
      <c r="H67" s="31">
        <v>4674.8</v>
      </c>
      <c r="I67" s="36">
        <v>1049.2</v>
      </c>
      <c r="J67" s="31">
        <v>59.9</v>
      </c>
      <c r="K67" s="36">
        <v>12994.7</v>
      </c>
      <c r="L67" s="31">
        <v>131.80000000000001</v>
      </c>
      <c r="M67" s="31">
        <v>0</v>
      </c>
      <c r="N67" s="36">
        <v>13067.1</v>
      </c>
      <c r="O67" s="31">
        <v>601.20000000000005</v>
      </c>
      <c r="P67" s="31">
        <v>369.8</v>
      </c>
      <c r="Q67" s="36">
        <v>10217.6</v>
      </c>
    </row>
    <row r="68" spans="1:17" s="8" customFormat="1" ht="35.1" customHeight="1">
      <c r="A68" s="39" t="s">
        <v>52</v>
      </c>
      <c r="B68" s="36">
        <f>'програмна за 05 2026'!B68</f>
        <v>395248</v>
      </c>
      <c r="C68" s="36">
        <f>'програмна за 05 2026'!C68</f>
        <v>175265.2</v>
      </c>
      <c r="D68" s="31">
        <v>104664.7</v>
      </c>
      <c r="E68" s="31">
        <v>22852</v>
      </c>
      <c r="F68" s="36">
        <v>1997.5</v>
      </c>
      <c r="G68" s="31">
        <v>14.7</v>
      </c>
      <c r="H68" s="31">
        <v>7637</v>
      </c>
      <c r="I68" s="36">
        <v>666.5</v>
      </c>
      <c r="J68" s="31">
        <v>31</v>
      </c>
      <c r="K68" s="36">
        <v>10519.4</v>
      </c>
      <c r="L68" s="31">
        <v>2086.3000000000002</v>
      </c>
      <c r="M68" s="31">
        <v>0</v>
      </c>
      <c r="N68" s="36">
        <v>15663.1</v>
      </c>
      <c r="O68" s="31">
        <v>2740.9</v>
      </c>
      <c r="P68" s="31">
        <v>63.2</v>
      </c>
      <c r="Q68" s="36">
        <v>6328.9</v>
      </c>
    </row>
    <row r="69" spans="1:17" s="8" customFormat="1" ht="56.25" customHeight="1">
      <c r="A69" s="39" t="s">
        <v>53</v>
      </c>
      <c r="B69" s="36">
        <f>'програмна за 05 2026'!B69</f>
        <v>185057</v>
      </c>
      <c r="C69" s="36">
        <f>'програмна за 05 2026'!C69</f>
        <v>86737.8</v>
      </c>
      <c r="D69" s="31">
        <v>57166.8</v>
      </c>
      <c r="E69" s="31">
        <v>12672.2</v>
      </c>
      <c r="F69" s="36">
        <v>2223.1999999999998</v>
      </c>
      <c r="G69" s="31">
        <v>0</v>
      </c>
      <c r="H69" s="31">
        <v>2671.6</v>
      </c>
      <c r="I69" s="36">
        <v>772.7</v>
      </c>
      <c r="J69" s="31">
        <v>0</v>
      </c>
      <c r="K69" s="36">
        <v>7368.7</v>
      </c>
      <c r="L69" s="31">
        <v>31</v>
      </c>
      <c r="M69" s="31">
        <v>0</v>
      </c>
      <c r="N69" s="36">
        <v>2304</v>
      </c>
      <c r="O69" s="31">
        <v>874.2</v>
      </c>
      <c r="P69" s="31">
        <v>568.1</v>
      </c>
      <c r="Q69" s="36">
        <v>85.3</v>
      </c>
    </row>
    <row r="70" spans="1:17" s="8" customFormat="1" ht="35.1" customHeight="1">
      <c r="A70" s="39" t="s">
        <v>54</v>
      </c>
      <c r="B70" s="36">
        <f>'програмна за 05 2026'!B70</f>
        <v>115305.60000000001</v>
      </c>
      <c r="C70" s="36">
        <f>'програмна за 05 2026'!C70</f>
        <v>42835.199999999997</v>
      </c>
      <c r="D70" s="31">
        <v>28087.5</v>
      </c>
      <c r="E70" s="31">
        <v>5930.6</v>
      </c>
      <c r="F70" s="36">
        <v>456.1</v>
      </c>
      <c r="G70" s="31">
        <v>0</v>
      </c>
      <c r="H70" s="31">
        <v>445.1</v>
      </c>
      <c r="I70" s="36">
        <v>223.7</v>
      </c>
      <c r="J70" s="31">
        <v>0</v>
      </c>
      <c r="K70" s="36">
        <v>2559.6999999999998</v>
      </c>
      <c r="L70" s="31">
        <v>426.9</v>
      </c>
      <c r="M70" s="31">
        <v>0</v>
      </c>
      <c r="N70" s="36">
        <v>1192.7</v>
      </c>
      <c r="O70" s="31">
        <v>2158</v>
      </c>
      <c r="P70" s="31">
        <v>2.8</v>
      </c>
      <c r="Q70" s="36">
        <v>1352.1</v>
      </c>
    </row>
    <row r="71" spans="1:17" s="8" customFormat="1" ht="48" customHeight="1">
      <c r="A71" s="39" t="s">
        <v>55</v>
      </c>
      <c r="B71" s="36">
        <f>'програмна за 05 2026'!B71</f>
        <v>389546.4</v>
      </c>
      <c r="C71" s="36">
        <f>'програмна за 05 2026'!C71</f>
        <v>174387.3</v>
      </c>
      <c r="D71" s="31">
        <v>91031.6</v>
      </c>
      <c r="E71" s="31">
        <v>19510.8</v>
      </c>
      <c r="F71" s="36">
        <v>2582.1</v>
      </c>
      <c r="G71" s="31">
        <v>0</v>
      </c>
      <c r="H71" s="31">
        <v>3514</v>
      </c>
      <c r="I71" s="36">
        <v>1822.1</v>
      </c>
      <c r="J71" s="31">
        <v>137.30000000000001</v>
      </c>
      <c r="K71" s="36">
        <v>4256.3999999999996</v>
      </c>
      <c r="L71" s="31">
        <v>45</v>
      </c>
      <c r="M71" s="31">
        <v>0</v>
      </c>
      <c r="N71" s="36">
        <v>12384</v>
      </c>
      <c r="O71" s="31">
        <v>683.9</v>
      </c>
      <c r="P71" s="31">
        <v>1</v>
      </c>
      <c r="Q71" s="36">
        <v>38419.1</v>
      </c>
    </row>
    <row r="72" spans="1:17" s="9" customFormat="1" ht="35.1" customHeight="1">
      <c r="A72" s="39" t="s">
        <v>56</v>
      </c>
      <c r="B72" s="36">
        <f>'програмна за 05 2026'!B72</f>
        <v>112247.2</v>
      </c>
      <c r="C72" s="36">
        <f>'програмна за 05 2026'!C72</f>
        <v>45439.3</v>
      </c>
      <c r="D72" s="31">
        <v>26857.599999999999</v>
      </c>
      <c r="E72" s="31">
        <v>5883</v>
      </c>
      <c r="F72" s="36">
        <v>859.3</v>
      </c>
      <c r="G72" s="31">
        <v>0</v>
      </c>
      <c r="H72" s="31">
        <v>1545.1</v>
      </c>
      <c r="I72" s="36">
        <v>1425</v>
      </c>
      <c r="J72" s="31">
        <v>22.5</v>
      </c>
      <c r="K72" s="36">
        <v>2281.4</v>
      </c>
      <c r="L72" s="31">
        <v>0</v>
      </c>
      <c r="M72" s="31">
        <v>0</v>
      </c>
      <c r="N72" s="36">
        <v>1686.2</v>
      </c>
      <c r="O72" s="31">
        <v>483.4</v>
      </c>
      <c r="P72" s="31">
        <v>22</v>
      </c>
      <c r="Q72" s="36">
        <v>4373.8</v>
      </c>
    </row>
    <row r="73" spans="1:17" s="9" customFormat="1" ht="35.1" customHeight="1">
      <c r="A73" s="39" t="s">
        <v>57</v>
      </c>
      <c r="B73" s="36">
        <f>'програмна за 05 2026'!B73</f>
        <v>111933.1</v>
      </c>
      <c r="C73" s="36">
        <f>'програмна за 05 2026'!C73</f>
        <v>49423.3</v>
      </c>
      <c r="D73" s="31">
        <v>31613.1</v>
      </c>
      <c r="E73" s="31">
        <v>7009.4</v>
      </c>
      <c r="F73" s="36">
        <v>747</v>
      </c>
      <c r="G73" s="31">
        <v>0</v>
      </c>
      <c r="H73" s="31">
        <v>1185.3</v>
      </c>
      <c r="I73" s="36">
        <v>862.5</v>
      </c>
      <c r="J73" s="31">
        <v>0</v>
      </c>
      <c r="K73" s="36">
        <v>4771</v>
      </c>
      <c r="L73" s="31">
        <v>20.3</v>
      </c>
      <c r="M73" s="31">
        <v>0</v>
      </c>
      <c r="N73" s="36">
        <v>2300.1</v>
      </c>
      <c r="O73" s="31">
        <v>598.4</v>
      </c>
      <c r="P73" s="31">
        <v>79.3</v>
      </c>
      <c r="Q73" s="36">
        <v>236.9</v>
      </c>
    </row>
    <row r="74" spans="1:17" s="8" customFormat="1" ht="45.75" customHeight="1">
      <c r="A74" s="39" t="s">
        <v>58</v>
      </c>
      <c r="B74" s="36">
        <f>'програмна за 05 2026'!B74</f>
        <v>170014.8</v>
      </c>
      <c r="C74" s="36">
        <f>'програмна за 05 2026'!C74</f>
        <v>75054.600000000006</v>
      </c>
      <c r="D74" s="31">
        <v>50808.5</v>
      </c>
      <c r="E74" s="31">
        <v>11168.8</v>
      </c>
      <c r="F74" s="36">
        <v>562</v>
      </c>
      <c r="G74" s="31">
        <v>53.9</v>
      </c>
      <c r="H74" s="31">
        <v>2864.8</v>
      </c>
      <c r="I74" s="36">
        <v>576</v>
      </c>
      <c r="J74" s="31">
        <v>0.7</v>
      </c>
      <c r="K74" s="36">
        <v>3270.7</v>
      </c>
      <c r="L74" s="31">
        <v>10.3</v>
      </c>
      <c r="M74" s="31">
        <v>0</v>
      </c>
      <c r="N74" s="36">
        <v>2180</v>
      </c>
      <c r="O74" s="31">
        <v>990.5</v>
      </c>
      <c r="P74" s="31">
        <v>61.6</v>
      </c>
      <c r="Q74" s="36">
        <v>2506.8000000000002</v>
      </c>
    </row>
    <row r="75" spans="1:17" s="8" customFormat="1" ht="45" customHeight="1">
      <c r="A75" s="39" t="s">
        <v>59</v>
      </c>
      <c r="B75" s="36">
        <f>'програмна за 05 2026'!B75</f>
        <v>224410.7</v>
      </c>
      <c r="C75" s="36">
        <f>'програмна за 05 2026'!C75</f>
        <v>106147.8</v>
      </c>
      <c r="D75" s="31">
        <v>68538</v>
      </c>
      <c r="E75" s="31">
        <v>15089.5</v>
      </c>
      <c r="F75" s="36">
        <v>2221.3000000000002</v>
      </c>
      <c r="G75" s="31">
        <v>252.3</v>
      </c>
      <c r="H75" s="31">
        <v>2636.1</v>
      </c>
      <c r="I75" s="36">
        <v>1437</v>
      </c>
      <c r="J75" s="31">
        <v>0</v>
      </c>
      <c r="K75" s="36">
        <v>2975.3</v>
      </c>
      <c r="L75" s="31">
        <v>0</v>
      </c>
      <c r="M75" s="31">
        <v>0</v>
      </c>
      <c r="N75" s="36">
        <v>2121.6</v>
      </c>
      <c r="O75" s="31">
        <v>1990.7</v>
      </c>
      <c r="P75" s="31">
        <v>2</v>
      </c>
      <c r="Q75" s="36">
        <v>8884</v>
      </c>
    </row>
    <row r="76" spans="1:17" s="8" customFormat="1" ht="35.1" customHeight="1">
      <c r="A76" s="39" t="s">
        <v>60</v>
      </c>
      <c r="B76" s="36">
        <f>'програмна за 05 2026'!B76</f>
        <v>125523.6</v>
      </c>
      <c r="C76" s="36">
        <f>'програмна за 05 2026'!C76</f>
        <v>59386.400000000001</v>
      </c>
      <c r="D76" s="31">
        <v>43345.9</v>
      </c>
      <c r="E76" s="31">
        <v>9342.7999999999993</v>
      </c>
      <c r="F76" s="36">
        <v>388.5</v>
      </c>
      <c r="G76" s="31">
        <v>0</v>
      </c>
      <c r="H76" s="31">
        <v>1555.4</v>
      </c>
      <c r="I76" s="36">
        <v>691.5</v>
      </c>
      <c r="J76" s="31">
        <v>0</v>
      </c>
      <c r="K76" s="36">
        <v>2950.9</v>
      </c>
      <c r="L76" s="31">
        <v>0</v>
      </c>
      <c r="M76" s="31">
        <v>0</v>
      </c>
      <c r="N76" s="36">
        <v>639.70000000000005</v>
      </c>
      <c r="O76" s="31">
        <v>221.7</v>
      </c>
      <c r="P76" s="31">
        <v>0</v>
      </c>
      <c r="Q76" s="36">
        <v>250</v>
      </c>
    </row>
    <row r="77" spans="1:17" s="8" customFormat="1" ht="35.1" customHeight="1">
      <c r="A77" s="39" t="s">
        <v>61</v>
      </c>
      <c r="B77" s="36">
        <f>'програмна за 05 2026'!B77</f>
        <v>2982689.1</v>
      </c>
      <c r="C77" s="36">
        <f>'програмна за 05 2026'!C77</f>
        <v>1157731.8999999999</v>
      </c>
      <c r="D77" s="31">
        <v>542663.4</v>
      </c>
      <c r="E77" s="31">
        <v>116361.60000000001</v>
      </c>
      <c r="F77" s="36">
        <v>10112.799999999999</v>
      </c>
      <c r="G77" s="31">
        <v>95.3</v>
      </c>
      <c r="H77" s="31">
        <v>52980.4</v>
      </c>
      <c r="I77" s="36">
        <v>15788.5</v>
      </c>
      <c r="J77" s="31">
        <v>425.7</v>
      </c>
      <c r="K77" s="36">
        <v>57824.5</v>
      </c>
      <c r="L77" s="31">
        <v>5726.6</v>
      </c>
      <c r="M77" s="31">
        <v>635.20000000000005</v>
      </c>
      <c r="N77" s="36">
        <v>220095.8</v>
      </c>
      <c r="O77" s="31">
        <v>59689</v>
      </c>
      <c r="P77" s="31">
        <v>1713.2</v>
      </c>
      <c r="Q77" s="36">
        <v>73619.899999999994</v>
      </c>
    </row>
    <row r="78" spans="1:17" s="11" customFormat="1" ht="48.75" customHeight="1">
      <c r="A78" s="39" t="s">
        <v>62</v>
      </c>
      <c r="B78" s="36">
        <f>'програмна за 05 2026'!B78</f>
        <v>125928.4</v>
      </c>
      <c r="C78" s="36">
        <f>'програмна за 05 2026'!C78</f>
        <v>57467.1</v>
      </c>
      <c r="D78" s="31">
        <v>41206.800000000003</v>
      </c>
      <c r="E78" s="31">
        <v>9112.4</v>
      </c>
      <c r="F78" s="36">
        <v>376.2</v>
      </c>
      <c r="G78" s="31">
        <v>46.1</v>
      </c>
      <c r="H78" s="31">
        <v>1066.7</v>
      </c>
      <c r="I78" s="36">
        <v>553.9</v>
      </c>
      <c r="J78" s="31">
        <v>0</v>
      </c>
      <c r="K78" s="36">
        <v>1441.2</v>
      </c>
      <c r="L78" s="31">
        <v>0</v>
      </c>
      <c r="M78" s="31">
        <v>0</v>
      </c>
      <c r="N78" s="36">
        <v>2590.6999999999998</v>
      </c>
      <c r="O78" s="31">
        <v>487.3</v>
      </c>
      <c r="P78" s="31">
        <v>35.9</v>
      </c>
      <c r="Q78" s="36">
        <v>549.9</v>
      </c>
    </row>
    <row r="79" spans="1:17" s="8" customFormat="1" ht="35.1" customHeight="1">
      <c r="A79" s="39" t="s">
        <v>63</v>
      </c>
      <c r="B79" s="36">
        <f>'програмна за 05 2026'!B79</f>
        <v>1143353.1000000001</v>
      </c>
      <c r="C79" s="36">
        <f>'програмна за 05 2026'!C79</f>
        <v>479146.7</v>
      </c>
      <c r="D79" s="31">
        <v>282414.8</v>
      </c>
      <c r="E79" s="31">
        <v>60635.3</v>
      </c>
      <c r="F79" s="36">
        <v>2514</v>
      </c>
      <c r="G79" s="31">
        <v>190.1</v>
      </c>
      <c r="H79" s="31">
        <v>15514.2</v>
      </c>
      <c r="I79" s="36">
        <v>4284.2</v>
      </c>
      <c r="J79" s="31">
        <v>271.60000000000002</v>
      </c>
      <c r="K79" s="36">
        <v>36124.699999999997</v>
      </c>
      <c r="L79" s="31">
        <v>243.2</v>
      </c>
      <c r="M79" s="31">
        <v>0</v>
      </c>
      <c r="N79" s="36">
        <v>49795.199999999997</v>
      </c>
      <c r="O79" s="31">
        <v>4784.1000000000004</v>
      </c>
      <c r="P79" s="31">
        <v>176</v>
      </c>
      <c r="Q79" s="36">
        <v>22199.3</v>
      </c>
    </row>
    <row r="80" spans="1:17" s="11" customFormat="1" ht="35.1" customHeight="1">
      <c r="A80" s="39" t="s">
        <v>64</v>
      </c>
      <c r="B80" s="36">
        <f>'програмна за 05 2026'!B80</f>
        <v>203703.1</v>
      </c>
      <c r="C80" s="36">
        <f>'програмна за 05 2026'!C80</f>
        <v>70022</v>
      </c>
      <c r="D80" s="31">
        <v>45645.9</v>
      </c>
      <c r="E80" s="31">
        <v>9988.9</v>
      </c>
      <c r="F80" s="36">
        <v>473.4</v>
      </c>
      <c r="G80" s="31">
        <v>38.299999999999997</v>
      </c>
      <c r="H80" s="31">
        <v>2976.7</v>
      </c>
      <c r="I80" s="36">
        <v>1403.2</v>
      </c>
      <c r="J80" s="31">
        <v>9.4</v>
      </c>
      <c r="K80" s="36">
        <v>3949.9</v>
      </c>
      <c r="L80" s="31">
        <v>0</v>
      </c>
      <c r="M80" s="31">
        <v>0</v>
      </c>
      <c r="N80" s="36">
        <v>1430.4</v>
      </c>
      <c r="O80" s="31">
        <v>2196.6999999999998</v>
      </c>
      <c r="P80" s="31">
        <v>4.2</v>
      </c>
      <c r="Q80" s="36">
        <v>1905</v>
      </c>
    </row>
    <row r="81" spans="1:17" s="11" customFormat="1" ht="35.1" customHeight="1">
      <c r="A81" s="39" t="s">
        <v>65</v>
      </c>
      <c r="B81" s="36">
        <f>'програмна за 05 2026'!B81</f>
        <v>321686.09999999998</v>
      </c>
      <c r="C81" s="36">
        <f>'програмна за 05 2026'!C81</f>
        <v>102561.1</v>
      </c>
      <c r="D81" s="31">
        <v>51473.2</v>
      </c>
      <c r="E81" s="31">
        <v>11423.4</v>
      </c>
      <c r="F81" s="36">
        <v>878.8</v>
      </c>
      <c r="G81" s="31">
        <v>0</v>
      </c>
      <c r="H81" s="31">
        <v>2393.5</v>
      </c>
      <c r="I81" s="36">
        <v>894.2</v>
      </c>
      <c r="J81" s="31">
        <v>1.3</v>
      </c>
      <c r="K81" s="36">
        <v>5152</v>
      </c>
      <c r="L81" s="31">
        <v>136.19999999999999</v>
      </c>
      <c r="M81" s="31">
        <v>0</v>
      </c>
      <c r="N81" s="36">
        <v>15440</v>
      </c>
      <c r="O81" s="31">
        <v>2688</v>
      </c>
      <c r="P81" s="31">
        <v>230.2</v>
      </c>
      <c r="Q81" s="36">
        <v>11850.3</v>
      </c>
    </row>
    <row r="82" spans="1:17" s="11" customFormat="1" ht="35.1" customHeight="1">
      <c r="A82" s="39" t="s">
        <v>66</v>
      </c>
      <c r="B82" s="36">
        <f>'програмна за 05 2026'!B82</f>
        <v>340407.4</v>
      </c>
      <c r="C82" s="36">
        <f>'програмна за 05 2026'!C82</f>
        <v>149851.5</v>
      </c>
      <c r="D82" s="31">
        <v>88537.9</v>
      </c>
      <c r="E82" s="31">
        <v>19481</v>
      </c>
      <c r="F82" s="36">
        <v>2494.1</v>
      </c>
      <c r="G82" s="31">
        <v>142.9</v>
      </c>
      <c r="H82" s="31">
        <v>4878.8</v>
      </c>
      <c r="I82" s="36">
        <v>1163.0999999999999</v>
      </c>
      <c r="J82" s="31">
        <v>98.4</v>
      </c>
      <c r="K82" s="36">
        <v>8558.2000000000007</v>
      </c>
      <c r="L82" s="31">
        <v>85.9</v>
      </c>
      <c r="M82" s="31">
        <v>0</v>
      </c>
      <c r="N82" s="36">
        <v>10234</v>
      </c>
      <c r="O82" s="31">
        <v>1291.0999999999999</v>
      </c>
      <c r="P82" s="31">
        <v>0</v>
      </c>
      <c r="Q82" s="36">
        <v>12886.1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05 2026</vt:lpstr>
      <vt:lpstr>економічна за 05 2026</vt:lpstr>
      <vt:lpstr>'економічна за 05 2026'!Заголовки_для_друку</vt:lpstr>
      <vt:lpstr>'програмна за 05 2026'!Заголовки_для_друку</vt:lpstr>
      <vt:lpstr>'економічна за 05 2026'!Область_друку</vt:lpstr>
      <vt:lpstr>'програмна за 05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2026-06-18T11:32:17Z</cp:lastPrinted>
  <dcterms:created xsi:type="dcterms:W3CDTF">2009-03-04T08:54:03Z</dcterms:created>
  <dcterms:modified xsi:type="dcterms:W3CDTF">2026-06-18T11:32:22Z</dcterms:modified>
</cp:coreProperties>
</file>