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Відділ управл персоналом\КАДРИ\Сайт ОДА\Відділ аналізу\2026 рік\07 липень\"/>
    </mc:Choice>
  </mc:AlternateContent>
  <xr:revisionPtr revIDLastSave="0" documentId="13_ncr:1_{62DAAFF1-2D1F-48DA-AFAB-2F0E9DAF0D14}" xr6:coauthVersionLast="47" xr6:coauthVersionMax="47" xr10:uidLastSave="{00000000-0000-0000-0000-000000000000}"/>
  <bookViews>
    <workbookView xWindow="-120" yWindow="-120" windowWidth="29040" windowHeight="15840" tabRatio="597" xr2:uid="{9D4C8D5A-1E27-470B-84B4-6C63A3BA923C}"/>
  </bookViews>
  <sheets>
    <sheet name="програмна за 07 2026" sheetId="53" r:id="rId1"/>
    <sheet name="економічна за 07 2026" sheetId="56" r:id="rId2"/>
  </sheets>
  <definedNames>
    <definedName name="tbVh_">#REF!</definedName>
    <definedName name="wrn.Інструкція." localSheetId="1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_xlnm.Database">#REF!</definedName>
    <definedName name="_xlnm.Print_Titles" localSheetId="1">'економічна за 07 2026'!$A:$A,'економічна за 07 2026'!$5:$7</definedName>
    <definedName name="_xlnm.Print_Titles" localSheetId="0">'програмна за 07 2026'!$A:$A,'програмна за 07 2026'!$5:$7</definedName>
    <definedName name="_xlnm.Print_Area" localSheetId="1">'економічна за 07 2026'!$A$1:$Q$82</definedName>
    <definedName name="_xlnm.Print_Area" localSheetId="0">'програмна за 07 2026'!$A$1:$N$82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56" l="1"/>
  <c r="N18" i="56"/>
  <c r="B11" i="53"/>
  <c r="C11" i="53"/>
  <c r="B18" i="53"/>
  <c r="B71" i="56"/>
  <c r="M18" i="56"/>
  <c r="M9" i="56" s="1"/>
  <c r="N18" i="53"/>
  <c r="N11" i="53"/>
  <c r="C20" i="56"/>
  <c r="C24" i="56"/>
  <c r="C30" i="56"/>
  <c r="C32" i="56"/>
  <c r="C36" i="56"/>
  <c r="C38" i="56"/>
  <c r="C40" i="56"/>
  <c r="C44" i="56"/>
  <c r="C46" i="56"/>
  <c r="C48" i="56"/>
  <c r="C52" i="56"/>
  <c r="C54" i="56"/>
  <c r="C56" i="56"/>
  <c r="C60" i="56"/>
  <c r="C62" i="56"/>
  <c r="C64" i="56"/>
  <c r="C68" i="56"/>
  <c r="C70" i="56"/>
  <c r="C72" i="56"/>
  <c r="C76" i="56"/>
  <c r="C78" i="56"/>
  <c r="C80" i="56"/>
  <c r="C13" i="56"/>
  <c r="C26" i="56"/>
  <c r="C34" i="56"/>
  <c r="C42" i="56"/>
  <c r="C50" i="56"/>
  <c r="C58" i="56"/>
  <c r="C66" i="56"/>
  <c r="C74" i="56"/>
  <c r="C82" i="56"/>
  <c r="D18" i="56"/>
  <c r="D11" i="56"/>
  <c r="N11" i="56"/>
  <c r="O11" i="56"/>
  <c r="C5" i="56"/>
  <c r="B5" i="56"/>
  <c r="G18" i="53"/>
  <c r="B20" i="56"/>
  <c r="B21" i="56"/>
  <c r="C21" i="56"/>
  <c r="B22" i="56"/>
  <c r="B23" i="56"/>
  <c r="C23" i="56"/>
  <c r="B24" i="56"/>
  <c r="B25" i="56"/>
  <c r="C25" i="56"/>
  <c r="B26" i="56"/>
  <c r="B27" i="56"/>
  <c r="C27" i="56"/>
  <c r="B28" i="56"/>
  <c r="B29" i="56"/>
  <c r="C29" i="56"/>
  <c r="B30" i="56"/>
  <c r="B31" i="56"/>
  <c r="C31" i="56"/>
  <c r="B32" i="56"/>
  <c r="B33" i="56"/>
  <c r="C33" i="56"/>
  <c r="B34" i="56"/>
  <c r="B35" i="56"/>
  <c r="C35" i="56"/>
  <c r="B36" i="56"/>
  <c r="B37" i="56"/>
  <c r="C37" i="56"/>
  <c r="B38" i="56"/>
  <c r="B39" i="56"/>
  <c r="C39" i="56"/>
  <c r="B40" i="56"/>
  <c r="B41" i="56"/>
  <c r="C41" i="56"/>
  <c r="B42" i="56"/>
  <c r="B43" i="56"/>
  <c r="C43" i="56"/>
  <c r="B44" i="56"/>
  <c r="B45" i="56"/>
  <c r="C45" i="56"/>
  <c r="B46" i="56"/>
  <c r="B47" i="56"/>
  <c r="C47" i="56"/>
  <c r="B48" i="56"/>
  <c r="B49" i="56"/>
  <c r="C49" i="56"/>
  <c r="B50" i="56"/>
  <c r="B51" i="56"/>
  <c r="C51" i="56"/>
  <c r="B52" i="56"/>
  <c r="B53" i="56"/>
  <c r="C53" i="56"/>
  <c r="B54" i="56"/>
  <c r="B55" i="56"/>
  <c r="C55" i="56"/>
  <c r="B56" i="56"/>
  <c r="B57" i="56"/>
  <c r="C57" i="56"/>
  <c r="B58" i="56"/>
  <c r="B59" i="56"/>
  <c r="C59" i="56"/>
  <c r="B60" i="56"/>
  <c r="B61" i="56"/>
  <c r="C61" i="56"/>
  <c r="B62" i="56"/>
  <c r="B63" i="56"/>
  <c r="C63" i="56"/>
  <c r="B64" i="56"/>
  <c r="B65" i="56"/>
  <c r="C65" i="56"/>
  <c r="B66" i="56"/>
  <c r="B67" i="56"/>
  <c r="C67" i="56"/>
  <c r="B68" i="56"/>
  <c r="B69" i="56"/>
  <c r="C69" i="56"/>
  <c r="B70" i="56"/>
  <c r="C71" i="56"/>
  <c r="B72" i="56"/>
  <c r="B73" i="56"/>
  <c r="C73" i="56"/>
  <c r="B74" i="56"/>
  <c r="B75" i="56"/>
  <c r="C75" i="56"/>
  <c r="B76" i="56"/>
  <c r="B77" i="56"/>
  <c r="C77" i="56"/>
  <c r="B78" i="56"/>
  <c r="B79" i="56"/>
  <c r="C79" i="56"/>
  <c r="B80" i="56"/>
  <c r="B81" i="56"/>
  <c r="C81" i="56"/>
  <c r="B82" i="56"/>
  <c r="C19" i="56"/>
  <c r="B19" i="56"/>
  <c r="B13" i="56"/>
  <c r="B14" i="56"/>
  <c r="C14" i="56"/>
  <c r="B15" i="56"/>
  <c r="B16" i="56"/>
  <c r="C16" i="56"/>
  <c r="B17" i="56"/>
  <c r="C12" i="56"/>
  <c r="B12" i="56"/>
  <c r="B10" i="56"/>
  <c r="J18" i="53"/>
  <c r="L18" i="53"/>
  <c r="H11" i="53"/>
  <c r="K11" i="53"/>
  <c r="G11" i="53"/>
  <c r="E11" i="53"/>
  <c r="F11" i="53"/>
  <c r="B3" i="56"/>
  <c r="P11" i="56"/>
  <c r="G11" i="56"/>
  <c r="J11" i="56"/>
  <c r="I11" i="56"/>
  <c r="H11" i="56"/>
  <c r="I11" i="53"/>
  <c r="L11" i="56"/>
  <c r="Q11" i="56"/>
  <c r="L18" i="56"/>
  <c r="J18" i="56"/>
  <c r="E11" i="56"/>
  <c r="M11" i="53"/>
  <c r="F11" i="56"/>
  <c r="O18" i="56"/>
  <c r="P18" i="56"/>
  <c r="K11" i="56"/>
  <c r="I18" i="56"/>
  <c r="E18" i="56"/>
  <c r="H18" i="56"/>
  <c r="Q18" i="56"/>
  <c r="K18" i="56"/>
  <c r="G18" i="56"/>
  <c r="E18" i="53"/>
  <c r="E9" i="53" s="1"/>
  <c r="D18" i="53"/>
  <c r="D11" i="53"/>
  <c r="J11" i="53"/>
  <c r="L11" i="53"/>
  <c r="K18" i="53"/>
  <c r="I18" i="53"/>
  <c r="H18" i="53"/>
  <c r="H9" i="53" s="1"/>
  <c r="F18" i="53"/>
  <c r="F18" i="56"/>
  <c r="M18" i="53"/>
  <c r="C18" i="53"/>
  <c r="C22" i="56"/>
  <c r="C17" i="56"/>
  <c r="C15" i="56"/>
  <c r="C10" i="56"/>
  <c r="G9" i="56" l="1"/>
  <c r="F9" i="53"/>
  <c r="I9" i="53"/>
  <c r="J9" i="56"/>
  <c r="L9" i="56"/>
  <c r="O9" i="56"/>
  <c r="B9" i="53"/>
  <c r="M9" i="53"/>
  <c r="D9" i="56"/>
  <c r="L9" i="53"/>
  <c r="G9" i="53"/>
  <c r="C11" i="56"/>
  <c r="I9" i="56"/>
  <c r="K9" i="56"/>
  <c r="E9" i="56"/>
  <c r="P9" i="56"/>
  <c r="Q9" i="56"/>
  <c r="B11" i="56"/>
  <c r="N9" i="56"/>
  <c r="H9" i="56"/>
  <c r="N9" i="53"/>
  <c r="K9" i="53"/>
  <c r="J9" i="53"/>
  <c r="D9" i="53"/>
  <c r="B18" i="56"/>
  <c r="C9" i="53"/>
  <c r="C18" i="56"/>
  <c r="F9" i="56"/>
  <c r="B9" i="56" l="1"/>
  <c r="C9" i="56"/>
</calcChain>
</file>

<file path=xl/sharedStrings.xml><?xml version="1.0" encoding="utf-8"?>
<sst xmlns="http://schemas.openxmlformats.org/spreadsheetml/2006/main" count="186" uniqueCount="110">
  <si>
    <t>тис.грн.</t>
  </si>
  <si>
    <t>(загальний і спеціальний фонди разом) за типовою програмною класифікацією</t>
  </si>
  <si>
    <t>Зведений бюджет Закарпатської області</t>
  </si>
  <si>
    <t>Районний бюджет Мукачівського району</t>
  </si>
  <si>
    <t>Районний бюджет Ужгородського району</t>
  </si>
  <si>
    <t>Бюджет Вільховецької сільської територіальної громади</t>
  </si>
  <si>
    <t>Бюджет Тячівської міської територіальної громади</t>
  </si>
  <si>
    <t xml:space="preserve">Бюджет Полянської сільської територіальної громади </t>
  </si>
  <si>
    <t>Бюджет Іршавської міської територіальної громади</t>
  </si>
  <si>
    <t>Бюджет Перечинської міської територіальної громади</t>
  </si>
  <si>
    <t>Бюджет Баранинської сільської територіальної громади</t>
  </si>
  <si>
    <t xml:space="preserve">Бюджет Мукачівської міської територіальної громади </t>
  </si>
  <si>
    <t xml:space="preserve">Бюджет Великоберезнянської селищної територіальної громади </t>
  </si>
  <si>
    <t>Бюджет Горондівської сільської територіальної громади</t>
  </si>
  <si>
    <t xml:space="preserve">Бюджет Зарічанської сільської територіальної громади </t>
  </si>
  <si>
    <t xml:space="preserve">Бюджет Кам’янської сільської територіальної громади </t>
  </si>
  <si>
    <t xml:space="preserve">Бюджет Керецьківської сільської територіальної громади </t>
  </si>
  <si>
    <t xml:space="preserve">Бюджет Косоньської сільської територіальної громади </t>
  </si>
  <si>
    <t xml:space="preserve">Бюджет Оноківської сільської територіальної громади </t>
  </si>
  <si>
    <t xml:space="preserve">Бюджет Холмківської сільської територіальної громади </t>
  </si>
  <si>
    <t xml:space="preserve">Бюджет Берегівської міської територіальної громади </t>
  </si>
  <si>
    <t>Бюджет Батівської селищної територіальної громади</t>
  </si>
  <si>
    <t>Бюджет Бедевлянської сільської територіальної громади</t>
  </si>
  <si>
    <t>Бюджет Білківської сільської територіальної громади</t>
  </si>
  <si>
    <t>Бюджет Богданської сільської територіальної громади</t>
  </si>
  <si>
    <t>Бюджет Буштинської селищної територіальної громади</t>
  </si>
  <si>
    <t>Бюджет Великоберезької сільської територіальної громади</t>
  </si>
  <si>
    <t>Бюджет Великобийганської сільської територіальної громади</t>
  </si>
  <si>
    <t>Бюджет Великобичківської селищної територіальної громади</t>
  </si>
  <si>
    <t>Бюджет Великодобронської сільської територіальної громади</t>
  </si>
  <si>
    <t>Бюджет Великолучківської сільської територіальної громади</t>
  </si>
  <si>
    <t>Бюджет Верхньокоропецької сільської територіальної громади</t>
  </si>
  <si>
    <t>Бюджет Вилоцької селищної територіальної громади</t>
  </si>
  <si>
    <t>Бюджет Виноградівської міської територіальної громади</t>
  </si>
  <si>
    <t>Бюджет Вишківської селищної територіальної громади</t>
  </si>
  <si>
    <t>Бюджет Воловецької селищної територіальної громади</t>
  </si>
  <si>
    <t>Бюджет Горінчівської сільської територіальної громади</t>
  </si>
  <si>
    <t>Бюджет Драгівської сільської територіальної громади</t>
  </si>
  <si>
    <t>Бюджет Дубівської селищної територіальної громади</t>
  </si>
  <si>
    <t>Бюджет Жденіївської селищної територіальної громади</t>
  </si>
  <si>
    <t>Бюджет Івановецької сільської територіальної громади</t>
  </si>
  <si>
    <t>Бюджет Колочавської сільської територіальної громади</t>
  </si>
  <si>
    <t>Бюджет Кольчинської селищної територіальної громади</t>
  </si>
  <si>
    <t>Бюджет Королівської селищної територіальної громади</t>
  </si>
  <si>
    <t>Бюджет Костринської сільської територіальної громади</t>
  </si>
  <si>
    <t>Бюджет Міжгірської селищної територіальної громади</t>
  </si>
  <si>
    <t>Бюджет Неліпинської сільської територіальної громади</t>
  </si>
  <si>
    <t>Бюджет Нересницької сільської територіальної громади</t>
  </si>
  <si>
    <t>Бюджет Нижньоворітської сільської територіальної громади</t>
  </si>
  <si>
    <t>Бюджет Пийтерфолвівської сільської територіальної громади</t>
  </si>
  <si>
    <t>Бюджет Пилипецької сільської територіальної громади</t>
  </si>
  <si>
    <t>Бюджет Рахівської міської територіальної громади</t>
  </si>
  <si>
    <t>Бюджет Свалявської міської територіальної громади</t>
  </si>
  <si>
    <t>Бюджет Середнянської селищної територіальної громади</t>
  </si>
  <si>
    <t>Бюджет Синевирської сільської територіальної громади</t>
  </si>
  <si>
    <t>Бюджет Солотвинської селищної територіальної громади</t>
  </si>
  <si>
    <t>Бюджет Ставненської сільської територіальної громади</t>
  </si>
  <si>
    <t>Бюджет Сюртівської сільської територіальної громади</t>
  </si>
  <si>
    <t>Бюджет Тересвянської селищної територіальної громади</t>
  </si>
  <si>
    <t>Бюджет Тур'є-Реметівської сільської територіальної громади</t>
  </si>
  <si>
    <t>Бюджет Углянської сільської територіальної громади</t>
  </si>
  <si>
    <t>Бюджет Ужгородської міської територіальної громади</t>
  </si>
  <si>
    <t>Бюджет Усть-Чорнянської селищної територіальної громади</t>
  </si>
  <si>
    <t>Бюджет Хустської міської територіальної громади</t>
  </si>
  <si>
    <t>Бюджет Чинадіївської селищної територіальної громади</t>
  </si>
  <si>
    <t>Бюджет Чопської міської територіальної громади</t>
  </si>
  <si>
    <t>Бюджет Ясінянської селищної територіальної громади</t>
  </si>
  <si>
    <t>у тому числі за програмною класифікацією видатків</t>
  </si>
  <si>
    <t xml:space="preserve">Обласний бюджет </t>
  </si>
  <si>
    <t>Районні бюджети</t>
  </si>
  <si>
    <t xml:space="preserve">Бюджети територіальних громад </t>
  </si>
  <si>
    <t>Районний бюджет                                  Рахівського району</t>
  </si>
  <si>
    <t>Районний бюджет                                      Тячівського району</t>
  </si>
  <si>
    <t>Районний бюджет                                        Хустського району</t>
  </si>
  <si>
    <t>Державне управління</t>
  </si>
  <si>
    <t>Освіта</t>
  </si>
  <si>
    <t xml:space="preserve"> Охорона здоров'я</t>
  </si>
  <si>
    <t xml:space="preserve"> Соціальний захист та соціальне забезпечення</t>
  </si>
  <si>
    <t>Культура і мистецтво</t>
  </si>
  <si>
    <t>Фізична культура і спорт</t>
  </si>
  <si>
    <t>Житлово-комунальне господарство</t>
  </si>
  <si>
    <t>Економічна діяльність</t>
  </si>
  <si>
    <t xml:space="preserve">Інша діяльність </t>
  </si>
  <si>
    <t>Субвенція з місцевого бюджету державному бюджету</t>
  </si>
  <si>
    <t>Районний бюджет                      Берегівського району</t>
  </si>
  <si>
    <t>(загальний і спеціальний фонди разом) за економічною класифікацією</t>
  </si>
  <si>
    <t>у тому числі за кодами економічної класифікації видатків</t>
  </si>
  <si>
    <t>оплата праці  (2110)</t>
  </si>
  <si>
    <t>нарахування на оплату праці (2120)</t>
  </si>
  <si>
    <t>предмети, матеріали, обладнання та інвентар (2210)</t>
  </si>
  <si>
    <t>медикаменти та перевязувальні матеріали (2220)</t>
  </si>
  <si>
    <t>продукти харчування (2230)</t>
  </si>
  <si>
    <t>видатки на відрядження (2250)</t>
  </si>
  <si>
    <t>оплата комунальних послуг та енергоносіїв (2270)</t>
  </si>
  <si>
    <t>поточні трансферти (2600)</t>
  </si>
  <si>
    <t>інші поточні видатки (2800)</t>
  </si>
  <si>
    <t>капітальні видатки (3000)</t>
  </si>
  <si>
    <r>
      <t xml:space="preserve">дослідження і розробки, окремі заходи по реалізації державних </t>
    </r>
    <r>
      <rPr>
        <b/>
        <sz val="12"/>
        <rFont val="Times New Roman"/>
        <family val="1"/>
        <charset val="204"/>
      </rPr>
      <t>(регіональних)</t>
    </r>
    <r>
      <rPr>
        <b/>
        <sz val="13"/>
        <rFont val="Times New Roman"/>
        <family val="1"/>
        <charset val="204"/>
      </rPr>
      <t xml:space="preserve"> програм (2280) </t>
    </r>
  </si>
  <si>
    <r>
      <t xml:space="preserve">оплата послуг </t>
    </r>
    <r>
      <rPr>
        <b/>
        <sz val="12"/>
        <rFont val="Times New Roman"/>
        <family val="1"/>
        <charset val="204"/>
      </rPr>
      <t>(крім комунальних)</t>
    </r>
    <r>
      <rPr>
        <b/>
        <sz val="13"/>
        <rFont val="Times New Roman"/>
        <family val="1"/>
        <charset val="204"/>
      </rPr>
      <t xml:space="preserve"> (2240) </t>
    </r>
  </si>
  <si>
    <t>соціальне забезпечення (2700)</t>
  </si>
  <si>
    <t>Місцеві бюджети</t>
  </si>
  <si>
    <t xml:space="preserve">Інформація щодо видатків місцевих бюджетів Закарпатської області </t>
  </si>
  <si>
    <t>обслуговування  боргових зобов"язань (2400)</t>
  </si>
  <si>
    <t>Бюджет Дубриницької сільської територіальної громади</t>
  </si>
  <si>
    <t>Бюджет ДубриницькоЇ сільської територіальної громади</t>
  </si>
  <si>
    <t xml:space="preserve">Бюджет Довжанської селищної територіальної громади </t>
  </si>
  <si>
    <t>Уточнений план видатків загального та  спеціального фондів                         на 2026 рік</t>
  </si>
  <si>
    <t>Реверсна дотація</t>
  </si>
  <si>
    <t>за  січень - липень 2026 року</t>
  </si>
  <si>
    <t>Касові видатки всього по загальному та спеціальному фондах                                                                         за  січень - липень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</si>
</sst>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\ _р_._-;\-* #,##0.00\ _р_._-;_-* &quot;-&quot;??\ _р_._-;_-@_-"/>
    <numFmt numFmtId="166" formatCode="#,##0.0_ ;[Red]\-#,##0.0\ "/>
  </numFmts>
  <fonts count="4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UkrainianPragmatica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name val="Arial Cyr"/>
      <charset val="204"/>
    </font>
    <font>
      <sz val="12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  <charset val="204"/>
    </font>
    <font>
      <sz val="11"/>
      <color indexed="6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1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5" fillId="7" borderId="1" applyNumberFormat="0" applyAlignment="0" applyProtection="0"/>
    <xf numFmtId="0" fontId="31" fillId="4" borderId="0" applyNumberFormat="0" applyBorder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6" fillId="0" borderId="0" applyNumberFormat="0" applyFill="0" applyBorder="0" applyAlignment="0" applyProtection="0"/>
    <xf numFmtId="0" fontId="21" fillId="0" borderId="0"/>
    <xf numFmtId="0" fontId="33" fillId="0" borderId="0"/>
    <xf numFmtId="0" fontId="38" fillId="0" borderId="0"/>
    <xf numFmtId="0" fontId="37" fillId="0" borderId="0"/>
    <xf numFmtId="0" fontId="13" fillId="0" borderId="0"/>
    <xf numFmtId="0" fontId="40" fillId="0" borderId="0"/>
    <xf numFmtId="0" fontId="29" fillId="0" borderId="5" applyNumberFormat="0" applyFill="0" applyAlignment="0" applyProtection="0"/>
    <xf numFmtId="0" fontId="26" fillId="20" borderId="6" applyNumberFormat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32" fillId="0" borderId="0"/>
    <xf numFmtId="0" fontId="37" fillId="0" borderId="0"/>
    <xf numFmtId="0" fontId="40" fillId="0" borderId="0"/>
    <xf numFmtId="0" fontId="39" fillId="0" borderId="0"/>
    <xf numFmtId="0" fontId="22" fillId="22" borderId="7" applyNumberFormat="0" applyFont="0" applyAlignment="0" applyProtection="0"/>
    <xf numFmtId="0" fontId="21" fillId="22" borderId="7" applyNumberFormat="0" applyFont="0" applyAlignment="0" applyProtection="0"/>
    <xf numFmtId="0" fontId="37" fillId="22" borderId="7" applyNumberFormat="0" applyFont="0" applyAlignment="0" applyProtection="0"/>
    <xf numFmtId="0" fontId="28" fillId="21" borderId="0" applyNumberFormat="0" applyBorder="0" applyAlignment="0" applyProtection="0"/>
    <xf numFmtId="0" fontId="24" fillId="0" borderId="0"/>
    <xf numFmtId="0" fontId="30" fillId="0" borderId="0" applyNumberForma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9" fillId="0" borderId="0" xfId="0" applyFont="1"/>
    <xf numFmtId="0" fontId="10" fillId="0" borderId="0" xfId="0" applyFont="1" applyAlignment="1">
      <alignment wrapText="1"/>
    </xf>
    <xf numFmtId="0" fontId="14" fillId="0" borderId="0" xfId="0" applyFont="1"/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5" fillId="0" borderId="0" xfId="0" applyFont="1"/>
    <xf numFmtId="164" fontId="15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164" fontId="16" fillId="0" borderId="0" xfId="0" applyNumberFormat="1" applyFont="1"/>
    <xf numFmtId="166" fontId="15" fillId="0" borderId="0" xfId="0" applyNumberFormat="1" applyFont="1"/>
    <xf numFmtId="164" fontId="8" fillId="0" borderId="0" xfId="0" applyNumberFormat="1" applyFont="1"/>
    <xf numFmtId="166" fontId="14" fillId="0" borderId="0" xfId="0" applyNumberFormat="1" applyFont="1"/>
    <xf numFmtId="164" fontId="15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166" fontId="8" fillId="0" borderId="0" xfId="0" applyNumberFormat="1" applyFont="1"/>
    <xf numFmtId="164" fontId="8" fillId="0" borderId="0" xfId="0" applyNumberFormat="1" applyFont="1" applyAlignment="1">
      <alignment horizontal="center" wrapText="1"/>
    </xf>
    <xf numFmtId="0" fontId="41" fillId="0" borderId="8" xfId="0" applyFont="1" applyBorder="1" applyAlignment="1">
      <alignment horizontal="center" wrapText="1"/>
    </xf>
    <xf numFmtId="164" fontId="42" fillId="0" borderId="8" xfId="0" applyNumberFormat="1" applyFont="1" applyBorder="1" applyAlignment="1">
      <alignment horizontal="right" wrapText="1"/>
    </xf>
    <xf numFmtId="164" fontId="43" fillId="0" borderId="8" xfId="0" applyNumberFormat="1" applyFont="1" applyBorder="1" applyAlignment="1">
      <alignment horizontal="right" wrapText="1"/>
    </xf>
    <xf numFmtId="164" fontId="44" fillId="0" borderId="0" xfId="0" applyNumberFormat="1" applyFont="1"/>
    <xf numFmtId="166" fontId="41" fillId="0" borderId="0" xfId="0" applyNumberFormat="1" applyFont="1"/>
    <xf numFmtId="0" fontId="41" fillId="0" borderId="0" xfId="0" applyFont="1"/>
    <xf numFmtId="164" fontId="41" fillId="0" borderId="0" xfId="0" applyNumberFormat="1" applyFont="1"/>
    <xf numFmtId="164" fontId="42" fillId="0" borderId="8" xfId="0" applyNumberFormat="1" applyFont="1" applyBorder="1" applyAlignment="1">
      <alignment horizontal="right"/>
    </xf>
    <xf numFmtId="164" fontId="43" fillId="0" borderId="8" xfId="0" applyNumberFormat="1" applyFont="1" applyBorder="1" applyAlignment="1">
      <alignment horizontal="right" vertical="center" wrapText="1"/>
    </xf>
    <xf numFmtId="164" fontId="43" fillId="0" borderId="8" xfId="0" applyNumberFormat="1" applyFont="1" applyBorder="1" applyAlignment="1">
      <alignment horizontal="right"/>
    </xf>
    <xf numFmtId="164" fontId="41" fillId="0" borderId="0" xfId="0" applyNumberFormat="1" applyFont="1" applyAlignment="1">
      <alignment horizontal="right"/>
    </xf>
    <xf numFmtId="164" fontId="18" fillId="0" borderId="8" xfId="0" applyNumberFormat="1" applyFont="1" applyBorder="1" applyAlignment="1">
      <alignment horizontal="right" wrapText="1"/>
    </xf>
    <xf numFmtId="164" fontId="18" fillId="0" borderId="8" xfId="0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 wrapText="1"/>
    </xf>
    <xf numFmtId="164" fontId="12" fillId="0" borderId="8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49" fontId="18" fillId="0" borderId="8" xfId="0" applyNumberFormat="1" applyFont="1" applyBorder="1" applyAlignment="1">
      <alignment horizontal="left" vertical="center" wrapText="1"/>
    </xf>
    <xf numFmtId="49" fontId="20" fillId="0" borderId="8" xfId="0" applyNumberFormat="1" applyFont="1" applyBorder="1" applyAlignment="1">
      <alignment horizontal="left" vertical="center" wrapText="1"/>
    </xf>
    <xf numFmtId="4" fontId="10" fillId="0" borderId="0" xfId="0" applyNumberFormat="1" applyFont="1" applyAlignment="1">
      <alignment horizontal="center" wrapText="1"/>
    </xf>
    <xf numFmtId="4" fontId="10" fillId="0" borderId="0" xfId="0" applyNumberFormat="1" applyFont="1" applyAlignment="1">
      <alignment horizontal="center" vertical="center" wrapText="1"/>
    </xf>
    <xf numFmtId="4" fontId="45" fillId="0" borderId="0" xfId="0" applyNumberFormat="1" applyFont="1" applyAlignment="1">
      <alignment horizontal="center" wrapText="1"/>
    </xf>
    <xf numFmtId="4" fontId="8" fillId="0" borderId="0" xfId="0" applyNumberFormat="1" applyFont="1"/>
    <xf numFmtId="4" fontId="12" fillId="0" borderId="0" xfId="0" applyNumberFormat="1" applyFont="1"/>
    <xf numFmtId="164" fontId="12" fillId="0" borderId="8" xfId="0" applyNumberFormat="1" applyFont="1" applyBorder="1" applyAlignment="1">
      <alignment horizontal="right" vertical="center" wrapText="1"/>
    </xf>
    <xf numFmtId="4" fontId="21" fillId="0" borderId="0" xfId="59" applyNumberFormat="1" applyAlignment="1">
      <alignment vertical="center"/>
    </xf>
    <xf numFmtId="164" fontId="12" fillId="0" borderId="8" xfId="53" applyNumberFormat="1" applyFont="1" applyBorder="1" applyAlignment="1">
      <alignment vertical="center"/>
    </xf>
    <xf numFmtId="164" fontId="12" fillId="0" borderId="8" xfId="50" applyNumberFormat="1" applyFont="1" applyBorder="1" applyAlignment="1">
      <alignment vertical="center"/>
    </xf>
    <xf numFmtId="4" fontId="37" fillId="0" borderId="0" xfId="53" applyNumberFormat="1" applyAlignment="1">
      <alignment vertical="center"/>
    </xf>
    <xf numFmtId="0" fontId="18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46" fillId="0" borderId="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</cellXfs>
  <cellStyles count="77">
    <cellStyle name="20% — акцент1" xfId="1" xr:uid="{0655DDBC-5F5A-457B-90FC-EA4306C27196}"/>
    <cellStyle name="20% — акцент2" xfId="2" xr:uid="{2B0FAEC2-D238-44C4-9068-E7853269A45D}"/>
    <cellStyle name="20% — акцент3" xfId="3" xr:uid="{38F1FA87-D992-49B8-910D-85CE7D16D8B2}"/>
    <cellStyle name="20% — акцент4" xfId="4" xr:uid="{2307A132-B12C-49C9-8AA6-ED0A1072C295}"/>
    <cellStyle name="20% — акцент5" xfId="5" xr:uid="{524793CA-5A2E-49F4-8676-554002494AF8}"/>
    <cellStyle name="20% — акцент6" xfId="6" xr:uid="{93102918-36DB-49A2-9C8E-96F0EED09197}"/>
    <cellStyle name="20% – Акцентування1" xfId="7" xr:uid="{7C7E9AC8-1E84-4125-9989-C9B7344C4EE2}"/>
    <cellStyle name="20% – Акцентування2" xfId="8" xr:uid="{95C52E28-711D-4CBE-9410-48CB1DFFAFFF}"/>
    <cellStyle name="20% – Акцентування3" xfId="9" xr:uid="{BAC26050-C806-4376-933B-59AD37CAC7C6}"/>
    <cellStyle name="20% – Акцентування4" xfId="10" xr:uid="{7E7D8617-31F0-45EE-B36C-B5136A489580}"/>
    <cellStyle name="20% – Акцентування5" xfId="11" xr:uid="{61F87008-CDFD-46AB-8F02-A5132D0A654F}"/>
    <cellStyle name="20% – Акцентування6" xfId="12" xr:uid="{C5D16AF6-BE90-4619-9478-3BA5DDC1BF3A}"/>
    <cellStyle name="40% — акцент1" xfId="13" xr:uid="{C04781F8-AB82-424D-94B2-84472DCD526A}"/>
    <cellStyle name="40% — акцент2" xfId="14" xr:uid="{07691EBE-F3A7-401C-9916-1C610B3EC16B}"/>
    <cellStyle name="40% — акцент3" xfId="15" xr:uid="{66981747-163C-4900-B583-C63DE522D3AE}"/>
    <cellStyle name="40% — акцент4" xfId="16" xr:uid="{2A63287C-3734-4192-89E3-B91FEDBABCCE}"/>
    <cellStyle name="40% — акцент5" xfId="17" xr:uid="{D91871B5-A220-4FF4-AF5F-24E11D2D9503}"/>
    <cellStyle name="40% — акцент6" xfId="18" xr:uid="{2587B651-D4E4-46B6-9734-F1573AE3AA9E}"/>
    <cellStyle name="40% – Акцентування1" xfId="19" xr:uid="{159D4F86-61CD-440B-B18B-4A14E9CB9DBD}"/>
    <cellStyle name="40% – Акцентування2" xfId="20" xr:uid="{67E6A39F-2110-42F9-B737-DE0DDCD0FC87}"/>
    <cellStyle name="40% – Акцентування3" xfId="21" xr:uid="{4FD58CC8-CA29-4DC2-BEB0-318E49E2D511}"/>
    <cellStyle name="40% – Акцентування4" xfId="22" xr:uid="{4DCDF8FB-2403-4598-BD3B-37996E962895}"/>
    <cellStyle name="40% – Акцентування5" xfId="23" xr:uid="{CEEB6648-D67A-462A-9200-9E6C23865DB1}"/>
    <cellStyle name="40% – Акцентування6" xfId="24" xr:uid="{DAAE4C58-DE23-4EAB-881E-28E6D7D5F7D8}"/>
    <cellStyle name="60% — акцент1" xfId="25" xr:uid="{2406656B-2CB4-4491-9A63-FF0B16C8E8F4}"/>
    <cellStyle name="60% — акцент2" xfId="26" xr:uid="{1C57E59C-7643-41F0-88E4-D0937B2C9880}"/>
    <cellStyle name="60% — акцент3" xfId="27" xr:uid="{77ED14EB-39E9-4E8C-89E1-2749E3108F04}"/>
    <cellStyle name="60% — акцент4" xfId="28" xr:uid="{0C695A11-3A7D-4863-A8C7-EFD5910A4AFC}"/>
    <cellStyle name="60% — акцент5" xfId="29" xr:uid="{07209EC3-F36B-49DE-82C3-8CB122988466}"/>
    <cellStyle name="60% — акцент6" xfId="30" xr:uid="{1EB338E5-8F0B-42A7-9835-D9B8D239A116}"/>
    <cellStyle name="60% – Акцентування1" xfId="31" xr:uid="{7435AA4E-AA9C-46FA-A0F1-B8F6AABE4175}"/>
    <cellStyle name="60% – Акцентування2" xfId="32" xr:uid="{1955ED3A-04CD-4D6A-BE77-A0F2E5511512}"/>
    <cellStyle name="60% – Акцентування3" xfId="33" xr:uid="{69AF1DB3-F55F-4B35-BD57-B9FD5A1EF8F9}"/>
    <cellStyle name="60% – Акцентування4" xfId="34" xr:uid="{E2073774-2892-47D6-A6CF-22CDBB80A803}"/>
    <cellStyle name="60% – Акцентування5" xfId="35" xr:uid="{FF00A30B-B272-41B0-B0CA-F372415F8A45}"/>
    <cellStyle name="60% – Акцентування6" xfId="36" xr:uid="{227779EE-0BBB-4BC6-AED5-66E4785E9763}"/>
    <cellStyle name="Normal_Доходи" xfId="37" xr:uid="{AA535D2B-0AEB-4B0B-B146-B917CE936908}"/>
    <cellStyle name="Акцентування1" xfId="38" xr:uid="{D7B190E8-4701-42FD-A384-0E8A0B6E6339}"/>
    <cellStyle name="Акцентування2" xfId="39" xr:uid="{37C27CC2-E453-4272-AF00-963196C7D764}"/>
    <cellStyle name="Акцентування3" xfId="40" xr:uid="{D294833A-627B-45CD-BA75-801884BEE652}"/>
    <cellStyle name="Акцентування4" xfId="41" xr:uid="{31397354-4660-4356-99BD-A84B8ED4B8F6}"/>
    <cellStyle name="Акцентування5" xfId="42" xr:uid="{2B51E724-6D03-478E-8017-7DD453D88DD5}"/>
    <cellStyle name="Акцентування6" xfId="43" xr:uid="{3DB938E9-3304-4772-B0AA-E59CBEEA436C}"/>
    <cellStyle name="Ввід" xfId="44" xr:uid="{EFF110B0-4221-4ACE-822A-02AC9A7492D6}"/>
    <cellStyle name="Добре" xfId="45" xr:uid="{11B7990A-2041-4377-9A28-580AAFA582D8}"/>
    <cellStyle name="Заголовок 1 2" xfId="46" xr:uid="{B7190C87-72D4-492D-B768-8107A68DA995}"/>
    <cellStyle name="Заголовок 2 2" xfId="47" xr:uid="{1EFAACAA-62AA-44F5-A219-69A17A107312}"/>
    <cellStyle name="Заголовок 3 2" xfId="48" xr:uid="{0B192BA9-5FBB-4AA5-901A-38399200E1D7}"/>
    <cellStyle name="Заголовок 4 2" xfId="49" xr:uid="{89EC1866-C3FA-479E-83C2-9A46D3FEF338}"/>
    <cellStyle name="Звичайний" xfId="0" builtinId="0"/>
    <cellStyle name="Звичайний 10" xfId="76" xr:uid="{113EE5BB-A776-43EB-92FB-C00CED4B9292}"/>
    <cellStyle name="Звичайний 2" xfId="50" xr:uid="{53107C52-6C21-4D0A-B278-03E3547864C6}"/>
    <cellStyle name="Звичайний 2 2" xfId="51" xr:uid="{19233497-8AF5-4DB2-91EC-7D2754AB933D}"/>
    <cellStyle name="Звичайний 2 3" xfId="52" xr:uid="{6A0A6B6C-3FB5-4863-9C46-AF01F8E3DBE1}"/>
    <cellStyle name="Звичайний 2 4" xfId="53" xr:uid="{072053AE-4E7E-43B8-9A69-FAA42CA823E5}"/>
    <cellStyle name="Звичайний 3" xfId="54" xr:uid="{C046C0B8-8B9C-437C-88DD-2810F00B5277}"/>
    <cellStyle name="Звичайний 4" xfId="55" xr:uid="{F722B09D-DEE7-456E-965C-F3A8E9BEB1F8}"/>
    <cellStyle name="Звичайний 5" xfId="71" xr:uid="{5B2BAE1D-F939-4D65-9ADD-9FFADD8892A3}"/>
    <cellStyle name="Звичайний 6" xfId="72" xr:uid="{9AFD7857-AD8D-475B-9D91-D57A568B7E5A}"/>
    <cellStyle name="Звичайний 7" xfId="73" xr:uid="{6CF775C0-FDC2-438F-B002-8F5862790BE5}"/>
    <cellStyle name="Звичайний 8" xfId="74" xr:uid="{5AFC1A13-93AA-4C9B-97D6-E739C20BC492}"/>
    <cellStyle name="Звичайний 9" xfId="75" xr:uid="{0E51C517-93CB-412C-BD62-65B05417DD97}"/>
    <cellStyle name="Зв'язана клітинка" xfId="56" xr:uid="{E2FAA774-BC6B-4060-B82B-EBD22CD88F14}"/>
    <cellStyle name="Контрольна клітинка" xfId="57" xr:uid="{D84E8CD8-2319-4052-B7C8-97014AD10CE3}"/>
    <cellStyle name="Назва" xfId="58" xr:uid="{41298739-E71D-4F02-AF99-909BA6C6C8E3}"/>
    <cellStyle name="Обычный 2" xfId="59" xr:uid="{A7245BCF-BDEC-4F8A-A040-D39EB3460A3C}"/>
    <cellStyle name="Обычный 2 2" xfId="60" xr:uid="{B153CF58-3959-4596-8BCA-0DEABBEAE366}"/>
    <cellStyle name="Обычный 2 3" xfId="61" xr:uid="{84F4BD43-1006-4E56-BF33-E4257043BA39}"/>
    <cellStyle name="Обычный 3" xfId="62" xr:uid="{DA7D650A-6FD8-4CEF-A76F-BDB3B901107D}"/>
    <cellStyle name="Обычный 3 2" xfId="63" xr:uid="{A14DED21-9B72-43C9-B612-46F280F98FB9}"/>
    <cellStyle name="Примечание 2" xfId="64" xr:uid="{B991C9A1-9061-498F-B21C-FF40A0BDBFB5}"/>
    <cellStyle name="Примітка 2" xfId="65" xr:uid="{D857DBD7-21E3-4AF3-86E7-C6A35D13F657}"/>
    <cellStyle name="Примітка 3" xfId="66" xr:uid="{DEE34815-3705-44FA-8DB8-DC56D69927E6}"/>
    <cellStyle name="Середній" xfId="67" xr:uid="{AC35CAEF-D9C9-4679-9EE0-AF95F4E60455}"/>
    <cellStyle name="Стиль 1" xfId="68" xr:uid="{F86FD0F0-C3D6-4777-91FA-EDFAB2D453F5}"/>
    <cellStyle name="Текст попередження" xfId="69" xr:uid="{6883E6CD-27C5-4FDF-B059-9C9679E1EAA2}"/>
    <cellStyle name="Тысячи_бюджет 1998 по клас." xfId="70" xr:uid="{7B7D2DF8-4BE1-4984-8C2A-5FAC3F1FFF2D}"/>
  </cellStyles>
  <dxfs count="6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E6A5D-8DE9-4CE5-A926-8E885D9E4FAA}">
  <sheetPr codeName="Лист2"/>
  <dimension ref="A1:N504"/>
  <sheetViews>
    <sheetView showZeros="0" tabSelected="1" zoomScaleNormal="100" workbookViewId="0"/>
  </sheetViews>
  <sheetFormatPr defaultRowHeight="15.75"/>
  <cols>
    <col min="1" max="1" width="34.140625" style="4" customWidth="1"/>
    <col min="2" max="2" width="20.7109375" style="4" customWidth="1"/>
    <col min="3" max="3" width="18.140625" style="4" customWidth="1"/>
    <col min="4" max="5" width="18.7109375" style="27" customWidth="1"/>
    <col min="6" max="13" width="18.7109375" style="4" customWidth="1"/>
    <col min="14" max="14" width="15" style="4" customWidth="1"/>
    <col min="15" max="16384" width="9.140625" style="4"/>
  </cols>
  <sheetData>
    <row r="1" spans="1:14" ht="18.75" customHeight="1">
      <c r="A1" s="2"/>
      <c r="B1" s="55" t="s">
        <v>101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7.25" customHeight="1">
      <c r="A2" s="2"/>
      <c r="B2" s="55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5.75" customHeight="1">
      <c r="A3" s="5"/>
      <c r="B3" s="55" t="s">
        <v>108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4" s="43" customFormat="1" ht="18.75" customHeight="1">
      <c r="A4" s="41"/>
      <c r="B4" s="49"/>
      <c r="C4" s="49"/>
      <c r="D4" s="42"/>
      <c r="E4" s="42"/>
      <c r="M4" s="44" t="s">
        <v>0</v>
      </c>
    </row>
    <row r="5" spans="1:14" ht="17.25" customHeight="1">
      <c r="A5" s="50" t="s">
        <v>100</v>
      </c>
      <c r="B5" s="53" t="s">
        <v>106</v>
      </c>
      <c r="C5" s="53" t="s">
        <v>109</v>
      </c>
      <c r="D5" s="51" t="s">
        <v>67</v>
      </c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s="5" customFormat="1" ht="86.25" customHeight="1">
      <c r="A6" s="50"/>
      <c r="B6" s="53"/>
      <c r="C6" s="53"/>
      <c r="D6" s="54" t="s">
        <v>74</v>
      </c>
      <c r="E6" s="54" t="s">
        <v>75</v>
      </c>
      <c r="F6" s="50" t="s">
        <v>76</v>
      </c>
      <c r="G6" s="50" t="s">
        <v>77</v>
      </c>
      <c r="H6" s="50" t="s">
        <v>78</v>
      </c>
      <c r="I6" s="50" t="s">
        <v>79</v>
      </c>
      <c r="J6" s="50" t="s">
        <v>80</v>
      </c>
      <c r="K6" s="50" t="s">
        <v>81</v>
      </c>
      <c r="L6" s="50" t="s">
        <v>82</v>
      </c>
      <c r="M6" s="50" t="s">
        <v>83</v>
      </c>
      <c r="N6" s="50" t="s">
        <v>107</v>
      </c>
    </row>
    <row r="7" spans="1:14" s="5" customFormat="1" ht="34.5" customHeight="1">
      <c r="A7" s="50"/>
      <c r="B7" s="53"/>
      <c r="C7" s="53"/>
      <c r="D7" s="54"/>
      <c r="E7" s="54"/>
      <c r="F7" s="50"/>
      <c r="G7" s="50"/>
      <c r="H7" s="50"/>
      <c r="I7" s="50"/>
      <c r="J7" s="50"/>
      <c r="K7" s="50"/>
      <c r="L7" s="50"/>
      <c r="M7" s="50"/>
      <c r="N7" s="50"/>
    </row>
    <row r="8" spans="1:14" s="7" customFormat="1">
      <c r="A8" s="6">
        <v>1</v>
      </c>
      <c r="B8" s="6">
        <v>2</v>
      </c>
      <c r="C8" s="6">
        <v>3</v>
      </c>
      <c r="D8" s="22">
        <v>4</v>
      </c>
      <c r="E8" s="22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</row>
    <row r="9" spans="1:14" s="7" customFormat="1" ht="36" customHeight="1">
      <c r="A9" s="38" t="s">
        <v>2</v>
      </c>
      <c r="B9" s="33">
        <f>B10+B11+B18</f>
        <v>24129490.600000001</v>
      </c>
      <c r="C9" s="33">
        <f>C10+C11+C18</f>
        <v>13710546.5</v>
      </c>
      <c r="D9" s="23">
        <f t="shared" ref="D9:L9" si="0">D10+D11+D18</f>
        <v>1507970.3</v>
      </c>
      <c r="E9" s="23">
        <f t="shared" si="0"/>
        <v>8381330</v>
      </c>
      <c r="F9" s="33">
        <f t="shared" si="0"/>
        <v>437066.2</v>
      </c>
      <c r="G9" s="33">
        <f t="shared" si="0"/>
        <v>889365.1</v>
      </c>
      <c r="H9" s="33">
        <f t="shared" si="0"/>
        <v>296797.40000000002</v>
      </c>
      <c r="I9" s="33">
        <f t="shared" si="0"/>
        <v>205403.1</v>
      </c>
      <c r="J9" s="33">
        <f t="shared" si="0"/>
        <v>620803.6</v>
      </c>
      <c r="K9" s="33">
        <f t="shared" si="0"/>
        <v>574216</v>
      </c>
      <c r="L9" s="33">
        <f t="shared" si="0"/>
        <v>107118.6</v>
      </c>
      <c r="M9" s="33">
        <f>M10+M11+M18</f>
        <v>443960</v>
      </c>
      <c r="N9" s="33">
        <f>N10+N11+N18</f>
        <v>246516.2</v>
      </c>
    </row>
    <row r="10" spans="1:14" s="7" customFormat="1" ht="20.25" customHeight="1">
      <c r="A10" s="39" t="s">
        <v>68</v>
      </c>
      <c r="B10" s="47">
        <v>3505758.4</v>
      </c>
      <c r="C10" s="47">
        <v>1748125.3</v>
      </c>
      <c r="D10" s="24">
        <v>60221.2</v>
      </c>
      <c r="E10" s="24">
        <v>723284</v>
      </c>
      <c r="F10" s="24">
        <v>151210.1</v>
      </c>
      <c r="G10" s="24">
        <v>364342</v>
      </c>
      <c r="H10" s="24">
        <v>128202</v>
      </c>
      <c r="I10" s="24">
        <v>80275.899999999994</v>
      </c>
      <c r="J10" s="24">
        <v>10652.7</v>
      </c>
      <c r="K10" s="24">
        <v>89869.6</v>
      </c>
      <c r="L10" s="24">
        <v>30336.400000000001</v>
      </c>
      <c r="M10" s="24">
        <v>109731.4</v>
      </c>
      <c r="N10" s="24"/>
    </row>
    <row r="11" spans="1:14" s="8" customFormat="1" ht="24" customHeight="1">
      <c r="A11" s="38" t="s">
        <v>69</v>
      </c>
      <c r="B11" s="34">
        <f>SUM(B12:B17)</f>
        <v>105294.6</v>
      </c>
      <c r="C11" s="34">
        <f>SUM(C12:C17)</f>
        <v>90572.5</v>
      </c>
      <c r="D11" s="29">
        <f t="shared" ref="D11:M11" si="1">SUM(D12:D17)</f>
        <v>12188.8</v>
      </c>
      <c r="E11" s="29">
        <f t="shared" si="1"/>
        <v>0</v>
      </c>
      <c r="F11" s="34">
        <f t="shared" si="1"/>
        <v>0</v>
      </c>
      <c r="G11" s="34">
        <f t="shared" si="1"/>
        <v>71817.3</v>
      </c>
      <c r="H11" s="34">
        <f t="shared" si="1"/>
        <v>0</v>
      </c>
      <c r="I11" s="34">
        <f t="shared" si="1"/>
        <v>0</v>
      </c>
      <c r="J11" s="34">
        <f t="shared" si="1"/>
        <v>750.4</v>
      </c>
      <c r="K11" s="34">
        <f t="shared" si="1"/>
        <v>68.099999999999994</v>
      </c>
      <c r="L11" s="34">
        <f t="shared" si="1"/>
        <v>5539.6</v>
      </c>
      <c r="M11" s="34">
        <f t="shared" si="1"/>
        <v>208.3</v>
      </c>
      <c r="N11" s="34">
        <f t="shared" ref="N11" si="2">SUM(N12:N17)</f>
        <v>0</v>
      </c>
    </row>
    <row r="12" spans="1:14" s="8" customFormat="1" ht="32.1" customHeight="1">
      <c r="A12" s="39" t="s">
        <v>84</v>
      </c>
      <c r="B12" s="48">
        <v>15596.8</v>
      </c>
      <c r="C12" s="48">
        <v>13008.5</v>
      </c>
      <c r="D12" s="30">
        <v>1771</v>
      </c>
      <c r="E12" s="30">
        <v>0</v>
      </c>
      <c r="F12" s="30">
        <v>0</v>
      </c>
      <c r="G12" s="30">
        <v>11237.5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/>
    </row>
    <row r="13" spans="1:14" s="8" customFormat="1" ht="32.1" customHeight="1">
      <c r="A13" s="39" t="s">
        <v>3</v>
      </c>
      <c r="B13" s="48">
        <v>12932.2</v>
      </c>
      <c r="C13" s="48">
        <v>10931.6</v>
      </c>
      <c r="D13" s="30">
        <v>2267.8000000000002</v>
      </c>
      <c r="E13" s="30"/>
      <c r="F13" s="30">
        <v>0</v>
      </c>
      <c r="G13" s="30">
        <v>8663.7999999999993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</row>
    <row r="14" spans="1:14" s="8" customFormat="1" ht="32.1" customHeight="1">
      <c r="A14" s="39" t="s">
        <v>71</v>
      </c>
      <c r="B14" s="48">
        <v>12320.3</v>
      </c>
      <c r="C14" s="48">
        <v>11291.8</v>
      </c>
      <c r="D14" s="30">
        <v>1472.7</v>
      </c>
      <c r="E14" s="30">
        <v>0</v>
      </c>
      <c r="F14" s="30">
        <v>0</v>
      </c>
      <c r="G14" s="30">
        <v>9819.1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</row>
    <row r="15" spans="1:14" s="8" customFormat="1" ht="32.1" customHeight="1">
      <c r="A15" s="39" t="s">
        <v>72</v>
      </c>
      <c r="B15" s="48">
        <v>18323.8</v>
      </c>
      <c r="C15" s="48">
        <v>16828.599999999999</v>
      </c>
      <c r="D15" s="30">
        <v>1237.3</v>
      </c>
      <c r="E15" s="30">
        <v>0</v>
      </c>
      <c r="F15" s="30">
        <v>0</v>
      </c>
      <c r="G15" s="30">
        <v>14656.3</v>
      </c>
      <c r="H15" s="30">
        <v>0</v>
      </c>
      <c r="I15" s="30">
        <v>0</v>
      </c>
      <c r="J15" s="30">
        <v>726.4</v>
      </c>
      <c r="K15" s="30">
        <v>68.099999999999994</v>
      </c>
      <c r="L15" s="30">
        <v>27.2</v>
      </c>
      <c r="M15" s="30">
        <v>113.3</v>
      </c>
      <c r="N15" s="30">
        <v>0</v>
      </c>
    </row>
    <row r="16" spans="1:14" s="8" customFormat="1" ht="32.1" customHeight="1">
      <c r="A16" s="39" t="s">
        <v>4</v>
      </c>
      <c r="B16" s="48">
        <v>34919.699999999997</v>
      </c>
      <c r="C16" s="48">
        <v>29014.1</v>
      </c>
      <c r="D16" s="30">
        <v>2413.6</v>
      </c>
      <c r="E16" s="30">
        <v>0</v>
      </c>
      <c r="F16" s="30">
        <v>0</v>
      </c>
      <c r="G16" s="30">
        <v>21064.1</v>
      </c>
      <c r="H16" s="30"/>
      <c r="I16" s="30">
        <v>0</v>
      </c>
      <c r="J16" s="30">
        <v>24</v>
      </c>
      <c r="K16" s="30">
        <v>0</v>
      </c>
      <c r="L16" s="30">
        <v>5512.4</v>
      </c>
      <c r="M16" s="30">
        <v>0</v>
      </c>
      <c r="N16" s="30">
        <v>0</v>
      </c>
    </row>
    <row r="17" spans="1:14" s="8" customFormat="1" ht="32.1" customHeight="1">
      <c r="A17" s="39" t="s">
        <v>73</v>
      </c>
      <c r="B17" s="48">
        <v>11201.8</v>
      </c>
      <c r="C17" s="48">
        <v>9497.9</v>
      </c>
      <c r="D17" s="30">
        <v>3026.4</v>
      </c>
      <c r="E17" s="30">
        <v>0</v>
      </c>
      <c r="F17" s="30">
        <v>0</v>
      </c>
      <c r="G17" s="30">
        <v>6376.5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95</v>
      </c>
      <c r="N17" s="30"/>
    </row>
    <row r="18" spans="1:14" s="9" customFormat="1" ht="35.25" customHeight="1">
      <c r="A18" s="38" t="s">
        <v>70</v>
      </c>
      <c r="B18" s="34">
        <f>SUM(B19:B82)</f>
        <v>20518437.600000001</v>
      </c>
      <c r="C18" s="34">
        <f>SUM(C19:C82)</f>
        <v>11871848.699999999</v>
      </c>
      <c r="D18" s="29">
        <f>SUM(D19:D82)</f>
        <v>1435560.3</v>
      </c>
      <c r="E18" s="29">
        <f>SUM(E19:E82)</f>
        <v>7658046</v>
      </c>
      <c r="F18" s="34">
        <f>SUM(F19:F82)</f>
        <v>285856.09999999998</v>
      </c>
      <c r="G18" s="34">
        <f t="shared" ref="G18:M18" si="3">SUM(G19:G83)</f>
        <v>453205.8</v>
      </c>
      <c r="H18" s="34">
        <f t="shared" si="3"/>
        <v>168595.4</v>
      </c>
      <c r="I18" s="34">
        <f t="shared" si="3"/>
        <v>125127.2</v>
      </c>
      <c r="J18" s="34">
        <f t="shared" si="3"/>
        <v>609400.5</v>
      </c>
      <c r="K18" s="34">
        <f t="shared" si="3"/>
        <v>484278.3</v>
      </c>
      <c r="L18" s="34">
        <f t="shared" si="3"/>
        <v>71242.600000000006</v>
      </c>
      <c r="M18" s="34">
        <f t="shared" si="3"/>
        <v>334020.3</v>
      </c>
      <c r="N18" s="34">
        <f t="shared" ref="N18" si="4">SUM(N19:N83)</f>
        <v>246516.2</v>
      </c>
    </row>
    <row r="19" spans="1:14" s="8" customFormat="1" ht="48.75" customHeight="1">
      <c r="A19" s="39" t="s">
        <v>5</v>
      </c>
      <c r="B19" s="36">
        <v>218223.3</v>
      </c>
      <c r="C19" s="36">
        <v>170748.4</v>
      </c>
      <c r="D19" s="31">
        <v>11668.7</v>
      </c>
      <c r="E19" s="31">
        <v>80099.899999999994</v>
      </c>
      <c r="F19" s="31">
        <v>1097.3</v>
      </c>
      <c r="G19" s="31">
        <v>1028.5</v>
      </c>
      <c r="H19" s="36">
        <v>562.9</v>
      </c>
      <c r="I19" s="31">
        <v>10405.5</v>
      </c>
      <c r="J19" s="31">
        <v>5579.2</v>
      </c>
      <c r="K19" s="31">
        <v>59806.400000000001</v>
      </c>
      <c r="L19" s="31">
        <v>0</v>
      </c>
      <c r="M19" s="36">
        <v>500</v>
      </c>
      <c r="N19" s="36">
        <v>0</v>
      </c>
    </row>
    <row r="20" spans="1:14" s="8" customFormat="1" ht="35.1" customHeight="1">
      <c r="A20" s="39" t="s">
        <v>6</v>
      </c>
      <c r="B20" s="36">
        <v>502544.7</v>
      </c>
      <c r="C20" s="36">
        <v>218159.1</v>
      </c>
      <c r="D20" s="31">
        <v>21977.200000000001</v>
      </c>
      <c r="E20" s="31">
        <v>126768.1</v>
      </c>
      <c r="F20" s="31">
        <v>14766.2</v>
      </c>
      <c r="G20" s="31">
        <v>4204.8999999999996</v>
      </c>
      <c r="H20" s="36">
        <v>3895.7</v>
      </c>
      <c r="I20" s="31">
        <v>6633.4</v>
      </c>
      <c r="J20" s="31">
        <v>11004.1</v>
      </c>
      <c r="K20" s="31">
        <v>10131.799999999999</v>
      </c>
      <c r="L20" s="31">
        <v>2522.9</v>
      </c>
      <c r="M20" s="36">
        <v>9849.7999999999993</v>
      </c>
      <c r="N20" s="36">
        <v>6405</v>
      </c>
    </row>
    <row r="21" spans="1:14" s="8" customFormat="1" ht="35.1" customHeight="1">
      <c r="A21" s="39" t="s">
        <v>7</v>
      </c>
      <c r="B21" s="36">
        <v>236062.7</v>
      </c>
      <c r="C21" s="36">
        <v>145608.29999999999</v>
      </c>
      <c r="D21" s="31">
        <v>30032</v>
      </c>
      <c r="E21" s="31">
        <v>91835.8</v>
      </c>
      <c r="F21" s="31">
        <v>1523.1</v>
      </c>
      <c r="G21" s="31">
        <v>2857.2</v>
      </c>
      <c r="H21" s="36">
        <v>1769.3</v>
      </c>
      <c r="I21" s="31">
        <v>568.9</v>
      </c>
      <c r="J21" s="31">
        <v>10402.200000000001</v>
      </c>
      <c r="K21" s="31">
        <v>161</v>
      </c>
      <c r="L21" s="31">
        <v>2919.8</v>
      </c>
      <c r="M21" s="36">
        <v>3539</v>
      </c>
      <c r="N21" s="36">
        <v>0</v>
      </c>
    </row>
    <row r="22" spans="1:14" s="8" customFormat="1" ht="35.1" customHeight="1">
      <c r="A22" s="39" t="s">
        <v>8</v>
      </c>
      <c r="B22" s="36">
        <v>584227.9</v>
      </c>
      <c r="C22" s="36">
        <v>338791.5</v>
      </c>
      <c r="D22" s="31">
        <v>26252.7</v>
      </c>
      <c r="E22" s="31">
        <v>250834.5</v>
      </c>
      <c r="F22" s="31">
        <v>10398.1</v>
      </c>
      <c r="G22" s="31">
        <v>6192.6</v>
      </c>
      <c r="H22" s="36">
        <v>4415.1000000000004</v>
      </c>
      <c r="I22" s="31">
        <v>2759.4</v>
      </c>
      <c r="J22" s="31">
        <v>17259.400000000001</v>
      </c>
      <c r="K22" s="31">
        <v>10799.4</v>
      </c>
      <c r="L22" s="31">
        <v>140.4</v>
      </c>
      <c r="M22" s="36">
        <v>9739.9</v>
      </c>
      <c r="N22" s="36">
        <v>0</v>
      </c>
    </row>
    <row r="23" spans="1:14" s="8" customFormat="1" ht="35.1" customHeight="1">
      <c r="A23" s="39" t="s">
        <v>9</v>
      </c>
      <c r="B23" s="36">
        <v>443796.8</v>
      </c>
      <c r="C23" s="36">
        <v>212147</v>
      </c>
      <c r="D23" s="31">
        <v>29230.799999999999</v>
      </c>
      <c r="E23" s="31">
        <v>90472.1</v>
      </c>
      <c r="F23" s="31">
        <v>6765.6</v>
      </c>
      <c r="G23" s="31">
        <v>4592.8</v>
      </c>
      <c r="H23" s="36">
        <v>4036.7</v>
      </c>
      <c r="I23" s="31">
        <v>6676.1</v>
      </c>
      <c r="J23" s="31">
        <v>9622.9</v>
      </c>
      <c r="K23" s="31">
        <v>4797.5</v>
      </c>
      <c r="L23" s="31">
        <v>5039.5</v>
      </c>
      <c r="M23" s="36">
        <v>13736.7</v>
      </c>
      <c r="N23" s="36">
        <v>37176.300000000003</v>
      </c>
    </row>
    <row r="24" spans="1:14" s="8" customFormat="1" ht="35.1" customHeight="1">
      <c r="A24" s="39" t="s">
        <v>10</v>
      </c>
      <c r="B24" s="36">
        <v>339746.6</v>
      </c>
      <c r="C24" s="36">
        <v>165938.9</v>
      </c>
      <c r="D24" s="31">
        <v>29155.9</v>
      </c>
      <c r="E24" s="31">
        <v>74731.5</v>
      </c>
      <c r="F24" s="31">
        <v>5085.8</v>
      </c>
      <c r="G24" s="31">
        <v>4424.8999999999996</v>
      </c>
      <c r="H24" s="36">
        <v>1517.2</v>
      </c>
      <c r="I24" s="31">
        <v>499.1</v>
      </c>
      <c r="J24" s="31">
        <v>5899.3</v>
      </c>
      <c r="K24" s="31">
        <v>25814.3</v>
      </c>
      <c r="L24" s="31">
        <v>0</v>
      </c>
      <c r="M24" s="36">
        <v>8530</v>
      </c>
      <c r="N24" s="36">
        <v>10280.9</v>
      </c>
    </row>
    <row r="25" spans="1:14" s="8" customFormat="1" ht="35.1" customHeight="1">
      <c r="A25" s="39" t="s">
        <v>11</v>
      </c>
      <c r="B25" s="36">
        <v>2022911</v>
      </c>
      <c r="C25" s="36">
        <v>1184888.6000000001</v>
      </c>
      <c r="D25" s="31">
        <v>105916.9</v>
      </c>
      <c r="E25" s="31">
        <v>657342.30000000005</v>
      </c>
      <c r="F25" s="31">
        <v>23933.7</v>
      </c>
      <c r="G25" s="31">
        <v>52580.4</v>
      </c>
      <c r="H25" s="36">
        <v>30058.5</v>
      </c>
      <c r="I25" s="31">
        <v>13728.9</v>
      </c>
      <c r="J25" s="31">
        <v>139775.20000000001</v>
      </c>
      <c r="K25" s="31">
        <v>124356.3</v>
      </c>
      <c r="L25" s="31">
        <v>553.70000000000005</v>
      </c>
      <c r="M25" s="36">
        <v>36642.699999999997</v>
      </c>
      <c r="N25" s="36">
        <v>0</v>
      </c>
    </row>
    <row r="26" spans="1:14" s="8" customFormat="1" ht="46.5" customHeight="1">
      <c r="A26" s="39" t="s">
        <v>12</v>
      </c>
      <c r="B26" s="36">
        <v>131449.20000000001</v>
      </c>
      <c r="C26" s="36">
        <v>94411.7</v>
      </c>
      <c r="D26" s="31">
        <v>14767.3</v>
      </c>
      <c r="E26" s="31">
        <v>52169.3</v>
      </c>
      <c r="F26" s="31">
        <v>4505.3</v>
      </c>
      <c r="G26" s="31">
        <v>2874.3</v>
      </c>
      <c r="H26" s="36">
        <v>1962.6</v>
      </c>
      <c r="I26" s="31">
        <v>768.8</v>
      </c>
      <c r="J26" s="31">
        <v>16844.8</v>
      </c>
      <c r="K26" s="31">
        <v>129.6</v>
      </c>
      <c r="L26" s="31">
        <v>289.7</v>
      </c>
      <c r="M26" s="36">
        <v>100</v>
      </c>
      <c r="N26" s="36">
        <v>0</v>
      </c>
    </row>
    <row r="27" spans="1:14" s="8" customFormat="1" ht="48" customHeight="1">
      <c r="A27" s="39" t="s">
        <v>13</v>
      </c>
      <c r="B27" s="36">
        <v>103402.6</v>
      </c>
      <c r="C27" s="36">
        <v>53480.4</v>
      </c>
      <c r="D27" s="31">
        <v>7105</v>
      </c>
      <c r="E27" s="31">
        <v>41828.9</v>
      </c>
      <c r="F27" s="31">
        <v>302.8</v>
      </c>
      <c r="G27" s="31">
        <v>1152.9000000000001</v>
      </c>
      <c r="H27" s="36">
        <v>366</v>
      </c>
      <c r="I27" s="31">
        <v>0</v>
      </c>
      <c r="J27" s="31">
        <v>299.10000000000002</v>
      </c>
      <c r="K27" s="31">
        <v>2018.4</v>
      </c>
      <c r="L27" s="31">
        <v>107.3</v>
      </c>
      <c r="M27" s="36">
        <v>300</v>
      </c>
      <c r="N27" s="36">
        <v>0</v>
      </c>
    </row>
    <row r="28" spans="1:14" s="8" customFormat="1" ht="35.1" customHeight="1">
      <c r="A28" s="39" t="s">
        <v>105</v>
      </c>
      <c r="B28" s="36">
        <v>173652.8</v>
      </c>
      <c r="C28" s="36">
        <v>112471.2</v>
      </c>
      <c r="D28" s="31">
        <v>13731.5</v>
      </c>
      <c r="E28" s="31">
        <v>87510.7</v>
      </c>
      <c r="F28" s="31">
        <v>789.5</v>
      </c>
      <c r="G28" s="31">
        <v>4846</v>
      </c>
      <c r="H28" s="36">
        <v>1422.8</v>
      </c>
      <c r="I28" s="31">
        <v>547.9</v>
      </c>
      <c r="J28" s="31">
        <v>2828.6</v>
      </c>
      <c r="K28" s="31">
        <v>342.2</v>
      </c>
      <c r="L28" s="31">
        <v>102</v>
      </c>
      <c r="M28" s="36">
        <v>350</v>
      </c>
      <c r="N28" s="36">
        <v>0</v>
      </c>
    </row>
    <row r="29" spans="1:14" s="8" customFormat="1" ht="35.1" customHeight="1">
      <c r="A29" s="39" t="s">
        <v>14</v>
      </c>
      <c r="B29" s="36">
        <v>148716.1</v>
      </c>
      <c r="C29" s="36">
        <v>75538.2</v>
      </c>
      <c r="D29" s="31">
        <v>12594.9</v>
      </c>
      <c r="E29" s="31">
        <v>54732.800000000003</v>
      </c>
      <c r="F29" s="31">
        <v>155.30000000000001</v>
      </c>
      <c r="G29" s="31">
        <v>2754</v>
      </c>
      <c r="H29" s="36">
        <v>362.7</v>
      </c>
      <c r="I29" s="31">
        <v>56</v>
      </c>
      <c r="J29" s="31">
        <v>1844.7</v>
      </c>
      <c r="K29" s="31">
        <v>166.8</v>
      </c>
      <c r="L29" s="31">
        <v>121</v>
      </c>
      <c r="M29" s="36">
        <v>2750</v>
      </c>
      <c r="N29" s="36">
        <v>0</v>
      </c>
    </row>
    <row r="30" spans="1:14" s="8" customFormat="1" ht="35.1" customHeight="1">
      <c r="A30" s="39" t="s">
        <v>15</v>
      </c>
      <c r="B30" s="36">
        <v>164946.5</v>
      </c>
      <c r="C30" s="36">
        <v>101309</v>
      </c>
      <c r="D30" s="31">
        <v>14183.4</v>
      </c>
      <c r="E30" s="31">
        <v>72081.2</v>
      </c>
      <c r="F30" s="31">
        <v>88.7</v>
      </c>
      <c r="G30" s="31">
        <v>3717</v>
      </c>
      <c r="H30" s="36">
        <v>1915</v>
      </c>
      <c r="I30" s="31">
        <v>158.19999999999999</v>
      </c>
      <c r="J30" s="31">
        <v>3812.1</v>
      </c>
      <c r="K30" s="31">
        <v>3073.7</v>
      </c>
      <c r="L30" s="31">
        <v>19.7</v>
      </c>
      <c r="M30" s="36">
        <v>2260</v>
      </c>
      <c r="N30" s="36">
        <v>0</v>
      </c>
    </row>
    <row r="31" spans="1:14" s="8" customFormat="1" ht="48.75" customHeight="1">
      <c r="A31" s="39" t="s">
        <v>16</v>
      </c>
      <c r="B31" s="36">
        <v>148721.29999999999</v>
      </c>
      <c r="C31" s="36">
        <v>92303.6</v>
      </c>
      <c r="D31" s="31">
        <v>8601.7999999999993</v>
      </c>
      <c r="E31" s="31">
        <v>72590.3</v>
      </c>
      <c r="F31" s="31">
        <v>995.5</v>
      </c>
      <c r="G31" s="31">
        <v>1997.2</v>
      </c>
      <c r="H31" s="36">
        <v>874.3</v>
      </c>
      <c r="I31" s="31">
        <v>100.3</v>
      </c>
      <c r="J31" s="31">
        <v>1142.5</v>
      </c>
      <c r="K31" s="31">
        <v>5480.5</v>
      </c>
      <c r="L31" s="31">
        <v>321.2</v>
      </c>
      <c r="M31" s="36">
        <v>200</v>
      </c>
      <c r="N31" s="36">
        <v>0</v>
      </c>
    </row>
    <row r="32" spans="1:14" s="8" customFormat="1" ht="35.1" customHeight="1">
      <c r="A32" s="39" t="s">
        <v>17</v>
      </c>
      <c r="B32" s="36">
        <v>95847.7</v>
      </c>
      <c r="C32" s="36">
        <v>49034</v>
      </c>
      <c r="D32" s="31">
        <v>10203.9</v>
      </c>
      <c r="E32" s="31">
        <v>32932.6</v>
      </c>
      <c r="F32" s="31">
        <v>872.8</v>
      </c>
      <c r="G32" s="31">
        <v>401.7</v>
      </c>
      <c r="H32" s="36">
        <v>580.5</v>
      </c>
      <c r="I32" s="31">
        <v>10</v>
      </c>
      <c r="J32" s="31">
        <v>1002.2</v>
      </c>
      <c r="K32" s="31">
        <v>230.3</v>
      </c>
      <c r="L32" s="31">
        <v>0</v>
      </c>
      <c r="M32" s="36">
        <v>2800</v>
      </c>
      <c r="N32" s="36">
        <v>0</v>
      </c>
    </row>
    <row r="33" spans="1:14" s="8" customFormat="1" ht="35.1" customHeight="1">
      <c r="A33" s="39" t="s">
        <v>18</v>
      </c>
      <c r="B33" s="36">
        <v>268271.2</v>
      </c>
      <c r="C33" s="36">
        <v>125565.4</v>
      </c>
      <c r="D33" s="31">
        <v>26939.7</v>
      </c>
      <c r="E33" s="31">
        <v>37693.800000000003</v>
      </c>
      <c r="F33" s="31">
        <v>1247.7</v>
      </c>
      <c r="G33" s="31">
        <v>11636.1</v>
      </c>
      <c r="H33" s="36">
        <v>6501.4</v>
      </c>
      <c r="I33" s="31">
        <v>2598.1</v>
      </c>
      <c r="J33" s="31">
        <v>11873.7</v>
      </c>
      <c r="K33" s="31">
        <v>10891.2</v>
      </c>
      <c r="L33" s="31">
        <v>557.4</v>
      </c>
      <c r="M33" s="36">
        <v>12855</v>
      </c>
      <c r="N33" s="36">
        <v>2771.3</v>
      </c>
    </row>
    <row r="34" spans="1:14" s="8" customFormat="1" ht="35.1" customHeight="1">
      <c r="A34" s="39" t="s">
        <v>19</v>
      </c>
      <c r="B34" s="36">
        <v>623477.6</v>
      </c>
      <c r="C34" s="36">
        <v>312818.5</v>
      </c>
      <c r="D34" s="31">
        <v>50473.5</v>
      </c>
      <c r="E34" s="31">
        <v>90411.4</v>
      </c>
      <c r="F34" s="31">
        <v>2769.7</v>
      </c>
      <c r="G34" s="31">
        <v>15443.2</v>
      </c>
      <c r="H34" s="36">
        <v>4528.3999999999996</v>
      </c>
      <c r="I34" s="31">
        <v>13925.1</v>
      </c>
      <c r="J34" s="31">
        <v>22707.3</v>
      </c>
      <c r="K34" s="31">
        <v>17172</v>
      </c>
      <c r="L34" s="31">
        <v>3747.1</v>
      </c>
      <c r="M34" s="36">
        <v>42855</v>
      </c>
      <c r="N34" s="36">
        <v>48785.8</v>
      </c>
    </row>
    <row r="35" spans="1:14" s="8" customFormat="1" ht="35.1" customHeight="1">
      <c r="A35" s="39" t="s">
        <v>20</v>
      </c>
      <c r="B35" s="36">
        <v>669217.30000000005</v>
      </c>
      <c r="C35" s="36">
        <v>365936.9</v>
      </c>
      <c r="D35" s="31">
        <v>47320.3</v>
      </c>
      <c r="E35" s="31">
        <v>240346.3</v>
      </c>
      <c r="F35" s="31">
        <v>8878.7999999999993</v>
      </c>
      <c r="G35" s="31">
        <v>13241.2</v>
      </c>
      <c r="H35" s="36">
        <v>8180</v>
      </c>
      <c r="I35" s="31">
        <v>2253.1999999999998</v>
      </c>
      <c r="J35" s="31">
        <v>28505.5</v>
      </c>
      <c r="K35" s="31">
        <v>3691.1</v>
      </c>
      <c r="L35" s="31">
        <v>1720.5</v>
      </c>
      <c r="M35" s="36">
        <v>11800</v>
      </c>
      <c r="N35" s="36">
        <v>0</v>
      </c>
    </row>
    <row r="36" spans="1:14" s="8" customFormat="1" ht="35.1" customHeight="1">
      <c r="A36" s="39" t="s">
        <v>21</v>
      </c>
      <c r="B36" s="36">
        <v>232064.4</v>
      </c>
      <c r="C36" s="36">
        <v>102796.9</v>
      </c>
      <c r="D36" s="31">
        <v>8700.9</v>
      </c>
      <c r="E36" s="31">
        <v>81200.100000000006</v>
      </c>
      <c r="F36" s="31">
        <v>1244.7</v>
      </c>
      <c r="G36" s="31">
        <v>2609.1999999999998</v>
      </c>
      <c r="H36" s="36">
        <v>1009.8</v>
      </c>
      <c r="I36" s="31">
        <v>0</v>
      </c>
      <c r="J36" s="31">
        <v>1325.8</v>
      </c>
      <c r="K36" s="31">
        <v>860.6</v>
      </c>
      <c r="L36" s="31">
        <v>4345.8</v>
      </c>
      <c r="M36" s="36">
        <v>1500</v>
      </c>
      <c r="N36" s="36">
        <v>0</v>
      </c>
    </row>
    <row r="37" spans="1:14" s="8" customFormat="1" ht="50.25" customHeight="1">
      <c r="A37" s="39" t="s">
        <v>22</v>
      </c>
      <c r="B37" s="36">
        <v>74684.5</v>
      </c>
      <c r="C37" s="36">
        <v>44390</v>
      </c>
      <c r="D37" s="31">
        <v>7515.4</v>
      </c>
      <c r="E37" s="31">
        <v>33615.199999999997</v>
      </c>
      <c r="F37" s="31">
        <v>440.4</v>
      </c>
      <c r="G37" s="31">
        <v>460.4</v>
      </c>
      <c r="H37" s="36">
        <v>672.4</v>
      </c>
      <c r="I37" s="31">
        <v>434.6</v>
      </c>
      <c r="J37" s="31">
        <v>558.20000000000005</v>
      </c>
      <c r="K37" s="31">
        <v>171.2</v>
      </c>
      <c r="L37" s="31">
        <v>122.2</v>
      </c>
      <c r="M37" s="36">
        <v>400</v>
      </c>
      <c r="N37" s="36">
        <v>0</v>
      </c>
    </row>
    <row r="38" spans="1:14" s="8" customFormat="1" ht="35.1" customHeight="1">
      <c r="A38" s="39" t="s">
        <v>23</v>
      </c>
      <c r="B38" s="36">
        <v>251753.4</v>
      </c>
      <c r="C38" s="36">
        <v>155450.20000000001</v>
      </c>
      <c r="D38" s="31">
        <v>11606.4</v>
      </c>
      <c r="E38" s="31">
        <v>132430</v>
      </c>
      <c r="F38" s="31">
        <v>1566.1</v>
      </c>
      <c r="G38" s="31">
        <v>2306.6999999999998</v>
      </c>
      <c r="H38" s="36">
        <v>1228.0999999999999</v>
      </c>
      <c r="I38" s="31">
        <v>0</v>
      </c>
      <c r="J38" s="31">
        <v>3330.3</v>
      </c>
      <c r="K38" s="31">
        <v>1757</v>
      </c>
      <c r="L38" s="31">
        <v>59.6</v>
      </c>
      <c r="M38" s="36">
        <v>1166</v>
      </c>
      <c r="N38" s="36">
        <v>0</v>
      </c>
    </row>
    <row r="39" spans="1:14" s="8" customFormat="1" ht="35.1" customHeight="1">
      <c r="A39" s="39" t="s">
        <v>24</v>
      </c>
      <c r="B39" s="36">
        <v>164965.6</v>
      </c>
      <c r="C39" s="36">
        <v>114286.5</v>
      </c>
      <c r="D39" s="31">
        <v>13895.1</v>
      </c>
      <c r="E39" s="31">
        <v>86433.3</v>
      </c>
      <c r="F39" s="31">
        <v>232.2</v>
      </c>
      <c r="G39" s="31">
        <v>4823.8999999999996</v>
      </c>
      <c r="H39" s="36">
        <v>1330.5</v>
      </c>
      <c r="I39" s="31">
        <v>394.5</v>
      </c>
      <c r="J39" s="31">
        <v>3004.6</v>
      </c>
      <c r="K39" s="31">
        <v>79.099999999999994</v>
      </c>
      <c r="L39" s="31">
        <v>2298.3000000000002</v>
      </c>
      <c r="M39" s="36">
        <v>1795</v>
      </c>
      <c r="N39" s="36">
        <v>0</v>
      </c>
    </row>
    <row r="40" spans="1:14" s="8" customFormat="1" ht="35.1" customHeight="1">
      <c r="A40" s="39" t="s">
        <v>25</v>
      </c>
      <c r="B40" s="36">
        <v>298444.09999999998</v>
      </c>
      <c r="C40" s="36">
        <v>154518.5</v>
      </c>
      <c r="D40" s="31">
        <v>22525.599999999999</v>
      </c>
      <c r="E40" s="31">
        <v>111390.3</v>
      </c>
      <c r="F40" s="31">
        <v>571.79999999999995</v>
      </c>
      <c r="G40" s="31">
        <v>5446.9</v>
      </c>
      <c r="H40" s="36">
        <v>943.9</v>
      </c>
      <c r="I40" s="31">
        <v>3176.2</v>
      </c>
      <c r="J40" s="31">
        <v>4794.8999999999996</v>
      </c>
      <c r="K40" s="31">
        <v>2055.3000000000002</v>
      </c>
      <c r="L40" s="31">
        <v>2433.6</v>
      </c>
      <c r="M40" s="36">
        <v>1180</v>
      </c>
      <c r="N40" s="36">
        <v>0</v>
      </c>
    </row>
    <row r="41" spans="1:14" s="8" customFormat="1" ht="50.25" customHeight="1">
      <c r="A41" s="39" t="s">
        <v>26</v>
      </c>
      <c r="B41" s="36">
        <v>74435.899999999994</v>
      </c>
      <c r="C41" s="36">
        <v>45225.5</v>
      </c>
      <c r="D41" s="31">
        <v>7509.7</v>
      </c>
      <c r="E41" s="31">
        <v>35103.300000000003</v>
      </c>
      <c r="F41" s="31">
        <v>308.39999999999998</v>
      </c>
      <c r="G41" s="31">
        <v>96</v>
      </c>
      <c r="H41" s="36">
        <v>687</v>
      </c>
      <c r="I41" s="31">
        <v>0</v>
      </c>
      <c r="J41" s="31">
        <v>619.70000000000005</v>
      </c>
      <c r="K41" s="31">
        <v>99.9</v>
      </c>
      <c r="L41" s="31">
        <v>1.5</v>
      </c>
      <c r="M41" s="36">
        <v>800</v>
      </c>
      <c r="N41" s="36">
        <v>0</v>
      </c>
    </row>
    <row r="42" spans="1:14" s="8" customFormat="1" ht="48" customHeight="1">
      <c r="A42" s="39" t="s">
        <v>27</v>
      </c>
      <c r="B42" s="36">
        <v>75022.2</v>
      </c>
      <c r="C42" s="36">
        <v>37829.300000000003</v>
      </c>
      <c r="D42" s="31">
        <v>11214.7</v>
      </c>
      <c r="E42" s="31">
        <v>22651.8</v>
      </c>
      <c r="F42" s="31">
        <v>282.39999999999998</v>
      </c>
      <c r="G42" s="31">
        <v>623.70000000000005</v>
      </c>
      <c r="H42" s="36">
        <v>775.6</v>
      </c>
      <c r="I42" s="31">
        <v>0</v>
      </c>
      <c r="J42" s="31">
        <v>1601.5</v>
      </c>
      <c r="K42" s="31">
        <v>44.4</v>
      </c>
      <c r="L42" s="31">
        <v>35.200000000000003</v>
      </c>
      <c r="M42" s="36">
        <v>600</v>
      </c>
      <c r="N42" s="36">
        <v>0</v>
      </c>
    </row>
    <row r="43" spans="1:14" s="8" customFormat="1" ht="53.25" customHeight="1">
      <c r="A43" s="39" t="s">
        <v>28</v>
      </c>
      <c r="B43" s="36">
        <v>340316.5</v>
      </c>
      <c r="C43" s="36">
        <v>221217.4</v>
      </c>
      <c r="D43" s="31">
        <v>18909.099999999999</v>
      </c>
      <c r="E43" s="31">
        <v>172934.3</v>
      </c>
      <c r="F43" s="31">
        <v>5159.3</v>
      </c>
      <c r="G43" s="31">
        <v>5329.7</v>
      </c>
      <c r="H43" s="36">
        <v>4966.8999999999996</v>
      </c>
      <c r="I43" s="31">
        <v>1519</v>
      </c>
      <c r="J43" s="31">
        <v>6529.4</v>
      </c>
      <c r="K43" s="31">
        <v>739.3</v>
      </c>
      <c r="L43" s="31">
        <v>3255.4</v>
      </c>
      <c r="M43" s="36">
        <v>1875</v>
      </c>
      <c r="N43" s="36">
        <v>0</v>
      </c>
    </row>
    <row r="44" spans="1:14" s="8" customFormat="1" ht="48.75" customHeight="1">
      <c r="A44" s="39" t="s">
        <v>29</v>
      </c>
      <c r="B44" s="36">
        <v>128140.7</v>
      </c>
      <c r="C44" s="36">
        <v>70376.800000000003</v>
      </c>
      <c r="D44" s="31">
        <v>15088.9</v>
      </c>
      <c r="E44" s="31">
        <v>47363.4</v>
      </c>
      <c r="F44" s="31">
        <v>0</v>
      </c>
      <c r="G44" s="31">
        <v>5085.7</v>
      </c>
      <c r="H44" s="36">
        <v>614.5</v>
      </c>
      <c r="I44" s="31">
        <v>0</v>
      </c>
      <c r="J44" s="31">
        <v>978.4</v>
      </c>
      <c r="K44" s="31">
        <v>45.9</v>
      </c>
      <c r="L44" s="31">
        <v>0</v>
      </c>
      <c r="M44" s="36">
        <v>1200</v>
      </c>
      <c r="N44" s="36">
        <v>0</v>
      </c>
    </row>
    <row r="45" spans="1:14" s="8" customFormat="1" ht="47.25" customHeight="1">
      <c r="A45" s="39" t="s">
        <v>30</v>
      </c>
      <c r="B45" s="36">
        <v>255805.1</v>
      </c>
      <c r="C45" s="36">
        <v>143448.4</v>
      </c>
      <c r="D45" s="31">
        <v>15955.4</v>
      </c>
      <c r="E45" s="31">
        <v>114893.6</v>
      </c>
      <c r="F45" s="31">
        <v>257</v>
      </c>
      <c r="G45" s="31">
        <v>4688.5</v>
      </c>
      <c r="H45" s="36">
        <v>720</v>
      </c>
      <c r="I45" s="31">
        <v>34.1</v>
      </c>
      <c r="J45" s="31">
        <v>2426.1</v>
      </c>
      <c r="K45" s="31">
        <v>0</v>
      </c>
      <c r="L45" s="31">
        <v>73.7</v>
      </c>
      <c r="M45" s="36">
        <v>4400</v>
      </c>
      <c r="N45" s="36">
        <v>0</v>
      </c>
    </row>
    <row r="46" spans="1:14" s="8" customFormat="1" ht="50.25" customHeight="1">
      <c r="A46" s="39" t="s">
        <v>31</v>
      </c>
      <c r="B46" s="36">
        <v>107246</v>
      </c>
      <c r="C46" s="36">
        <v>60777.8</v>
      </c>
      <c r="D46" s="31">
        <v>11965.6</v>
      </c>
      <c r="E46" s="31">
        <v>42403.7</v>
      </c>
      <c r="F46" s="31">
        <v>1066.3</v>
      </c>
      <c r="G46" s="31">
        <v>1598.6</v>
      </c>
      <c r="H46" s="36">
        <v>473.5</v>
      </c>
      <c r="I46" s="31">
        <v>0</v>
      </c>
      <c r="J46" s="31">
        <v>674.6</v>
      </c>
      <c r="K46" s="31">
        <v>0</v>
      </c>
      <c r="L46" s="31">
        <v>52.5</v>
      </c>
      <c r="M46" s="36">
        <v>2543</v>
      </c>
      <c r="N46" s="36">
        <v>0</v>
      </c>
    </row>
    <row r="47" spans="1:14" s="8" customFormat="1" ht="35.1" customHeight="1">
      <c r="A47" s="39" t="s">
        <v>32</v>
      </c>
      <c r="B47" s="36">
        <v>153871.5</v>
      </c>
      <c r="C47" s="36">
        <v>97004.4</v>
      </c>
      <c r="D47" s="31">
        <v>16776.099999999999</v>
      </c>
      <c r="E47" s="31">
        <v>72676.5</v>
      </c>
      <c r="F47" s="31">
        <v>486</v>
      </c>
      <c r="G47" s="31">
        <v>716</v>
      </c>
      <c r="H47" s="36">
        <v>885.6</v>
      </c>
      <c r="I47" s="31">
        <v>0</v>
      </c>
      <c r="J47" s="31">
        <v>1560</v>
      </c>
      <c r="K47" s="31">
        <v>1861.2</v>
      </c>
      <c r="L47" s="31">
        <v>543</v>
      </c>
      <c r="M47" s="36">
        <v>1500</v>
      </c>
      <c r="N47" s="36">
        <v>0</v>
      </c>
    </row>
    <row r="48" spans="1:14" s="8" customFormat="1" ht="35.1" customHeight="1">
      <c r="A48" s="39" t="s">
        <v>33</v>
      </c>
      <c r="B48" s="36">
        <v>882118.7</v>
      </c>
      <c r="C48" s="36">
        <v>530967.30000000005</v>
      </c>
      <c r="D48" s="31">
        <v>42805.8</v>
      </c>
      <c r="E48" s="31">
        <v>372830.4</v>
      </c>
      <c r="F48" s="31">
        <v>13034.5</v>
      </c>
      <c r="G48" s="31">
        <v>12334</v>
      </c>
      <c r="H48" s="36">
        <v>6292.6</v>
      </c>
      <c r="I48" s="31">
        <v>3864.2</v>
      </c>
      <c r="J48" s="31">
        <v>44384.9</v>
      </c>
      <c r="K48" s="31">
        <v>24741.4</v>
      </c>
      <c r="L48" s="31">
        <v>2129.5</v>
      </c>
      <c r="M48" s="36">
        <v>8550</v>
      </c>
      <c r="N48" s="36">
        <v>0</v>
      </c>
    </row>
    <row r="49" spans="1:14" s="8" customFormat="1" ht="35.1" customHeight="1">
      <c r="A49" s="39" t="s">
        <v>34</v>
      </c>
      <c r="B49" s="36">
        <v>201820.1</v>
      </c>
      <c r="C49" s="36">
        <v>121443</v>
      </c>
      <c r="D49" s="31">
        <v>18323.5</v>
      </c>
      <c r="E49" s="31">
        <v>87699.3</v>
      </c>
      <c r="F49" s="31">
        <v>2636.8</v>
      </c>
      <c r="G49" s="36">
        <v>2538</v>
      </c>
      <c r="H49" s="36">
        <v>496.9</v>
      </c>
      <c r="I49" s="31">
        <v>1110.2</v>
      </c>
      <c r="J49" s="31">
        <v>2445.6</v>
      </c>
      <c r="K49" s="31">
        <v>3824.8</v>
      </c>
      <c r="L49" s="31">
        <v>937.9</v>
      </c>
      <c r="M49" s="36">
        <v>1430</v>
      </c>
      <c r="N49" s="36">
        <v>0</v>
      </c>
    </row>
    <row r="50" spans="1:14" s="8" customFormat="1" ht="35.1" customHeight="1">
      <c r="A50" s="39" t="s">
        <v>35</v>
      </c>
      <c r="B50" s="36">
        <v>149180.5</v>
      </c>
      <c r="C50" s="36">
        <v>81171.199999999997</v>
      </c>
      <c r="D50" s="31">
        <v>8515.7000000000007</v>
      </c>
      <c r="E50" s="31">
        <v>60824.1</v>
      </c>
      <c r="F50" s="31">
        <v>3615</v>
      </c>
      <c r="G50" s="31">
        <v>2208.1999999999998</v>
      </c>
      <c r="H50" s="36">
        <v>1323.1</v>
      </c>
      <c r="I50" s="31">
        <v>1014.3</v>
      </c>
      <c r="J50" s="31">
        <v>3178</v>
      </c>
      <c r="K50" s="31">
        <v>84.9</v>
      </c>
      <c r="L50" s="31">
        <v>97.9</v>
      </c>
      <c r="M50" s="36">
        <v>310</v>
      </c>
      <c r="N50" s="36">
        <v>0</v>
      </c>
    </row>
    <row r="51" spans="1:14" s="8" customFormat="1" ht="48.75" customHeight="1">
      <c r="A51" s="39" t="s">
        <v>36</v>
      </c>
      <c r="B51" s="36">
        <v>157340</v>
      </c>
      <c r="C51" s="36">
        <v>98919.8</v>
      </c>
      <c r="D51" s="31">
        <v>7580.1</v>
      </c>
      <c r="E51" s="31">
        <v>84023.5</v>
      </c>
      <c r="F51" s="31">
        <v>206</v>
      </c>
      <c r="G51" s="31">
        <v>4647</v>
      </c>
      <c r="H51" s="36">
        <v>847.2</v>
      </c>
      <c r="I51" s="31">
        <v>0</v>
      </c>
      <c r="J51" s="31">
        <v>1203</v>
      </c>
      <c r="K51" s="31">
        <v>113</v>
      </c>
      <c r="L51" s="31">
        <v>0</v>
      </c>
      <c r="M51" s="36">
        <v>300</v>
      </c>
      <c r="N51" s="36">
        <v>0</v>
      </c>
    </row>
    <row r="52" spans="1:14" s="8" customFormat="1" ht="35.1" customHeight="1">
      <c r="A52" s="39" t="s">
        <v>37</v>
      </c>
      <c r="B52" s="36">
        <v>134245.5</v>
      </c>
      <c r="C52" s="36">
        <v>87113.7</v>
      </c>
      <c r="D52" s="31">
        <v>10788.1</v>
      </c>
      <c r="E52" s="31">
        <v>69263.899999999994</v>
      </c>
      <c r="F52" s="31">
        <v>507.1</v>
      </c>
      <c r="G52" s="31">
        <v>2015.1</v>
      </c>
      <c r="H52" s="36">
        <v>1317.4</v>
      </c>
      <c r="I52" s="31">
        <v>0</v>
      </c>
      <c r="J52" s="31">
        <v>2091</v>
      </c>
      <c r="K52" s="31">
        <v>348.9</v>
      </c>
      <c r="L52" s="31">
        <v>362.2</v>
      </c>
      <c r="M52" s="36">
        <v>420</v>
      </c>
      <c r="N52" s="36">
        <v>0</v>
      </c>
    </row>
    <row r="53" spans="1:14" s="8" customFormat="1" ht="35.1" customHeight="1">
      <c r="A53" s="39" t="s">
        <v>38</v>
      </c>
      <c r="B53" s="36">
        <v>257610.3</v>
      </c>
      <c r="C53" s="36">
        <v>177165.5</v>
      </c>
      <c r="D53" s="31">
        <v>13148.6</v>
      </c>
      <c r="E53" s="31">
        <v>141536.5</v>
      </c>
      <c r="F53" s="31">
        <v>1830.5</v>
      </c>
      <c r="G53" s="31">
        <v>2507.5</v>
      </c>
      <c r="H53" s="36">
        <v>613.20000000000005</v>
      </c>
      <c r="I53" s="31">
        <v>218.2</v>
      </c>
      <c r="J53" s="31">
        <v>1317.6</v>
      </c>
      <c r="K53" s="31">
        <v>13443.4</v>
      </c>
      <c r="L53" s="31">
        <v>1900</v>
      </c>
      <c r="M53" s="36">
        <v>650</v>
      </c>
      <c r="N53" s="36">
        <v>0</v>
      </c>
    </row>
    <row r="54" spans="1:14" s="8" customFormat="1" ht="36" customHeight="1">
      <c r="A54" s="39" t="s">
        <v>103</v>
      </c>
      <c r="B54" s="36">
        <v>96745.2</v>
      </c>
      <c r="C54" s="36">
        <v>65963.399999999994</v>
      </c>
      <c r="D54" s="31">
        <v>21645.4</v>
      </c>
      <c r="E54" s="31">
        <v>41135.9</v>
      </c>
      <c r="F54" s="31">
        <v>221.6</v>
      </c>
      <c r="G54" s="31">
        <v>855.2</v>
      </c>
      <c r="H54" s="36">
        <v>1144</v>
      </c>
      <c r="I54" s="31">
        <v>0</v>
      </c>
      <c r="J54" s="31">
        <v>628.9</v>
      </c>
      <c r="K54" s="31">
        <v>171.7</v>
      </c>
      <c r="L54" s="31">
        <v>10.7</v>
      </c>
      <c r="M54" s="36">
        <v>150</v>
      </c>
      <c r="N54" s="36">
        <v>0</v>
      </c>
    </row>
    <row r="55" spans="1:14" s="8" customFormat="1" ht="35.1" customHeight="1">
      <c r="A55" s="39" t="s">
        <v>39</v>
      </c>
      <c r="B55" s="36">
        <v>65019.5</v>
      </c>
      <c r="C55" s="36">
        <v>36826.199999999997</v>
      </c>
      <c r="D55" s="31">
        <v>7133.6</v>
      </c>
      <c r="E55" s="31">
        <v>25656.2</v>
      </c>
      <c r="F55" s="31">
        <v>260.8</v>
      </c>
      <c r="G55" s="31">
        <v>1044.9000000000001</v>
      </c>
      <c r="H55" s="36">
        <v>1035</v>
      </c>
      <c r="I55" s="31">
        <v>0</v>
      </c>
      <c r="J55" s="31">
        <v>1138.8</v>
      </c>
      <c r="K55" s="31">
        <v>99.4</v>
      </c>
      <c r="L55" s="31">
        <v>37.5</v>
      </c>
      <c r="M55" s="36">
        <v>420</v>
      </c>
      <c r="N55" s="36">
        <v>0</v>
      </c>
    </row>
    <row r="56" spans="1:14" s="8" customFormat="1" ht="35.1" customHeight="1">
      <c r="A56" s="39" t="s">
        <v>40</v>
      </c>
      <c r="B56" s="36">
        <v>173094.6</v>
      </c>
      <c r="C56" s="36">
        <v>84757.8</v>
      </c>
      <c r="D56" s="31">
        <v>15733.5</v>
      </c>
      <c r="E56" s="31">
        <v>51479.1</v>
      </c>
      <c r="F56" s="31">
        <v>3939.3</v>
      </c>
      <c r="G56" s="31">
        <v>3805.9</v>
      </c>
      <c r="H56" s="36">
        <v>1283.3</v>
      </c>
      <c r="I56" s="31">
        <v>16</v>
      </c>
      <c r="J56" s="31">
        <v>2576.6</v>
      </c>
      <c r="K56" s="31">
        <v>4019</v>
      </c>
      <c r="L56" s="31">
        <v>5.0999999999999996</v>
      </c>
      <c r="M56" s="36">
        <v>1900</v>
      </c>
      <c r="N56" s="36">
        <v>0</v>
      </c>
    </row>
    <row r="57" spans="1:14" s="8" customFormat="1" ht="35.1" customHeight="1">
      <c r="A57" s="39" t="s">
        <v>41</v>
      </c>
      <c r="B57" s="36">
        <v>146180.9</v>
      </c>
      <c r="C57" s="36">
        <v>118587.9</v>
      </c>
      <c r="D57" s="31">
        <v>14700.2</v>
      </c>
      <c r="E57" s="31">
        <v>85548.1</v>
      </c>
      <c r="F57" s="31">
        <v>589.4</v>
      </c>
      <c r="G57" s="31">
        <v>3009.2</v>
      </c>
      <c r="H57" s="36">
        <v>2684.8</v>
      </c>
      <c r="I57" s="31">
        <v>0</v>
      </c>
      <c r="J57" s="31">
        <v>2273</v>
      </c>
      <c r="K57" s="31">
        <v>9253.2000000000007</v>
      </c>
      <c r="L57" s="31">
        <v>0</v>
      </c>
      <c r="M57" s="36">
        <v>530</v>
      </c>
      <c r="N57" s="36">
        <v>0</v>
      </c>
    </row>
    <row r="58" spans="1:14" s="8" customFormat="1" ht="35.1" customHeight="1">
      <c r="A58" s="39" t="s">
        <v>42</v>
      </c>
      <c r="B58" s="36">
        <v>169510.39999999999</v>
      </c>
      <c r="C58" s="36">
        <v>104531.6</v>
      </c>
      <c r="D58" s="31">
        <v>13649.7</v>
      </c>
      <c r="E58" s="31">
        <v>60857.5</v>
      </c>
      <c r="F58" s="31">
        <v>1900.7</v>
      </c>
      <c r="G58" s="31">
        <v>5337.4</v>
      </c>
      <c r="H58" s="36">
        <v>2041.3</v>
      </c>
      <c r="I58" s="31">
        <v>798.7</v>
      </c>
      <c r="J58" s="31">
        <v>1190.2</v>
      </c>
      <c r="K58" s="31">
        <v>5585.2</v>
      </c>
      <c r="L58" s="31">
        <v>0</v>
      </c>
      <c r="M58" s="36">
        <v>2960</v>
      </c>
      <c r="N58" s="36">
        <v>10210.9</v>
      </c>
    </row>
    <row r="59" spans="1:14" s="8" customFormat="1" ht="35.1" customHeight="1">
      <c r="A59" s="39" t="s">
        <v>43</v>
      </c>
      <c r="B59" s="36">
        <v>223055.6</v>
      </c>
      <c r="C59" s="36">
        <v>136642.6</v>
      </c>
      <c r="D59" s="31">
        <v>15236.6</v>
      </c>
      <c r="E59" s="31">
        <v>110754</v>
      </c>
      <c r="F59" s="31">
        <v>875.3</v>
      </c>
      <c r="G59" s="31">
        <v>1469.6</v>
      </c>
      <c r="H59" s="36">
        <v>1904.3</v>
      </c>
      <c r="I59" s="31">
        <v>49.3</v>
      </c>
      <c r="J59" s="31">
        <v>3121.8</v>
      </c>
      <c r="K59" s="31">
        <v>592.20000000000005</v>
      </c>
      <c r="L59" s="31">
        <v>1139.5</v>
      </c>
      <c r="M59" s="36">
        <v>1500</v>
      </c>
      <c r="N59" s="36">
        <v>0</v>
      </c>
    </row>
    <row r="60" spans="1:14" s="8" customFormat="1" ht="35.1" customHeight="1">
      <c r="A60" s="39" t="s">
        <v>44</v>
      </c>
      <c r="B60" s="36">
        <v>76986.899999999994</v>
      </c>
      <c r="C60" s="36">
        <v>51540.9</v>
      </c>
      <c r="D60" s="31">
        <v>12093.7</v>
      </c>
      <c r="E60" s="31">
        <v>31316.5</v>
      </c>
      <c r="F60" s="31">
        <v>350.1</v>
      </c>
      <c r="G60" s="31">
        <v>4601.6000000000004</v>
      </c>
      <c r="H60" s="36">
        <v>673.6</v>
      </c>
      <c r="I60" s="31">
        <v>0</v>
      </c>
      <c r="J60" s="31">
        <v>979.5</v>
      </c>
      <c r="K60" s="31">
        <v>137.5</v>
      </c>
      <c r="L60" s="31">
        <v>388.4</v>
      </c>
      <c r="M60" s="36">
        <v>1000</v>
      </c>
      <c r="N60" s="36">
        <v>0</v>
      </c>
    </row>
    <row r="61" spans="1:14" s="8" customFormat="1" ht="35.1" customHeight="1">
      <c r="A61" s="39" t="s">
        <v>45</v>
      </c>
      <c r="B61" s="36">
        <v>366371.1</v>
      </c>
      <c r="C61" s="36">
        <v>237336.9</v>
      </c>
      <c r="D61" s="31">
        <v>24334.799999999999</v>
      </c>
      <c r="E61" s="31">
        <v>178373</v>
      </c>
      <c r="F61" s="31">
        <v>6070</v>
      </c>
      <c r="G61" s="31">
        <v>11293.8</v>
      </c>
      <c r="H61" s="36">
        <v>865.7</v>
      </c>
      <c r="I61" s="31">
        <v>1785</v>
      </c>
      <c r="J61" s="31">
        <v>7541.8</v>
      </c>
      <c r="K61" s="31">
        <v>745</v>
      </c>
      <c r="L61" s="31">
        <v>2727.9</v>
      </c>
      <c r="M61" s="36">
        <v>3599.9</v>
      </c>
      <c r="N61" s="36">
        <v>0</v>
      </c>
    </row>
    <row r="62" spans="1:14" s="8" customFormat="1" ht="35.1" customHeight="1">
      <c r="A62" s="39" t="s">
        <v>46</v>
      </c>
      <c r="B62" s="36">
        <v>74130.100000000006</v>
      </c>
      <c r="C62" s="36">
        <v>40771.1</v>
      </c>
      <c r="D62" s="31">
        <v>10030.4</v>
      </c>
      <c r="E62" s="31">
        <v>27168.7</v>
      </c>
      <c r="F62" s="31">
        <v>0</v>
      </c>
      <c r="G62" s="31">
        <v>702.5</v>
      </c>
      <c r="H62" s="36">
        <v>186.1</v>
      </c>
      <c r="I62" s="31">
        <v>0</v>
      </c>
      <c r="J62" s="31">
        <v>582.4</v>
      </c>
      <c r="K62" s="31">
        <v>51</v>
      </c>
      <c r="L62" s="31">
        <v>0</v>
      </c>
      <c r="M62" s="36">
        <v>2050</v>
      </c>
      <c r="N62" s="36">
        <v>0</v>
      </c>
    </row>
    <row r="63" spans="1:14" s="8" customFormat="1" ht="35.1" customHeight="1">
      <c r="A63" s="39" t="s">
        <v>47</v>
      </c>
      <c r="B63" s="36">
        <v>357811.7</v>
      </c>
      <c r="C63" s="36">
        <v>225912.9</v>
      </c>
      <c r="D63" s="31">
        <v>20222.7</v>
      </c>
      <c r="E63" s="31">
        <v>182063</v>
      </c>
      <c r="F63" s="31">
        <v>1960.1</v>
      </c>
      <c r="G63" s="31">
        <v>4833.1000000000004</v>
      </c>
      <c r="H63" s="36">
        <v>2712.1</v>
      </c>
      <c r="I63" s="31">
        <v>0</v>
      </c>
      <c r="J63" s="31">
        <v>732.1</v>
      </c>
      <c r="K63" s="31">
        <v>4478.7</v>
      </c>
      <c r="L63" s="31">
        <v>7611.1</v>
      </c>
      <c r="M63" s="36">
        <v>1300</v>
      </c>
      <c r="N63" s="36">
        <v>0</v>
      </c>
    </row>
    <row r="64" spans="1:14" s="8" customFormat="1" ht="51.75" customHeight="1">
      <c r="A64" s="39" t="s">
        <v>48</v>
      </c>
      <c r="B64" s="36">
        <v>143707.1</v>
      </c>
      <c r="C64" s="36">
        <v>90503.6</v>
      </c>
      <c r="D64" s="31">
        <v>8995.7000000000007</v>
      </c>
      <c r="E64" s="31">
        <v>68882.8</v>
      </c>
      <c r="F64" s="31">
        <v>607.79999999999995</v>
      </c>
      <c r="G64" s="31">
        <v>5279.8</v>
      </c>
      <c r="H64" s="36">
        <v>533.5</v>
      </c>
      <c r="I64" s="31">
        <v>0</v>
      </c>
      <c r="J64" s="31">
        <v>1442.7</v>
      </c>
      <c r="K64" s="31">
        <v>3001.9</v>
      </c>
      <c r="L64" s="31">
        <v>59.4</v>
      </c>
      <c r="M64" s="36">
        <v>1700</v>
      </c>
      <c r="N64" s="36">
        <v>0</v>
      </c>
    </row>
    <row r="65" spans="1:14" s="8" customFormat="1" ht="48.75" customHeight="1">
      <c r="A65" s="39" t="s">
        <v>49</v>
      </c>
      <c r="B65" s="36">
        <v>199036.2</v>
      </c>
      <c r="C65" s="36">
        <v>126380.3</v>
      </c>
      <c r="D65" s="31">
        <v>18098.599999999999</v>
      </c>
      <c r="E65" s="31">
        <v>98307.6</v>
      </c>
      <c r="F65" s="31">
        <v>400.3</v>
      </c>
      <c r="G65" s="31">
        <v>1259.8</v>
      </c>
      <c r="H65" s="36">
        <v>1243.5999999999999</v>
      </c>
      <c r="I65" s="31">
        <v>73.400000000000006</v>
      </c>
      <c r="J65" s="31">
        <v>1827.4</v>
      </c>
      <c r="K65" s="31">
        <v>600.4</v>
      </c>
      <c r="L65" s="31">
        <v>2639.3</v>
      </c>
      <c r="M65" s="36">
        <v>1929.9</v>
      </c>
      <c r="N65" s="36">
        <v>0</v>
      </c>
    </row>
    <row r="66" spans="1:14" s="8" customFormat="1" ht="35.1" customHeight="1">
      <c r="A66" s="39" t="s">
        <v>50</v>
      </c>
      <c r="B66" s="36">
        <v>105980.9</v>
      </c>
      <c r="C66" s="36">
        <v>61791.5</v>
      </c>
      <c r="D66" s="31">
        <v>10881.8</v>
      </c>
      <c r="E66" s="31">
        <v>44232.800000000003</v>
      </c>
      <c r="F66" s="31">
        <v>338</v>
      </c>
      <c r="G66" s="31">
        <v>2443.1</v>
      </c>
      <c r="H66" s="36">
        <v>968</v>
      </c>
      <c r="I66" s="31">
        <v>850.4</v>
      </c>
      <c r="J66" s="31">
        <v>1018.7</v>
      </c>
      <c r="K66" s="31">
        <v>358.7</v>
      </c>
      <c r="L66" s="31">
        <v>0</v>
      </c>
      <c r="M66" s="36">
        <v>700</v>
      </c>
      <c r="N66" s="36">
        <v>0</v>
      </c>
    </row>
    <row r="67" spans="1:14" s="8" customFormat="1" ht="35.1" customHeight="1">
      <c r="A67" s="39" t="s">
        <v>51</v>
      </c>
      <c r="B67" s="36">
        <v>324446.2</v>
      </c>
      <c r="C67" s="36">
        <v>211496.8</v>
      </c>
      <c r="D67" s="31">
        <v>20012.2</v>
      </c>
      <c r="E67" s="31">
        <v>148924.79999999999</v>
      </c>
      <c r="F67" s="31">
        <v>10349.6</v>
      </c>
      <c r="G67" s="31">
        <v>6634.2</v>
      </c>
      <c r="H67" s="36">
        <v>4938.6000000000004</v>
      </c>
      <c r="I67" s="31">
        <v>1517.1</v>
      </c>
      <c r="J67" s="31">
        <v>16771.099999999999</v>
      </c>
      <c r="K67" s="31">
        <v>710.6</v>
      </c>
      <c r="L67" s="31">
        <v>638.6</v>
      </c>
      <c r="M67" s="36">
        <v>1000</v>
      </c>
      <c r="N67" s="36">
        <v>0</v>
      </c>
    </row>
    <row r="68" spans="1:14" s="8" customFormat="1" ht="35.1" customHeight="1">
      <c r="A68" s="39" t="s">
        <v>52</v>
      </c>
      <c r="B68" s="36">
        <v>415191.8</v>
      </c>
      <c r="C68" s="36">
        <v>256742.6</v>
      </c>
      <c r="D68" s="31">
        <v>31907.9</v>
      </c>
      <c r="E68" s="31">
        <v>181082.7</v>
      </c>
      <c r="F68" s="31">
        <v>12081.8</v>
      </c>
      <c r="G68" s="31">
        <v>7956</v>
      </c>
      <c r="H68" s="36">
        <v>4502.8999999999996</v>
      </c>
      <c r="I68" s="31">
        <v>2588.8000000000002</v>
      </c>
      <c r="J68" s="31">
        <v>11813.3</v>
      </c>
      <c r="K68" s="31">
        <v>2244.3000000000002</v>
      </c>
      <c r="L68" s="31">
        <v>211.9</v>
      </c>
      <c r="M68" s="36">
        <v>2353</v>
      </c>
      <c r="N68" s="36">
        <v>0</v>
      </c>
    </row>
    <row r="69" spans="1:14" s="8" customFormat="1" ht="56.25" customHeight="1">
      <c r="A69" s="39" t="s">
        <v>53</v>
      </c>
      <c r="B69" s="36">
        <v>194896</v>
      </c>
      <c r="C69" s="36">
        <v>127194.5</v>
      </c>
      <c r="D69" s="31">
        <v>17402.2</v>
      </c>
      <c r="E69" s="31">
        <v>95555</v>
      </c>
      <c r="F69" s="31">
        <v>1024.5</v>
      </c>
      <c r="G69" s="31">
        <v>1442.7</v>
      </c>
      <c r="H69" s="36">
        <v>1568.8</v>
      </c>
      <c r="I69" s="31">
        <v>2236.8000000000002</v>
      </c>
      <c r="J69" s="31">
        <v>2457.5</v>
      </c>
      <c r="K69" s="31">
        <v>3300</v>
      </c>
      <c r="L69" s="31">
        <v>57</v>
      </c>
      <c r="M69" s="36">
        <v>2150</v>
      </c>
      <c r="N69" s="36">
        <v>0</v>
      </c>
    </row>
    <row r="70" spans="1:14" s="8" customFormat="1" ht="35.1" customHeight="1">
      <c r="A70" s="39" t="s">
        <v>54</v>
      </c>
      <c r="B70" s="36">
        <v>117119.6</v>
      </c>
      <c r="C70" s="36">
        <v>63822</v>
      </c>
      <c r="D70" s="31">
        <v>9203.7999999999993</v>
      </c>
      <c r="E70" s="31">
        <v>46583.199999999997</v>
      </c>
      <c r="F70" s="31">
        <v>407.8</v>
      </c>
      <c r="G70" s="31">
        <v>3421.2</v>
      </c>
      <c r="H70" s="36">
        <v>555</v>
      </c>
      <c r="I70" s="31">
        <v>535.5</v>
      </c>
      <c r="J70" s="31">
        <v>822.3</v>
      </c>
      <c r="K70" s="31">
        <v>189.7</v>
      </c>
      <c r="L70" s="31">
        <v>33.5</v>
      </c>
      <c r="M70" s="36">
        <v>2070</v>
      </c>
      <c r="N70" s="36">
        <v>0</v>
      </c>
    </row>
    <row r="71" spans="1:14" s="8" customFormat="1" ht="48" customHeight="1">
      <c r="A71" s="39" t="s">
        <v>55</v>
      </c>
      <c r="B71" s="36">
        <v>396652.9</v>
      </c>
      <c r="C71" s="36">
        <v>240382.7</v>
      </c>
      <c r="D71" s="31">
        <v>23871.4</v>
      </c>
      <c r="E71" s="31">
        <v>143250.1</v>
      </c>
      <c r="F71" s="31">
        <v>10146.6</v>
      </c>
      <c r="G71" s="31">
        <v>3302</v>
      </c>
      <c r="H71" s="36">
        <v>1892.2</v>
      </c>
      <c r="I71" s="31">
        <v>2268.4</v>
      </c>
      <c r="J71" s="31">
        <v>5651.8</v>
      </c>
      <c r="K71" s="31">
        <v>41992.800000000003</v>
      </c>
      <c r="L71" s="31">
        <v>6807.4</v>
      </c>
      <c r="M71" s="36">
        <v>1200</v>
      </c>
      <c r="N71" s="36">
        <v>0</v>
      </c>
    </row>
    <row r="72" spans="1:14" s="9" customFormat="1" ht="35.1" customHeight="1">
      <c r="A72" s="39" t="s">
        <v>56</v>
      </c>
      <c r="B72" s="36">
        <v>116518.6</v>
      </c>
      <c r="C72" s="36">
        <v>70003.100000000006</v>
      </c>
      <c r="D72" s="31">
        <v>14743.2</v>
      </c>
      <c r="E72" s="31">
        <v>41870.300000000003</v>
      </c>
      <c r="F72" s="31">
        <v>1116.8</v>
      </c>
      <c r="G72" s="31">
        <v>3805.3</v>
      </c>
      <c r="H72" s="36">
        <v>2055.5</v>
      </c>
      <c r="I72" s="31">
        <v>0</v>
      </c>
      <c r="J72" s="31">
        <v>1439.4</v>
      </c>
      <c r="K72" s="31">
        <v>2650</v>
      </c>
      <c r="L72" s="31">
        <v>557.5</v>
      </c>
      <c r="M72" s="36">
        <v>1765.1</v>
      </c>
      <c r="N72" s="36">
        <v>0</v>
      </c>
    </row>
    <row r="73" spans="1:14" s="9" customFormat="1" ht="35.1" customHeight="1">
      <c r="A73" s="39" t="s">
        <v>57</v>
      </c>
      <c r="B73" s="36">
        <v>121726.6</v>
      </c>
      <c r="C73" s="36">
        <v>71487</v>
      </c>
      <c r="D73" s="31">
        <v>20893.2</v>
      </c>
      <c r="E73" s="31">
        <v>41647.4</v>
      </c>
      <c r="F73" s="31">
        <v>789.7</v>
      </c>
      <c r="G73" s="31">
        <v>1451.9</v>
      </c>
      <c r="H73" s="36">
        <v>1747.4</v>
      </c>
      <c r="I73" s="31">
        <v>6.2</v>
      </c>
      <c r="J73" s="31">
        <v>1669.5</v>
      </c>
      <c r="K73" s="31">
        <v>143.30000000000001</v>
      </c>
      <c r="L73" s="31">
        <v>938.4</v>
      </c>
      <c r="M73" s="36">
        <v>2200</v>
      </c>
      <c r="N73" s="36">
        <v>0</v>
      </c>
    </row>
    <row r="74" spans="1:14" s="8" customFormat="1" ht="45.75" customHeight="1">
      <c r="A74" s="39" t="s">
        <v>58</v>
      </c>
      <c r="B74" s="36">
        <v>171123.9</v>
      </c>
      <c r="C74" s="36">
        <v>110935.5</v>
      </c>
      <c r="D74" s="31">
        <v>11576.9</v>
      </c>
      <c r="E74" s="31">
        <v>82257.3</v>
      </c>
      <c r="F74" s="31">
        <v>341</v>
      </c>
      <c r="G74" s="31">
        <v>5164.2</v>
      </c>
      <c r="H74" s="36">
        <v>614.20000000000005</v>
      </c>
      <c r="I74" s="31">
        <v>683.3</v>
      </c>
      <c r="J74" s="31">
        <v>1477.3</v>
      </c>
      <c r="K74" s="31">
        <v>4041.9</v>
      </c>
      <c r="L74" s="31">
        <v>3729.4</v>
      </c>
      <c r="M74" s="36">
        <v>1050</v>
      </c>
      <c r="N74" s="36">
        <v>0</v>
      </c>
    </row>
    <row r="75" spans="1:14" s="8" customFormat="1" ht="45" customHeight="1">
      <c r="A75" s="39" t="s">
        <v>59</v>
      </c>
      <c r="B75" s="36">
        <v>225992.7</v>
      </c>
      <c r="C75" s="36">
        <v>150681</v>
      </c>
      <c r="D75" s="31">
        <v>18501.8</v>
      </c>
      <c r="E75" s="31">
        <v>112318</v>
      </c>
      <c r="F75" s="31">
        <v>1574.3</v>
      </c>
      <c r="G75" s="31">
        <v>7629.2</v>
      </c>
      <c r="H75" s="36">
        <v>2701.7</v>
      </c>
      <c r="I75" s="31">
        <v>0</v>
      </c>
      <c r="J75" s="31">
        <v>960.8</v>
      </c>
      <c r="K75" s="31">
        <v>5541.1</v>
      </c>
      <c r="L75" s="31">
        <v>124.3</v>
      </c>
      <c r="M75" s="36">
        <v>1329.8</v>
      </c>
      <c r="N75" s="36">
        <v>0</v>
      </c>
    </row>
    <row r="76" spans="1:14" s="8" customFormat="1" ht="35.1" customHeight="1">
      <c r="A76" s="39" t="s">
        <v>60</v>
      </c>
      <c r="B76" s="36">
        <v>131455.1</v>
      </c>
      <c r="C76" s="36">
        <v>87002.3</v>
      </c>
      <c r="D76" s="31">
        <v>13451.6</v>
      </c>
      <c r="E76" s="31">
        <v>70129.100000000006</v>
      </c>
      <c r="F76" s="31">
        <v>505.2</v>
      </c>
      <c r="G76" s="31">
        <v>241.6</v>
      </c>
      <c r="H76" s="36">
        <v>666.3</v>
      </c>
      <c r="I76" s="31">
        <v>0</v>
      </c>
      <c r="J76" s="31">
        <v>109.5</v>
      </c>
      <c r="K76" s="31">
        <v>299.5</v>
      </c>
      <c r="L76" s="31">
        <v>1359.5</v>
      </c>
      <c r="M76" s="36">
        <v>240</v>
      </c>
      <c r="N76" s="36">
        <v>0</v>
      </c>
    </row>
    <row r="77" spans="1:14" s="8" customFormat="1" ht="35.1" customHeight="1">
      <c r="A77" s="39" t="s">
        <v>61</v>
      </c>
      <c r="B77" s="36">
        <v>3085252.2</v>
      </c>
      <c r="C77" s="36">
        <v>1691394</v>
      </c>
      <c r="D77" s="31">
        <v>195412.6</v>
      </c>
      <c r="E77" s="31">
        <v>911189.7</v>
      </c>
      <c r="F77" s="31">
        <v>71577.2</v>
      </c>
      <c r="G77" s="31">
        <v>111621.8</v>
      </c>
      <c r="H77" s="36">
        <v>14371</v>
      </c>
      <c r="I77" s="31">
        <v>29119.7</v>
      </c>
      <c r="J77" s="31">
        <v>107350.6</v>
      </c>
      <c r="K77" s="31">
        <v>49537.7</v>
      </c>
      <c r="L77" s="31">
        <v>4627.7</v>
      </c>
      <c r="M77" s="31">
        <v>65700</v>
      </c>
      <c r="N77" s="31">
        <v>130886</v>
      </c>
    </row>
    <row r="78" spans="1:14" s="11" customFormat="1" ht="48.75" customHeight="1">
      <c r="A78" s="39" t="s">
        <v>62</v>
      </c>
      <c r="B78" s="36">
        <v>126848.4</v>
      </c>
      <c r="C78" s="36">
        <v>85111.6</v>
      </c>
      <c r="D78" s="31">
        <v>10918.6</v>
      </c>
      <c r="E78" s="31">
        <v>66302</v>
      </c>
      <c r="F78" s="31">
        <v>86</v>
      </c>
      <c r="G78" s="31">
        <v>3749.5</v>
      </c>
      <c r="H78" s="36">
        <v>402.5</v>
      </c>
      <c r="I78" s="31">
        <v>0</v>
      </c>
      <c r="J78" s="31">
        <v>78.099999999999994</v>
      </c>
      <c r="K78" s="31">
        <v>349.6</v>
      </c>
      <c r="L78" s="31">
        <v>50.5</v>
      </c>
      <c r="M78" s="36">
        <v>3174.8</v>
      </c>
      <c r="N78" s="36">
        <v>0</v>
      </c>
    </row>
    <row r="79" spans="1:14" s="8" customFormat="1" ht="35.1" customHeight="1">
      <c r="A79" s="39" t="s">
        <v>63</v>
      </c>
      <c r="B79" s="36">
        <v>1180870</v>
      </c>
      <c r="C79" s="36">
        <v>692399</v>
      </c>
      <c r="D79" s="31">
        <v>55299.9</v>
      </c>
      <c r="E79" s="31">
        <v>493908.9</v>
      </c>
      <c r="F79" s="31">
        <v>25410.400000000001</v>
      </c>
      <c r="G79" s="31">
        <v>30835.5</v>
      </c>
      <c r="H79" s="36">
        <v>10294.299999999999</v>
      </c>
      <c r="I79" s="31">
        <v>7962.6</v>
      </c>
      <c r="J79" s="31">
        <v>42977.9</v>
      </c>
      <c r="K79" s="31">
        <v>9119.7000000000007</v>
      </c>
      <c r="L79" s="31">
        <v>257.5</v>
      </c>
      <c r="M79" s="36">
        <v>16332.3</v>
      </c>
      <c r="N79" s="36">
        <v>0</v>
      </c>
    </row>
    <row r="80" spans="1:14" s="11" customFormat="1" ht="35.1" customHeight="1">
      <c r="A80" s="39" t="s">
        <v>64</v>
      </c>
      <c r="B80" s="36">
        <v>204394.7</v>
      </c>
      <c r="C80" s="36">
        <v>104036.2</v>
      </c>
      <c r="D80" s="31">
        <v>11302.9</v>
      </c>
      <c r="E80" s="31">
        <v>79459</v>
      </c>
      <c r="F80" s="31">
        <v>653.5</v>
      </c>
      <c r="G80" s="31">
        <v>2905.2</v>
      </c>
      <c r="H80" s="36">
        <v>1720.5</v>
      </c>
      <c r="I80" s="31">
        <v>0</v>
      </c>
      <c r="J80" s="31">
        <v>2259.6</v>
      </c>
      <c r="K80" s="31">
        <v>2535.5</v>
      </c>
      <c r="L80" s="31">
        <v>0</v>
      </c>
      <c r="M80" s="36">
        <v>3200</v>
      </c>
      <c r="N80" s="36">
        <v>0</v>
      </c>
    </row>
    <row r="81" spans="1:14" s="11" customFormat="1" ht="35.1" customHeight="1">
      <c r="A81" s="39" t="s">
        <v>65</v>
      </c>
      <c r="B81" s="36">
        <v>329820.5</v>
      </c>
      <c r="C81" s="36">
        <v>147210.4</v>
      </c>
      <c r="D81" s="31">
        <v>34102.800000000003</v>
      </c>
      <c r="E81" s="31">
        <v>67999.3</v>
      </c>
      <c r="F81" s="31">
        <v>7249.7</v>
      </c>
      <c r="G81" s="31">
        <v>6521.3</v>
      </c>
      <c r="H81" s="36">
        <v>2284.5</v>
      </c>
      <c r="I81" s="31">
        <v>433.7</v>
      </c>
      <c r="J81" s="31">
        <v>12626.6</v>
      </c>
      <c r="K81" s="31">
        <v>2799.7</v>
      </c>
      <c r="L81" s="31">
        <v>16.399999999999999</v>
      </c>
      <c r="M81" s="36">
        <v>13176.4</v>
      </c>
      <c r="N81" s="36">
        <v>0</v>
      </c>
    </row>
    <row r="82" spans="1:14" s="11" customFormat="1" ht="35.1" customHeight="1">
      <c r="A82" s="39" t="s">
        <v>66</v>
      </c>
      <c r="B82" s="36">
        <v>364217.9</v>
      </c>
      <c r="C82" s="36">
        <v>217150.4</v>
      </c>
      <c r="D82" s="31">
        <v>31222.400000000001</v>
      </c>
      <c r="E82" s="31">
        <v>146139.29999999999</v>
      </c>
      <c r="F82" s="31">
        <v>7408.2</v>
      </c>
      <c r="G82" s="31">
        <v>16608.3</v>
      </c>
      <c r="H82" s="36">
        <v>2857.4</v>
      </c>
      <c r="I82" s="31">
        <v>748.1</v>
      </c>
      <c r="J82" s="31">
        <v>3454.9</v>
      </c>
      <c r="K82" s="31">
        <v>396.2</v>
      </c>
      <c r="L82" s="31">
        <v>403.6</v>
      </c>
      <c r="M82" s="36">
        <v>7912</v>
      </c>
      <c r="N82" s="36">
        <v>0</v>
      </c>
    </row>
    <row r="83" spans="1:14" ht="30" customHeight="1">
      <c r="A83" s="1"/>
      <c r="B83" s="12"/>
      <c r="C83" s="12"/>
      <c r="D83" s="25"/>
      <c r="E83" s="32"/>
      <c r="F83" s="17"/>
      <c r="G83" s="10"/>
      <c r="H83" s="17"/>
      <c r="I83" s="17"/>
      <c r="J83" s="17"/>
      <c r="K83" s="17"/>
      <c r="L83" s="17"/>
      <c r="M83" s="17"/>
      <c r="N83" s="21"/>
    </row>
    <row r="84" spans="1:14" s="13" customFormat="1">
      <c r="A84" s="15"/>
      <c r="B84" s="14"/>
      <c r="C84" s="12"/>
      <c r="D84" s="28"/>
      <c r="E84" s="32"/>
      <c r="F84" s="18"/>
      <c r="G84" s="18"/>
      <c r="H84" s="18"/>
      <c r="I84" s="18"/>
      <c r="J84" s="18"/>
      <c r="K84" s="18"/>
      <c r="L84" s="18"/>
      <c r="M84" s="16"/>
      <c r="N84" s="21"/>
    </row>
    <row r="85" spans="1:14" s="13" customFormat="1">
      <c r="A85" s="15"/>
      <c r="B85" s="20"/>
      <c r="C85" s="20"/>
      <c r="D85" s="26"/>
      <c r="E85" s="32"/>
      <c r="F85" s="18"/>
      <c r="G85" s="16"/>
      <c r="H85" s="18"/>
      <c r="I85" s="18"/>
      <c r="J85" s="18"/>
      <c r="K85" s="18"/>
      <c r="L85" s="18"/>
      <c r="M85" s="16"/>
      <c r="N85" s="21"/>
    </row>
    <row r="86" spans="1:14" s="8" customFormat="1">
      <c r="A86" s="3"/>
      <c r="B86" s="14"/>
      <c r="C86" s="4"/>
      <c r="D86" s="27"/>
      <c r="E86" s="32"/>
      <c r="F86" s="18"/>
      <c r="G86" s="16"/>
      <c r="H86" s="18"/>
      <c r="I86" s="18"/>
      <c r="J86" s="18"/>
      <c r="K86" s="18"/>
      <c r="L86" s="18"/>
      <c r="M86" s="16"/>
      <c r="N86" s="21"/>
    </row>
    <row r="87" spans="1:14" ht="12.75" customHeight="1">
      <c r="A87" s="1"/>
      <c r="C87" s="37"/>
      <c r="E87" s="32"/>
      <c r="F87" s="18"/>
      <c r="G87" s="18"/>
      <c r="H87" s="18"/>
      <c r="I87" s="18"/>
      <c r="J87" s="18"/>
      <c r="K87" s="18"/>
      <c r="L87" s="18"/>
      <c r="M87" s="19"/>
      <c r="N87" s="21"/>
    </row>
    <row r="88" spans="1:14">
      <c r="A88" s="1"/>
      <c r="E88" s="32"/>
      <c r="F88" s="18"/>
      <c r="G88" s="18"/>
      <c r="H88" s="18"/>
      <c r="I88" s="18"/>
      <c r="J88" s="18"/>
      <c r="K88" s="18"/>
      <c r="L88" s="18"/>
      <c r="M88" s="18"/>
      <c r="N88" s="21"/>
    </row>
    <row r="89" spans="1:14">
      <c r="A89" s="1"/>
      <c r="B89" s="14"/>
      <c r="C89" s="14"/>
      <c r="E89" s="32"/>
      <c r="F89" s="18"/>
      <c r="G89" s="18"/>
      <c r="H89" s="18"/>
      <c r="I89" s="18"/>
      <c r="J89" s="18"/>
      <c r="K89" s="18"/>
      <c r="L89" s="18"/>
      <c r="M89" s="18"/>
    </row>
    <row r="90" spans="1:14">
      <c r="A90" s="1"/>
      <c r="B90" s="14"/>
      <c r="C90" s="14"/>
      <c r="E90" s="32"/>
      <c r="F90" s="18"/>
      <c r="G90" s="18"/>
      <c r="H90" s="18"/>
      <c r="I90" s="18"/>
      <c r="J90" s="18"/>
      <c r="K90" s="18"/>
      <c r="L90" s="18"/>
      <c r="M90" s="18"/>
    </row>
    <row r="91" spans="1:14">
      <c r="A91" s="1"/>
      <c r="B91" s="14"/>
      <c r="C91" s="14"/>
      <c r="E91" s="32"/>
      <c r="F91" s="18"/>
      <c r="G91" s="18"/>
      <c r="H91" s="18"/>
      <c r="I91" s="18"/>
      <c r="J91" s="18"/>
      <c r="K91" s="18"/>
      <c r="L91" s="18"/>
      <c r="M91" s="18"/>
    </row>
    <row r="92" spans="1:14">
      <c r="A92" s="1"/>
      <c r="B92" s="14"/>
      <c r="C92" s="14"/>
      <c r="E92" s="32"/>
      <c r="F92" s="18"/>
      <c r="G92" s="18"/>
      <c r="H92" s="18"/>
      <c r="I92" s="18"/>
      <c r="J92" s="18"/>
      <c r="K92" s="18"/>
      <c r="L92" s="18"/>
      <c r="M92" s="18"/>
    </row>
    <row r="93" spans="1:14">
      <c r="A93" s="1"/>
      <c r="B93" s="14"/>
      <c r="C93" s="14"/>
      <c r="E93" s="32"/>
      <c r="F93" s="18"/>
      <c r="G93" s="18"/>
      <c r="H93" s="18"/>
      <c r="I93" s="18"/>
      <c r="J93" s="18"/>
      <c r="K93" s="18"/>
      <c r="L93" s="18"/>
      <c r="M93" s="18"/>
    </row>
    <row r="94" spans="1:14">
      <c r="A94" s="1"/>
      <c r="B94" s="14"/>
      <c r="C94" s="14"/>
      <c r="E94" s="32"/>
      <c r="F94" s="18"/>
      <c r="G94" s="18"/>
      <c r="H94" s="18"/>
      <c r="I94" s="18"/>
      <c r="J94" s="18"/>
      <c r="K94" s="18"/>
      <c r="L94" s="18"/>
      <c r="M94" s="18"/>
    </row>
    <row r="95" spans="1:14">
      <c r="A95" s="1"/>
      <c r="B95" s="14"/>
      <c r="C95" s="14"/>
      <c r="E95" s="32"/>
      <c r="F95" s="18"/>
      <c r="G95" s="18"/>
      <c r="H95" s="18"/>
      <c r="I95" s="18"/>
      <c r="J95" s="18"/>
      <c r="K95" s="18"/>
      <c r="L95" s="18"/>
      <c r="M95" s="18"/>
    </row>
    <row r="96" spans="1:14">
      <c r="A96" s="1"/>
      <c r="B96" s="14"/>
      <c r="C96" s="14"/>
      <c r="E96" s="32"/>
      <c r="F96" s="18"/>
      <c r="G96" s="18"/>
      <c r="H96" s="18"/>
      <c r="I96" s="18"/>
      <c r="J96" s="18"/>
      <c r="K96" s="18"/>
      <c r="L96" s="18"/>
      <c r="M96" s="18"/>
    </row>
    <row r="97" spans="1:13">
      <c r="A97" s="1"/>
      <c r="B97" s="14"/>
      <c r="C97" s="14"/>
      <c r="E97" s="32"/>
      <c r="F97" s="18"/>
      <c r="G97" s="18"/>
      <c r="H97" s="18"/>
      <c r="I97" s="18"/>
      <c r="J97" s="18"/>
      <c r="K97" s="18"/>
      <c r="L97" s="18"/>
      <c r="M97" s="18"/>
    </row>
    <row r="98" spans="1:13">
      <c r="A98" s="1"/>
      <c r="B98" s="14"/>
      <c r="C98" s="14"/>
      <c r="E98" s="32"/>
      <c r="F98" s="18"/>
      <c r="G98" s="18"/>
      <c r="H98" s="18"/>
      <c r="I98" s="18"/>
      <c r="J98" s="18"/>
      <c r="K98" s="18"/>
      <c r="L98" s="18"/>
      <c r="M98" s="18"/>
    </row>
    <row r="99" spans="1:13">
      <c r="A99" s="1"/>
      <c r="B99" s="14"/>
      <c r="C99" s="14"/>
      <c r="E99" s="32"/>
      <c r="F99" s="18"/>
      <c r="G99" s="18"/>
      <c r="H99" s="18"/>
      <c r="I99" s="18"/>
      <c r="J99" s="18"/>
      <c r="K99" s="18"/>
      <c r="L99" s="18"/>
      <c r="M99" s="18"/>
    </row>
    <row r="100" spans="1:13">
      <c r="A100" s="1"/>
      <c r="B100" s="14"/>
      <c r="C100" s="14"/>
      <c r="E100" s="32"/>
      <c r="F100" s="18"/>
      <c r="G100" s="18"/>
      <c r="H100" s="18"/>
      <c r="I100" s="18"/>
      <c r="J100" s="18"/>
      <c r="K100" s="18"/>
      <c r="L100" s="18"/>
      <c r="M100" s="18"/>
    </row>
    <row r="101" spans="1:13">
      <c r="A101" s="1"/>
      <c r="B101" s="14"/>
      <c r="C101" s="14"/>
      <c r="E101" s="32"/>
      <c r="F101" s="18"/>
      <c r="G101" s="18"/>
      <c r="H101" s="18"/>
      <c r="I101" s="18"/>
      <c r="J101" s="18"/>
      <c r="K101" s="18"/>
      <c r="L101" s="18"/>
      <c r="M101" s="18"/>
    </row>
    <row r="102" spans="1:13">
      <c r="A102" s="1"/>
      <c r="B102" s="14"/>
      <c r="C102" s="14"/>
      <c r="E102" s="32"/>
      <c r="F102" s="18"/>
      <c r="G102" s="18"/>
      <c r="H102" s="18"/>
      <c r="I102" s="18"/>
      <c r="J102" s="18"/>
      <c r="K102" s="18"/>
      <c r="L102" s="18"/>
      <c r="M102" s="18"/>
    </row>
    <row r="103" spans="1:13">
      <c r="A103" s="1"/>
      <c r="B103" s="14"/>
      <c r="C103" s="14"/>
      <c r="E103" s="32"/>
      <c r="F103" s="18"/>
      <c r="G103" s="18"/>
      <c r="H103" s="18"/>
      <c r="I103" s="18"/>
      <c r="J103" s="18"/>
      <c r="K103" s="18"/>
      <c r="L103" s="18"/>
      <c r="M103" s="18"/>
    </row>
    <row r="104" spans="1:13">
      <c r="A104" s="1"/>
      <c r="B104" s="14"/>
      <c r="C104" s="14"/>
      <c r="E104" s="32"/>
      <c r="F104" s="18"/>
      <c r="G104" s="18"/>
      <c r="H104" s="18"/>
      <c r="I104" s="18"/>
      <c r="J104" s="18"/>
      <c r="K104" s="18"/>
      <c r="L104" s="18"/>
      <c r="M104" s="18"/>
    </row>
    <row r="105" spans="1:13">
      <c r="A105" s="1"/>
      <c r="B105" s="14"/>
      <c r="C105" s="14"/>
      <c r="E105" s="32"/>
      <c r="F105" s="18"/>
      <c r="G105" s="18"/>
      <c r="H105" s="18"/>
      <c r="I105" s="18"/>
      <c r="J105" s="18"/>
      <c r="K105" s="18"/>
      <c r="L105" s="18"/>
      <c r="M105" s="18"/>
    </row>
    <row r="106" spans="1:13">
      <c r="A106" s="1"/>
      <c r="B106" s="14"/>
      <c r="C106" s="14"/>
      <c r="E106" s="32"/>
      <c r="F106" s="18"/>
      <c r="G106" s="18"/>
      <c r="H106" s="18"/>
      <c r="I106" s="18"/>
      <c r="J106" s="18"/>
      <c r="K106" s="18"/>
      <c r="L106" s="18"/>
      <c r="M106" s="18"/>
    </row>
    <row r="107" spans="1:13">
      <c r="A107" s="1"/>
      <c r="B107" s="14"/>
      <c r="C107" s="14"/>
      <c r="E107" s="32"/>
      <c r="F107" s="18"/>
      <c r="G107" s="18"/>
      <c r="H107" s="18"/>
      <c r="I107" s="18"/>
      <c r="J107" s="18"/>
      <c r="K107" s="18"/>
      <c r="L107" s="18"/>
      <c r="M107" s="18"/>
    </row>
    <row r="108" spans="1:13">
      <c r="A108" s="1"/>
      <c r="B108" s="14"/>
      <c r="C108" s="14"/>
      <c r="E108" s="32"/>
      <c r="F108" s="18"/>
      <c r="G108" s="18"/>
      <c r="H108" s="18"/>
      <c r="I108" s="18"/>
      <c r="J108" s="18"/>
      <c r="K108" s="18"/>
      <c r="L108" s="18"/>
      <c r="M108" s="18"/>
    </row>
    <row r="109" spans="1:13">
      <c r="A109" s="1"/>
      <c r="B109" s="14"/>
      <c r="C109" s="14"/>
      <c r="E109" s="32"/>
      <c r="F109" s="18"/>
      <c r="G109" s="18"/>
      <c r="H109" s="18"/>
      <c r="I109" s="18"/>
      <c r="J109" s="18"/>
      <c r="K109" s="18"/>
      <c r="L109" s="18"/>
      <c r="M109" s="18"/>
    </row>
    <row r="110" spans="1:13">
      <c r="A110" s="1"/>
      <c r="B110" s="14"/>
      <c r="C110" s="14"/>
      <c r="E110" s="32"/>
      <c r="F110" s="18"/>
      <c r="G110" s="18"/>
      <c r="H110" s="18"/>
      <c r="I110" s="18"/>
      <c r="J110" s="18"/>
      <c r="K110" s="18"/>
      <c r="L110" s="18"/>
      <c r="M110" s="18"/>
    </row>
    <row r="111" spans="1:13">
      <c r="A111" s="1"/>
      <c r="B111" s="14"/>
      <c r="C111" s="14"/>
      <c r="E111" s="32"/>
      <c r="F111" s="18"/>
      <c r="G111" s="18"/>
      <c r="H111" s="18"/>
      <c r="I111" s="18"/>
      <c r="J111" s="18"/>
      <c r="K111" s="18"/>
      <c r="L111" s="18"/>
      <c r="M111" s="18"/>
    </row>
    <row r="112" spans="1:13">
      <c r="A112" s="1"/>
      <c r="E112" s="32"/>
      <c r="F112" s="18"/>
      <c r="G112" s="18"/>
      <c r="H112" s="18"/>
      <c r="I112" s="18"/>
      <c r="J112" s="18"/>
      <c r="K112" s="18"/>
      <c r="L112" s="18"/>
      <c r="M112" s="18"/>
    </row>
    <row r="113" spans="1:13">
      <c r="A113" s="1"/>
      <c r="E113" s="32"/>
      <c r="F113" s="18"/>
      <c r="G113" s="18"/>
      <c r="H113" s="18"/>
      <c r="I113" s="18"/>
      <c r="J113" s="18"/>
      <c r="K113" s="18"/>
      <c r="L113" s="18"/>
      <c r="M113" s="18"/>
    </row>
    <row r="114" spans="1:13">
      <c r="A114" s="1"/>
      <c r="E114" s="32"/>
      <c r="F114" s="18"/>
      <c r="G114" s="18"/>
      <c r="H114" s="18"/>
      <c r="I114" s="18"/>
      <c r="J114" s="18"/>
      <c r="K114" s="18"/>
      <c r="L114" s="18"/>
      <c r="M114" s="18"/>
    </row>
    <row r="115" spans="1:13">
      <c r="A115" s="1"/>
      <c r="E115" s="32"/>
      <c r="F115" s="18"/>
      <c r="G115" s="18"/>
      <c r="H115" s="18"/>
      <c r="I115" s="18"/>
      <c r="J115" s="18"/>
      <c r="K115" s="18"/>
      <c r="L115" s="18"/>
      <c r="M115" s="18"/>
    </row>
    <row r="116" spans="1:13">
      <c r="A116" s="1"/>
      <c r="E116" s="32"/>
      <c r="F116" s="18"/>
      <c r="G116" s="18"/>
      <c r="H116" s="18"/>
      <c r="I116" s="18"/>
      <c r="J116" s="18"/>
      <c r="K116" s="18"/>
      <c r="L116" s="18"/>
      <c r="M116" s="18"/>
    </row>
    <row r="117" spans="1:13">
      <c r="A117" s="1"/>
      <c r="E117" s="32"/>
      <c r="F117" s="18"/>
      <c r="G117" s="18"/>
      <c r="H117" s="18"/>
      <c r="I117" s="18"/>
      <c r="J117" s="18"/>
      <c r="K117" s="18"/>
      <c r="L117" s="18"/>
      <c r="M117" s="18"/>
    </row>
    <row r="118" spans="1:13">
      <c r="A118" s="1"/>
      <c r="E118" s="32"/>
      <c r="F118" s="18"/>
      <c r="G118" s="18"/>
      <c r="H118" s="18"/>
      <c r="I118" s="18"/>
      <c r="J118" s="18"/>
      <c r="K118" s="18"/>
      <c r="L118" s="18"/>
      <c r="M118" s="18"/>
    </row>
    <row r="119" spans="1:13">
      <c r="A119" s="1"/>
      <c r="E119" s="32"/>
      <c r="F119" s="18"/>
      <c r="G119" s="18"/>
      <c r="H119" s="18"/>
      <c r="I119" s="18"/>
      <c r="J119" s="18"/>
      <c r="K119" s="18"/>
      <c r="L119" s="18"/>
      <c r="M119" s="18"/>
    </row>
    <row r="120" spans="1:13">
      <c r="A120" s="1"/>
      <c r="E120" s="32"/>
      <c r="F120" s="18"/>
      <c r="G120" s="18"/>
      <c r="H120" s="18"/>
      <c r="I120" s="18"/>
      <c r="J120" s="18"/>
      <c r="K120" s="18"/>
      <c r="L120" s="18"/>
      <c r="M120" s="18"/>
    </row>
    <row r="121" spans="1:13">
      <c r="A121" s="1"/>
      <c r="E121" s="32"/>
      <c r="F121" s="18"/>
      <c r="G121" s="18"/>
      <c r="H121" s="18"/>
      <c r="I121" s="18"/>
      <c r="J121" s="18"/>
      <c r="K121" s="18"/>
      <c r="L121" s="18"/>
      <c r="M121" s="18"/>
    </row>
    <row r="122" spans="1:13">
      <c r="A122" s="1"/>
      <c r="E122" s="32"/>
      <c r="F122" s="18"/>
      <c r="G122" s="18"/>
      <c r="H122" s="18"/>
      <c r="I122" s="18"/>
      <c r="J122" s="18"/>
      <c r="K122" s="18"/>
      <c r="L122" s="18"/>
      <c r="M122" s="18"/>
    </row>
    <row r="123" spans="1:13">
      <c r="A123" s="1"/>
      <c r="E123" s="32"/>
      <c r="F123" s="18"/>
      <c r="G123" s="18"/>
      <c r="H123" s="18"/>
      <c r="I123" s="18"/>
      <c r="J123" s="18"/>
      <c r="K123" s="18"/>
      <c r="L123" s="18"/>
      <c r="M123" s="18"/>
    </row>
    <row r="124" spans="1:13">
      <c r="A124" s="1"/>
      <c r="E124" s="32"/>
      <c r="F124" s="18"/>
      <c r="G124" s="18"/>
      <c r="H124" s="18"/>
      <c r="I124" s="18"/>
      <c r="J124" s="18"/>
      <c r="K124" s="18"/>
      <c r="L124" s="18"/>
      <c r="M124" s="18"/>
    </row>
    <row r="125" spans="1:13">
      <c r="A125" s="1"/>
      <c r="E125" s="32"/>
      <c r="F125" s="18"/>
      <c r="G125" s="18"/>
      <c r="H125" s="18"/>
      <c r="I125" s="18"/>
      <c r="J125" s="18"/>
      <c r="K125" s="18"/>
      <c r="L125" s="18"/>
      <c r="M125" s="18"/>
    </row>
    <row r="126" spans="1:13">
      <c r="A126" s="1"/>
      <c r="E126" s="32"/>
      <c r="F126" s="18"/>
      <c r="G126" s="18"/>
      <c r="H126" s="18"/>
      <c r="I126" s="18"/>
      <c r="J126" s="18"/>
      <c r="K126" s="18"/>
      <c r="L126" s="18"/>
      <c r="M126" s="18"/>
    </row>
    <row r="127" spans="1:13">
      <c r="A127" s="1"/>
      <c r="E127" s="32"/>
      <c r="F127" s="18"/>
      <c r="G127" s="18"/>
      <c r="H127" s="18"/>
      <c r="I127" s="18"/>
      <c r="J127" s="18"/>
      <c r="K127" s="18"/>
      <c r="L127" s="18"/>
      <c r="M127" s="18"/>
    </row>
    <row r="128" spans="1:13">
      <c r="A128" s="1"/>
      <c r="E128" s="32"/>
      <c r="F128" s="18"/>
      <c r="G128" s="18"/>
      <c r="H128" s="18"/>
      <c r="I128" s="18"/>
      <c r="J128" s="18"/>
      <c r="K128" s="18"/>
      <c r="L128" s="18"/>
      <c r="M128" s="18"/>
    </row>
    <row r="129" spans="1:13">
      <c r="A129" s="1"/>
      <c r="E129" s="32"/>
      <c r="F129" s="18"/>
      <c r="G129" s="18"/>
      <c r="H129" s="18"/>
      <c r="I129" s="18"/>
      <c r="J129" s="18"/>
      <c r="K129" s="18"/>
      <c r="L129" s="18"/>
      <c r="M129" s="18"/>
    </row>
    <row r="130" spans="1:13">
      <c r="A130" s="1"/>
      <c r="E130" s="32"/>
      <c r="F130" s="18"/>
      <c r="G130" s="18"/>
      <c r="H130" s="18"/>
      <c r="I130" s="18"/>
      <c r="J130" s="18"/>
      <c r="K130" s="18"/>
      <c r="L130" s="18"/>
      <c r="M130" s="18"/>
    </row>
    <row r="131" spans="1:13">
      <c r="A131" s="1"/>
      <c r="E131" s="32"/>
      <c r="F131" s="18"/>
      <c r="G131" s="18"/>
      <c r="H131" s="18"/>
      <c r="I131" s="18"/>
      <c r="J131" s="18"/>
      <c r="K131" s="18"/>
      <c r="L131" s="18"/>
      <c r="M131" s="18"/>
    </row>
    <row r="132" spans="1:13">
      <c r="A132" s="1"/>
      <c r="E132" s="32"/>
      <c r="F132" s="18"/>
      <c r="G132" s="18"/>
      <c r="H132" s="18"/>
      <c r="I132" s="18"/>
      <c r="J132" s="18"/>
      <c r="K132" s="18"/>
      <c r="L132" s="18"/>
      <c r="M132" s="18"/>
    </row>
    <row r="133" spans="1:13">
      <c r="A133" s="1"/>
      <c r="E133" s="32"/>
      <c r="F133" s="18"/>
      <c r="G133" s="18"/>
      <c r="H133" s="18"/>
      <c r="I133" s="18"/>
      <c r="J133" s="18"/>
      <c r="K133" s="18"/>
      <c r="L133" s="18"/>
      <c r="M133" s="18"/>
    </row>
    <row r="134" spans="1:13">
      <c r="A134" s="1"/>
      <c r="E134" s="32"/>
      <c r="F134" s="18"/>
      <c r="G134" s="18"/>
      <c r="H134" s="18"/>
      <c r="I134" s="18"/>
      <c r="J134" s="18"/>
      <c r="K134" s="18"/>
      <c r="L134" s="18"/>
      <c r="M134" s="18"/>
    </row>
    <row r="135" spans="1:13">
      <c r="A135" s="1"/>
      <c r="E135" s="32"/>
      <c r="F135" s="18"/>
      <c r="G135" s="18"/>
      <c r="H135" s="18"/>
      <c r="I135" s="18"/>
      <c r="J135" s="18"/>
      <c r="K135" s="18"/>
      <c r="L135" s="18"/>
      <c r="M135" s="18"/>
    </row>
    <row r="136" spans="1:13">
      <c r="A136" s="1"/>
      <c r="E136" s="32"/>
      <c r="F136" s="18"/>
      <c r="G136" s="18"/>
      <c r="H136" s="18"/>
      <c r="I136" s="18"/>
      <c r="J136" s="18"/>
      <c r="K136" s="18"/>
      <c r="L136" s="18"/>
      <c r="M136" s="18"/>
    </row>
    <row r="137" spans="1:13">
      <c r="A137" s="1"/>
      <c r="E137" s="32"/>
      <c r="F137" s="18"/>
      <c r="G137" s="18"/>
      <c r="H137" s="18"/>
      <c r="I137" s="18"/>
      <c r="J137" s="18"/>
      <c r="K137" s="18"/>
      <c r="L137" s="18"/>
      <c r="M137" s="18"/>
    </row>
    <row r="138" spans="1:13">
      <c r="A138" s="1"/>
      <c r="E138" s="32"/>
      <c r="F138" s="18"/>
      <c r="G138" s="18"/>
      <c r="H138" s="18"/>
      <c r="I138" s="18"/>
      <c r="J138" s="18"/>
      <c r="K138" s="18"/>
      <c r="L138" s="18"/>
      <c r="M138" s="18"/>
    </row>
    <row r="139" spans="1:13">
      <c r="A139" s="1"/>
      <c r="E139" s="32"/>
      <c r="F139" s="18"/>
      <c r="G139" s="18"/>
      <c r="H139" s="18"/>
      <c r="I139" s="18"/>
      <c r="J139" s="18"/>
      <c r="K139" s="18"/>
      <c r="L139" s="18"/>
      <c r="M139" s="18"/>
    </row>
    <row r="140" spans="1:13">
      <c r="A140" s="1"/>
      <c r="E140" s="32"/>
      <c r="F140" s="18"/>
      <c r="G140" s="18"/>
      <c r="H140" s="18"/>
      <c r="I140" s="18"/>
      <c r="J140" s="18"/>
      <c r="K140" s="18"/>
      <c r="L140" s="18"/>
      <c r="M140" s="18"/>
    </row>
    <row r="141" spans="1:13">
      <c r="A141" s="1"/>
      <c r="E141" s="32"/>
      <c r="F141" s="18"/>
      <c r="G141" s="18"/>
      <c r="H141" s="18"/>
      <c r="I141" s="18"/>
      <c r="J141" s="18"/>
      <c r="K141" s="18"/>
      <c r="L141" s="18"/>
      <c r="M141" s="18"/>
    </row>
    <row r="142" spans="1:13">
      <c r="A142" s="1"/>
      <c r="E142" s="32"/>
      <c r="F142" s="18"/>
      <c r="G142" s="18"/>
      <c r="H142" s="18"/>
      <c r="I142" s="18"/>
      <c r="J142" s="18"/>
      <c r="K142" s="18"/>
      <c r="L142" s="18"/>
      <c r="M142" s="18"/>
    </row>
    <row r="143" spans="1:13">
      <c r="A143" s="1"/>
      <c r="E143" s="32"/>
      <c r="F143" s="18"/>
      <c r="G143" s="18"/>
      <c r="H143" s="18"/>
      <c r="I143" s="18"/>
      <c r="J143" s="18"/>
      <c r="K143" s="18"/>
      <c r="L143" s="18"/>
      <c r="M143" s="18"/>
    </row>
    <row r="144" spans="1:13">
      <c r="A144" s="1"/>
      <c r="E144" s="32"/>
      <c r="F144" s="18"/>
      <c r="G144" s="18"/>
      <c r="H144" s="18"/>
      <c r="I144" s="18"/>
      <c r="J144" s="18"/>
      <c r="K144" s="18"/>
      <c r="L144" s="18"/>
      <c r="M144" s="18"/>
    </row>
    <row r="145" spans="1:13">
      <c r="A145" s="1"/>
      <c r="E145" s="32"/>
      <c r="F145" s="18"/>
      <c r="G145" s="18"/>
      <c r="H145" s="18"/>
      <c r="I145" s="18"/>
      <c r="J145" s="18"/>
      <c r="K145" s="18"/>
      <c r="L145" s="18"/>
      <c r="M145" s="18"/>
    </row>
    <row r="146" spans="1:13">
      <c r="A146" s="1"/>
      <c r="E146" s="32"/>
      <c r="F146" s="18"/>
      <c r="G146" s="18"/>
      <c r="H146" s="18"/>
      <c r="I146" s="18"/>
      <c r="J146" s="18"/>
      <c r="K146" s="18"/>
      <c r="L146" s="18"/>
      <c r="M146" s="18"/>
    </row>
    <row r="147" spans="1:13">
      <c r="A147" s="1"/>
      <c r="E147" s="32"/>
      <c r="F147" s="18"/>
      <c r="G147" s="18"/>
      <c r="H147" s="18"/>
      <c r="I147" s="18"/>
      <c r="J147" s="18"/>
      <c r="K147" s="18"/>
      <c r="L147" s="18"/>
      <c r="M147" s="18"/>
    </row>
    <row r="148" spans="1:13">
      <c r="A148" s="1"/>
      <c r="E148" s="32"/>
      <c r="F148" s="18"/>
      <c r="G148" s="18"/>
      <c r="H148" s="18"/>
      <c r="I148" s="18"/>
      <c r="J148" s="18"/>
      <c r="K148" s="18"/>
      <c r="L148" s="18"/>
      <c r="M148" s="18"/>
    </row>
    <row r="149" spans="1:13">
      <c r="E149" s="32"/>
      <c r="F149" s="18"/>
      <c r="G149" s="18"/>
      <c r="H149" s="18"/>
      <c r="I149" s="18"/>
      <c r="J149" s="18"/>
      <c r="K149" s="18"/>
      <c r="L149" s="18"/>
      <c r="M149" s="18"/>
    </row>
    <row r="150" spans="1:13">
      <c r="E150" s="32"/>
      <c r="F150" s="18"/>
      <c r="G150" s="18"/>
      <c r="H150" s="18"/>
      <c r="I150" s="18"/>
      <c r="J150" s="18"/>
      <c r="K150" s="18"/>
      <c r="L150" s="18"/>
      <c r="M150" s="18"/>
    </row>
    <row r="151" spans="1:13">
      <c r="E151" s="32"/>
      <c r="F151" s="18"/>
      <c r="G151" s="18"/>
      <c r="H151" s="18"/>
      <c r="I151" s="18"/>
      <c r="J151" s="18"/>
      <c r="K151" s="18"/>
      <c r="L151" s="18"/>
      <c r="M151" s="18"/>
    </row>
    <row r="152" spans="1:13">
      <c r="E152" s="32"/>
      <c r="F152" s="18"/>
      <c r="G152" s="18"/>
      <c r="H152" s="18"/>
      <c r="I152" s="18"/>
      <c r="J152" s="18"/>
      <c r="K152" s="18"/>
      <c r="L152" s="18"/>
      <c r="M152" s="18"/>
    </row>
    <row r="153" spans="1:13">
      <c r="E153" s="32"/>
      <c r="F153" s="18"/>
      <c r="G153" s="18"/>
      <c r="H153" s="18"/>
      <c r="I153" s="18"/>
      <c r="J153" s="18"/>
      <c r="K153" s="18"/>
      <c r="L153" s="18"/>
      <c r="M153" s="18"/>
    </row>
    <row r="154" spans="1:13">
      <c r="E154" s="32"/>
      <c r="F154" s="18"/>
      <c r="G154" s="18"/>
      <c r="H154" s="18"/>
      <c r="I154" s="18"/>
      <c r="J154" s="18"/>
      <c r="K154" s="18"/>
      <c r="L154" s="18"/>
      <c r="M154" s="18"/>
    </row>
    <row r="155" spans="1:13">
      <c r="E155" s="32"/>
      <c r="F155" s="18"/>
      <c r="G155" s="18"/>
      <c r="H155" s="18"/>
      <c r="I155" s="18"/>
      <c r="J155" s="18"/>
      <c r="K155" s="18"/>
      <c r="L155" s="18"/>
      <c r="M155" s="18"/>
    </row>
    <row r="156" spans="1:13">
      <c r="E156" s="32"/>
      <c r="F156" s="18"/>
      <c r="G156" s="18"/>
      <c r="H156" s="18"/>
      <c r="I156" s="18"/>
      <c r="J156" s="18"/>
      <c r="K156" s="18"/>
      <c r="L156" s="18"/>
      <c r="M156" s="18"/>
    </row>
    <row r="157" spans="1:13">
      <c r="E157" s="32"/>
      <c r="F157" s="18"/>
      <c r="G157" s="18"/>
      <c r="H157" s="18"/>
      <c r="I157" s="18"/>
      <c r="J157" s="18"/>
      <c r="K157" s="18"/>
      <c r="L157" s="18"/>
      <c r="M157" s="18"/>
    </row>
    <row r="158" spans="1:13">
      <c r="E158" s="32"/>
      <c r="F158" s="18"/>
      <c r="G158" s="18"/>
      <c r="H158" s="18"/>
      <c r="I158" s="18"/>
      <c r="J158" s="18"/>
      <c r="K158" s="18"/>
      <c r="L158" s="18"/>
      <c r="M158" s="18"/>
    </row>
    <row r="159" spans="1:13">
      <c r="E159" s="32"/>
      <c r="F159" s="18"/>
      <c r="G159" s="18"/>
      <c r="H159" s="18"/>
      <c r="I159" s="18"/>
      <c r="J159" s="18"/>
      <c r="K159" s="18"/>
      <c r="L159" s="18"/>
      <c r="M159" s="18"/>
    </row>
    <row r="160" spans="1:13">
      <c r="E160" s="32"/>
      <c r="F160" s="18"/>
      <c r="G160" s="18"/>
      <c r="H160" s="18"/>
      <c r="I160" s="18"/>
      <c r="J160" s="18"/>
      <c r="K160" s="18"/>
      <c r="L160" s="18"/>
      <c r="M160" s="18"/>
    </row>
    <row r="161" spans="5:13">
      <c r="E161" s="32"/>
      <c r="F161" s="18"/>
      <c r="G161" s="18"/>
      <c r="H161" s="18"/>
      <c r="I161" s="18"/>
      <c r="J161" s="18"/>
      <c r="K161" s="18"/>
      <c r="L161" s="18"/>
      <c r="M161" s="18"/>
    </row>
    <row r="162" spans="5:13">
      <c r="E162" s="32"/>
      <c r="F162" s="18"/>
      <c r="G162" s="18"/>
      <c r="H162" s="18"/>
      <c r="I162" s="18"/>
      <c r="J162" s="18"/>
      <c r="K162" s="18"/>
      <c r="L162" s="18"/>
      <c r="M162" s="18"/>
    </row>
    <row r="163" spans="5:13">
      <c r="E163" s="32"/>
      <c r="F163" s="18"/>
      <c r="G163" s="18"/>
      <c r="H163" s="18"/>
      <c r="I163" s="18"/>
      <c r="J163" s="18"/>
      <c r="K163" s="18"/>
      <c r="L163" s="18"/>
      <c r="M163" s="18"/>
    </row>
    <row r="164" spans="5:13">
      <c r="E164" s="32"/>
      <c r="F164" s="18"/>
      <c r="G164" s="18"/>
      <c r="H164" s="18"/>
      <c r="I164" s="18"/>
      <c r="J164" s="18"/>
      <c r="K164" s="18"/>
      <c r="L164" s="18"/>
      <c r="M164" s="18"/>
    </row>
    <row r="165" spans="5:13">
      <c r="E165" s="32"/>
      <c r="F165" s="18"/>
      <c r="G165" s="18"/>
      <c r="H165" s="18"/>
      <c r="I165" s="18"/>
      <c r="J165" s="18"/>
      <c r="K165" s="18"/>
      <c r="L165" s="18"/>
      <c r="M165" s="18"/>
    </row>
    <row r="166" spans="5:13">
      <c r="E166" s="32"/>
      <c r="F166" s="18"/>
      <c r="G166" s="18"/>
      <c r="H166" s="18"/>
      <c r="I166" s="18"/>
      <c r="J166" s="18"/>
      <c r="K166" s="18"/>
      <c r="L166" s="18"/>
      <c r="M166" s="18"/>
    </row>
    <row r="167" spans="5:13">
      <c r="E167" s="32"/>
      <c r="F167" s="18"/>
      <c r="G167" s="18"/>
      <c r="H167" s="18"/>
      <c r="I167" s="18"/>
      <c r="J167" s="18"/>
      <c r="K167" s="18"/>
      <c r="L167" s="18"/>
      <c r="M167" s="18"/>
    </row>
    <row r="168" spans="5:13">
      <c r="E168" s="32"/>
      <c r="F168" s="18"/>
      <c r="G168" s="18"/>
      <c r="H168" s="18"/>
      <c r="I168" s="18"/>
      <c r="J168" s="18"/>
      <c r="K168" s="18"/>
      <c r="L168" s="18"/>
      <c r="M168" s="18"/>
    </row>
    <row r="169" spans="5:13">
      <c r="E169" s="32"/>
      <c r="F169" s="18"/>
      <c r="G169" s="18"/>
      <c r="H169" s="18"/>
      <c r="I169" s="18"/>
      <c r="J169" s="18"/>
      <c r="K169" s="18"/>
      <c r="L169" s="18"/>
      <c r="M169" s="18"/>
    </row>
    <row r="170" spans="5:13">
      <c r="E170" s="32"/>
      <c r="F170" s="18"/>
      <c r="G170" s="18"/>
      <c r="H170" s="18"/>
      <c r="I170" s="18"/>
      <c r="J170" s="18"/>
      <c r="K170" s="18"/>
      <c r="L170" s="18"/>
      <c r="M170" s="18"/>
    </row>
    <row r="171" spans="5:13">
      <c r="E171" s="32"/>
      <c r="F171" s="18"/>
      <c r="G171" s="18"/>
      <c r="H171" s="18"/>
      <c r="I171" s="18"/>
      <c r="J171" s="18"/>
      <c r="K171" s="18"/>
      <c r="L171" s="18"/>
      <c r="M171" s="18"/>
    </row>
    <row r="172" spans="5:13">
      <c r="E172" s="32"/>
      <c r="F172" s="18"/>
      <c r="G172" s="18"/>
      <c r="H172" s="18"/>
      <c r="I172" s="18"/>
      <c r="J172" s="18"/>
      <c r="K172" s="18"/>
      <c r="L172" s="18"/>
      <c r="M172" s="18"/>
    </row>
    <row r="173" spans="5:13">
      <c r="E173" s="32"/>
      <c r="F173" s="18"/>
      <c r="G173" s="18"/>
      <c r="H173" s="18"/>
      <c r="I173" s="18"/>
      <c r="J173" s="18"/>
      <c r="K173" s="18"/>
      <c r="L173" s="18"/>
      <c r="M173" s="18"/>
    </row>
    <row r="174" spans="5:13">
      <c r="E174" s="32"/>
      <c r="F174" s="18"/>
      <c r="G174" s="18"/>
      <c r="H174" s="18"/>
      <c r="I174" s="18"/>
      <c r="J174" s="18"/>
      <c r="K174" s="18"/>
      <c r="L174" s="18"/>
      <c r="M174" s="18"/>
    </row>
    <row r="175" spans="5:13">
      <c r="E175" s="32"/>
      <c r="F175" s="18"/>
      <c r="G175" s="18"/>
      <c r="H175" s="18"/>
      <c r="I175" s="18"/>
      <c r="J175" s="18"/>
      <c r="K175" s="18"/>
      <c r="L175" s="18"/>
      <c r="M175" s="18"/>
    </row>
    <row r="176" spans="5:13">
      <c r="E176" s="32"/>
      <c r="F176" s="18"/>
      <c r="G176" s="18"/>
      <c r="H176" s="18"/>
      <c r="I176" s="18"/>
      <c r="J176" s="18"/>
      <c r="K176" s="18"/>
      <c r="L176" s="18"/>
      <c r="M176" s="18"/>
    </row>
    <row r="177" spans="5:13">
      <c r="E177" s="32"/>
      <c r="F177" s="18"/>
      <c r="G177" s="18"/>
      <c r="H177" s="18"/>
      <c r="I177" s="18"/>
      <c r="J177" s="18"/>
      <c r="K177" s="18"/>
      <c r="L177" s="18"/>
      <c r="M177" s="18"/>
    </row>
    <row r="178" spans="5:13">
      <c r="E178" s="32"/>
      <c r="F178" s="18"/>
      <c r="G178" s="18"/>
      <c r="H178" s="18"/>
      <c r="I178" s="18"/>
      <c r="J178" s="18"/>
      <c r="K178" s="18"/>
      <c r="L178" s="18"/>
      <c r="M178" s="18"/>
    </row>
    <row r="179" spans="5:13">
      <c r="E179" s="32"/>
      <c r="F179" s="18"/>
      <c r="G179" s="18"/>
      <c r="H179" s="18"/>
      <c r="I179" s="18"/>
      <c r="J179" s="18"/>
      <c r="K179" s="18"/>
      <c r="L179" s="18"/>
      <c r="M179" s="18"/>
    </row>
    <row r="180" spans="5:13">
      <c r="E180" s="32"/>
      <c r="F180" s="18"/>
      <c r="G180" s="18"/>
      <c r="H180" s="18"/>
      <c r="I180" s="18"/>
      <c r="J180" s="18"/>
      <c r="K180" s="18"/>
      <c r="L180" s="18"/>
      <c r="M180" s="18"/>
    </row>
    <row r="181" spans="5:13">
      <c r="E181" s="32"/>
      <c r="F181" s="18"/>
      <c r="G181" s="18"/>
      <c r="H181" s="18"/>
      <c r="I181" s="18"/>
      <c r="J181" s="18"/>
      <c r="K181" s="18"/>
      <c r="L181" s="18"/>
      <c r="M181" s="18"/>
    </row>
    <row r="182" spans="5:13">
      <c r="E182" s="32"/>
      <c r="F182" s="18"/>
      <c r="G182" s="18"/>
      <c r="H182" s="18"/>
      <c r="I182" s="18"/>
      <c r="J182" s="18"/>
      <c r="K182" s="18"/>
      <c r="L182" s="18"/>
      <c r="M182" s="18"/>
    </row>
    <row r="183" spans="5:13">
      <c r="E183" s="32"/>
      <c r="F183" s="18"/>
      <c r="G183" s="18"/>
      <c r="H183" s="18"/>
      <c r="I183" s="18"/>
      <c r="J183" s="18"/>
      <c r="K183" s="18"/>
      <c r="L183" s="18"/>
      <c r="M183" s="18"/>
    </row>
    <row r="184" spans="5:13">
      <c r="E184" s="32"/>
      <c r="F184" s="18"/>
      <c r="G184" s="18"/>
      <c r="H184" s="18"/>
      <c r="I184" s="18"/>
      <c r="J184" s="18"/>
      <c r="K184" s="18"/>
      <c r="L184" s="18"/>
      <c r="M184" s="18"/>
    </row>
    <row r="185" spans="5:13">
      <c r="E185" s="32"/>
      <c r="F185" s="18"/>
      <c r="G185" s="18"/>
      <c r="H185" s="18"/>
      <c r="I185" s="18"/>
      <c r="J185" s="18"/>
      <c r="K185" s="18"/>
      <c r="L185" s="18"/>
      <c r="M185" s="18"/>
    </row>
    <row r="186" spans="5:13">
      <c r="E186" s="32"/>
      <c r="F186" s="18"/>
      <c r="G186" s="18"/>
      <c r="H186" s="18"/>
      <c r="I186" s="18"/>
      <c r="J186" s="18"/>
      <c r="K186" s="18"/>
      <c r="L186" s="18"/>
      <c r="M186" s="18"/>
    </row>
    <row r="187" spans="5:13">
      <c r="E187" s="32"/>
      <c r="F187" s="18"/>
      <c r="G187" s="18"/>
      <c r="H187" s="18"/>
      <c r="I187" s="18"/>
      <c r="J187" s="18"/>
      <c r="K187" s="18"/>
      <c r="L187" s="18"/>
      <c r="M187" s="18"/>
    </row>
    <row r="188" spans="5:13">
      <c r="E188" s="32"/>
      <c r="F188" s="18"/>
      <c r="G188" s="18"/>
      <c r="H188" s="18"/>
      <c r="I188" s="18"/>
      <c r="J188" s="18"/>
      <c r="K188" s="18"/>
      <c r="L188" s="18"/>
      <c r="M188" s="18"/>
    </row>
    <row r="189" spans="5:13">
      <c r="E189" s="32"/>
      <c r="F189" s="18"/>
      <c r="G189" s="18"/>
      <c r="H189" s="18"/>
      <c r="I189" s="18"/>
      <c r="J189" s="18"/>
      <c r="K189" s="18"/>
      <c r="L189" s="18"/>
      <c r="M189" s="18"/>
    </row>
    <row r="190" spans="5:13">
      <c r="E190" s="32"/>
      <c r="F190" s="18"/>
      <c r="G190" s="18"/>
      <c r="H190" s="18"/>
      <c r="I190" s="18"/>
      <c r="J190" s="18"/>
      <c r="K190" s="18"/>
      <c r="L190" s="18"/>
      <c r="M190" s="18"/>
    </row>
    <row r="191" spans="5:13">
      <c r="E191" s="32"/>
      <c r="F191" s="18"/>
      <c r="G191" s="18"/>
      <c r="H191" s="18"/>
      <c r="I191" s="18"/>
      <c r="J191" s="18"/>
      <c r="K191" s="18"/>
      <c r="L191" s="18"/>
      <c r="M191" s="18"/>
    </row>
    <row r="192" spans="5:13">
      <c r="E192" s="32"/>
      <c r="F192" s="18"/>
      <c r="G192" s="18"/>
      <c r="H192" s="18"/>
      <c r="I192" s="18"/>
      <c r="J192" s="18"/>
      <c r="K192" s="18"/>
      <c r="L192" s="18"/>
      <c r="M192" s="18"/>
    </row>
    <row r="193" spans="5:13">
      <c r="E193" s="32"/>
      <c r="F193" s="18"/>
      <c r="G193" s="18"/>
      <c r="H193" s="18"/>
      <c r="I193" s="18"/>
      <c r="J193" s="18"/>
      <c r="K193" s="18"/>
      <c r="L193" s="18"/>
      <c r="M193" s="18"/>
    </row>
    <row r="194" spans="5:13">
      <c r="E194" s="32"/>
      <c r="F194" s="18"/>
      <c r="G194" s="18"/>
      <c r="H194" s="18"/>
      <c r="I194" s="18"/>
      <c r="J194" s="18"/>
      <c r="K194" s="18"/>
      <c r="L194" s="18"/>
      <c r="M194" s="18"/>
    </row>
    <row r="195" spans="5:13">
      <c r="E195" s="32"/>
      <c r="F195" s="18"/>
      <c r="G195" s="18"/>
      <c r="H195" s="18"/>
      <c r="I195" s="18"/>
      <c r="J195" s="18"/>
      <c r="K195" s="18"/>
      <c r="L195" s="18"/>
      <c r="M195" s="18"/>
    </row>
    <row r="196" spans="5:13">
      <c r="E196" s="32"/>
      <c r="F196" s="18"/>
      <c r="G196" s="18"/>
      <c r="H196" s="18"/>
      <c r="I196" s="18"/>
      <c r="J196" s="18"/>
      <c r="K196" s="18"/>
      <c r="L196" s="18"/>
      <c r="M196" s="18"/>
    </row>
    <row r="197" spans="5:13">
      <c r="E197" s="32"/>
      <c r="F197" s="18"/>
      <c r="G197" s="18"/>
      <c r="H197" s="18"/>
      <c r="I197" s="18"/>
      <c r="J197" s="18"/>
      <c r="K197" s="18"/>
      <c r="L197" s="18"/>
      <c r="M197" s="18"/>
    </row>
    <row r="198" spans="5:13">
      <c r="E198" s="32"/>
      <c r="F198" s="18"/>
      <c r="G198" s="18"/>
      <c r="H198" s="18"/>
      <c r="I198" s="18"/>
      <c r="J198" s="18"/>
      <c r="K198" s="18"/>
      <c r="L198" s="18"/>
      <c r="M198" s="18"/>
    </row>
    <row r="199" spans="5:13">
      <c r="E199" s="32"/>
      <c r="F199" s="18"/>
      <c r="G199" s="18"/>
      <c r="H199" s="18"/>
      <c r="I199" s="18"/>
      <c r="J199" s="18"/>
      <c r="K199" s="18"/>
      <c r="L199" s="18"/>
      <c r="M199" s="18"/>
    </row>
    <row r="200" spans="5:13">
      <c r="E200" s="32"/>
      <c r="F200" s="18"/>
      <c r="G200" s="18"/>
      <c r="H200" s="18"/>
      <c r="I200" s="18"/>
      <c r="J200" s="18"/>
      <c r="K200" s="18"/>
      <c r="L200" s="18"/>
      <c r="M200" s="18"/>
    </row>
    <row r="201" spans="5:13">
      <c r="E201" s="32"/>
      <c r="F201" s="18"/>
      <c r="G201" s="18"/>
      <c r="H201" s="18"/>
      <c r="I201" s="18"/>
      <c r="J201" s="18"/>
      <c r="K201" s="18"/>
      <c r="L201" s="18"/>
      <c r="M201" s="18"/>
    </row>
    <row r="202" spans="5:13">
      <c r="E202" s="32"/>
      <c r="F202" s="18"/>
      <c r="G202" s="18"/>
      <c r="H202" s="18"/>
      <c r="I202" s="18"/>
      <c r="J202" s="18"/>
      <c r="K202" s="18"/>
      <c r="L202" s="18"/>
      <c r="M202" s="18"/>
    </row>
    <row r="203" spans="5:13">
      <c r="E203" s="32"/>
      <c r="F203" s="18"/>
      <c r="G203" s="18"/>
      <c r="H203" s="18"/>
      <c r="I203" s="18"/>
      <c r="J203" s="18"/>
      <c r="K203" s="18"/>
      <c r="L203" s="18"/>
      <c r="M203" s="18"/>
    </row>
    <row r="204" spans="5:13">
      <c r="E204" s="32"/>
      <c r="F204" s="18"/>
      <c r="G204" s="18"/>
      <c r="H204" s="18"/>
      <c r="I204" s="18"/>
      <c r="J204" s="18"/>
      <c r="K204" s="18"/>
      <c r="L204" s="18"/>
      <c r="M204" s="18"/>
    </row>
    <row r="205" spans="5:13">
      <c r="E205" s="32"/>
      <c r="F205" s="18"/>
      <c r="G205" s="18"/>
      <c r="H205" s="18"/>
      <c r="I205" s="18"/>
      <c r="J205" s="18"/>
      <c r="K205" s="18"/>
      <c r="L205" s="18"/>
      <c r="M205" s="18"/>
    </row>
    <row r="206" spans="5:13">
      <c r="E206" s="32"/>
      <c r="F206" s="18"/>
      <c r="G206" s="18"/>
      <c r="H206" s="18"/>
      <c r="I206" s="18"/>
      <c r="J206" s="18"/>
      <c r="K206" s="18"/>
      <c r="L206" s="18"/>
      <c r="M206" s="18"/>
    </row>
    <row r="207" spans="5:13">
      <c r="E207" s="32"/>
      <c r="F207" s="18"/>
      <c r="G207" s="18"/>
      <c r="H207" s="18"/>
      <c r="I207" s="18"/>
      <c r="J207" s="18"/>
      <c r="K207" s="18"/>
      <c r="L207" s="18"/>
      <c r="M207" s="18"/>
    </row>
    <row r="208" spans="5:13">
      <c r="E208" s="32"/>
      <c r="F208" s="18"/>
      <c r="G208" s="18"/>
      <c r="H208" s="18"/>
      <c r="I208" s="18"/>
      <c r="J208" s="18"/>
      <c r="K208" s="18"/>
      <c r="L208" s="18"/>
      <c r="M208" s="18"/>
    </row>
    <row r="209" spans="5:13">
      <c r="E209" s="32"/>
      <c r="F209" s="18"/>
      <c r="G209" s="18"/>
      <c r="H209" s="18"/>
      <c r="I209" s="18"/>
      <c r="J209" s="18"/>
      <c r="K209" s="18"/>
      <c r="L209" s="18"/>
      <c r="M209" s="18"/>
    </row>
    <row r="210" spans="5:13">
      <c r="E210" s="32"/>
      <c r="F210" s="18"/>
      <c r="G210" s="18"/>
      <c r="H210" s="18"/>
      <c r="I210" s="18"/>
      <c r="J210" s="18"/>
      <c r="K210" s="18"/>
      <c r="L210" s="18"/>
      <c r="M210" s="18"/>
    </row>
    <row r="211" spans="5:13">
      <c r="E211" s="32"/>
      <c r="F211" s="18"/>
      <c r="G211" s="18"/>
      <c r="H211" s="18"/>
      <c r="I211" s="18"/>
      <c r="J211" s="18"/>
      <c r="K211" s="18"/>
      <c r="L211" s="18"/>
      <c r="M211" s="18"/>
    </row>
    <row r="212" spans="5:13">
      <c r="E212" s="32"/>
      <c r="F212" s="18"/>
      <c r="G212" s="18"/>
      <c r="H212" s="18"/>
      <c r="I212" s="18"/>
      <c r="J212" s="18"/>
      <c r="K212" s="18"/>
      <c r="L212" s="18"/>
      <c r="M212" s="18"/>
    </row>
    <row r="213" spans="5:13">
      <c r="E213" s="32"/>
      <c r="F213" s="18"/>
      <c r="G213" s="18"/>
      <c r="H213" s="18"/>
      <c r="I213" s="18"/>
      <c r="J213" s="18"/>
      <c r="K213" s="18"/>
      <c r="L213" s="18"/>
      <c r="M213" s="18"/>
    </row>
    <row r="214" spans="5:13">
      <c r="E214" s="32"/>
      <c r="F214" s="18"/>
      <c r="G214" s="18"/>
      <c r="H214" s="18"/>
      <c r="I214" s="18"/>
      <c r="J214" s="18"/>
      <c r="K214" s="18"/>
      <c r="L214" s="18"/>
      <c r="M214" s="18"/>
    </row>
    <row r="215" spans="5:13">
      <c r="E215" s="32"/>
      <c r="F215" s="18"/>
      <c r="G215" s="18"/>
      <c r="H215" s="18"/>
      <c r="I215" s="18"/>
      <c r="J215" s="18"/>
      <c r="K215" s="18"/>
      <c r="L215" s="18"/>
      <c r="M215" s="18"/>
    </row>
    <row r="216" spans="5:13">
      <c r="E216" s="32"/>
      <c r="F216" s="18"/>
      <c r="G216" s="18"/>
      <c r="H216" s="18"/>
      <c r="I216" s="18"/>
      <c r="J216" s="18"/>
      <c r="K216" s="18"/>
      <c r="L216" s="18"/>
      <c r="M216" s="18"/>
    </row>
    <row r="217" spans="5:13">
      <c r="E217" s="32"/>
      <c r="F217" s="18"/>
      <c r="G217" s="18"/>
      <c r="H217" s="18"/>
      <c r="I217" s="18"/>
      <c r="J217" s="18"/>
      <c r="K217" s="18"/>
      <c r="L217" s="18"/>
      <c r="M217" s="18"/>
    </row>
    <row r="218" spans="5:13">
      <c r="E218" s="32"/>
      <c r="F218" s="18"/>
      <c r="G218" s="18"/>
      <c r="H218" s="18"/>
      <c r="I218" s="18"/>
      <c r="J218" s="18"/>
      <c r="K218" s="18"/>
      <c r="L218" s="18"/>
      <c r="M218" s="18"/>
    </row>
    <row r="219" spans="5:13">
      <c r="E219" s="32"/>
      <c r="F219" s="18"/>
      <c r="G219" s="18"/>
      <c r="H219" s="18"/>
      <c r="I219" s="18"/>
      <c r="J219" s="18"/>
      <c r="K219" s="18"/>
      <c r="L219" s="18"/>
      <c r="M219" s="18"/>
    </row>
    <row r="220" spans="5:13">
      <c r="E220" s="32"/>
      <c r="F220" s="18"/>
      <c r="G220" s="18"/>
      <c r="H220" s="18"/>
      <c r="I220" s="18"/>
      <c r="J220" s="18"/>
      <c r="K220" s="18"/>
      <c r="L220" s="18"/>
      <c r="M220" s="18"/>
    </row>
    <row r="221" spans="5:13">
      <c r="E221" s="32"/>
      <c r="F221" s="18"/>
      <c r="G221" s="18"/>
      <c r="H221" s="18"/>
      <c r="I221" s="18"/>
      <c r="J221" s="18"/>
      <c r="K221" s="18"/>
      <c r="L221" s="18"/>
      <c r="M221" s="18"/>
    </row>
    <row r="222" spans="5:13">
      <c r="E222" s="32"/>
      <c r="F222" s="18"/>
      <c r="G222" s="18"/>
      <c r="H222" s="18"/>
      <c r="I222" s="18"/>
      <c r="J222" s="18"/>
      <c r="K222" s="18"/>
      <c r="L222" s="18"/>
      <c r="M222" s="18"/>
    </row>
    <row r="223" spans="5:13">
      <c r="E223" s="32"/>
      <c r="F223" s="18"/>
      <c r="G223" s="18"/>
      <c r="H223" s="18"/>
      <c r="I223" s="18"/>
      <c r="J223" s="18"/>
      <c r="K223" s="18"/>
      <c r="L223" s="18"/>
      <c r="M223" s="18"/>
    </row>
    <row r="224" spans="5:13">
      <c r="E224" s="32"/>
      <c r="F224" s="18"/>
      <c r="G224" s="18"/>
      <c r="H224" s="18"/>
      <c r="I224" s="18"/>
      <c r="J224" s="18"/>
      <c r="K224" s="18"/>
      <c r="L224" s="18"/>
      <c r="M224" s="18"/>
    </row>
    <row r="225" spans="5:13">
      <c r="E225" s="32"/>
      <c r="F225" s="18"/>
      <c r="G225" s="18"/>
      <c r="H225" s="18"/>
      <c r="I225" s="18"/>
      <c r="J225" s="18"/>
      <c r="K225" s="18"/>
      <c r="L225" s="18"/>
      <c r="M225" s="18"/>
    </row>
    <row r="226" spans="5:13">
      <c r="E226" s="32"/>
      <c r="F226" s="18"/>
      <c r="G226" s="18"/>
      <c r="H226" s="18"/>
      <c r="I226" s="18"/>
      <c r="J226" s="18"/>
      <c r="K226" s="18"/>
      <c r="L226" s="18"/>
      <c r="M226" s="18"/>
    </row>
    <row r="227" spans="5:13">
      <c r="E227" s="32"/>
      <c r="F227" s="18"/>
      <c r="G227" s="18"/>
      <c r="H227" s="18"/>
      <c r="I227" s="18"/>
      <c r="J227" s="18"/>
      <c r="K227" s="18"/>
      <c r="L227" s="18"/>
      <c r="M227" s="18"/>
    </row>
    <row r="228" spans="5:13">
      <c r="E228" s="32"/>
      <c r="F228" s="18"/>
      <c r="G228" s="18"/>
      <c r="H228" s="18"/>
      <c r="I228" s="18"/>
      <c r="J228" s="18"/>
      <c r="K228" s="18"/>
      <c r="L228" s="18"/>
      <c r="M228" s="18"/>
    </row>
    <row r="229" spans="5:13">
      <c r="E229" s="32"/>
      <c r="F229" s="18"/>
      <c r="G229" s="18"/>
      <c r="H229" s="18"/>
      <c r="I229" s="18"/>
      <c r="J229" s="18"/>
      <c r="K229" s="18"/>
      <c r="L229" s="18"/>
      <c r="M229" s="18"/>
    </row>
    <row r="230" spans="5:13">
      <c r="E230" s="32"/>
      <c r="F230" s="18"/>
      <c r="G230" s="18"/>
      <c r="H230" s="18"/>
      <c r="I230" s="18"/>
      <c r="J230" s="18"/>
      <c r="K230" s="18"/>
      <c r="L230" s="18"/>
      <c r="M230" s="18"/>
    </row>
    <row r="231" spans="5:13">
      <c r="E231" s="32"/>
      <c r="F231" s="18"/>
      <c r="G231" s="18"/>
      <c r="H231" s="18"/>
      <c r="I231" s="18"/>
      <c r="J231" s="18"/>
      <c r="K231" s="18"/>
      <c r="L231" s="18"/>
      <c r="M231" s="18"/>
    </row>
    <row r="232" spans="5:13">
      <c r="E232" s="32"/>
      <c r="F232" s="18"/>
      <c r="G232" s="18"/>
      <c r="H232" s="18"/>
      <c r="I232" s="18"/>
      <c r="J232" s="18"/>
      <c r="K232" s="18"/>
      <c r="L232" s="18"/>
      <c r="M232" s="18"/>
    </row>
    <row r="233" spans="5:13">
      <c r="E233" s="32"/>
      <c r="F233" s="18"/>
      <c r="G233" s="18"/>
      <c r="H233" s="18"/>
      <c r="I233" s="18"/>
      <c r="J233" s="18"/>
      <c r="K233" s="18"/>
      <c r="L233" s="18"/>
      <c r="M233" s="18"/>
    </row>
    <row r="234" spans="5:13">
      <c r="E234" s="32"/>
      <c r="F234" s="18"/>
      <c r="G234" s="18"/>
      <c r="H234" s="18"/>
      <c r="I234" s="18"/>
      <c r="J234" s="18"/>
      <c r="K234" s="18"/>
      <c r="L234" s="18"/>
      <c r="M234" s="18"/>
    </row>
    <row r="235" spans="5:13">
      <c r="E235" s="32"/>
      <c r="F235" s="18"/>
      <c r="G235" s="18"/>
      <c r="H235" s="18"/>
      <c r="I235" s="18"/>
      <c r="J235" s="18"/>
      <c r="K235" s="18"/>
      <c r="L235" s="18"/>
      <c r="M235" s="18"/>
    </row>
    <row r="236" spans="5:13">
      <c r="E236" s="32"/>
      <c r="F236" s="18"/>
      <c r="G236" s="18"/>
      <c r="H236" s="18"/>
      <c r="I236" s="18"/>
      <c r="J236" s="18"/>
      <c r="K236" s="18"/>
      <c r="L236" s="18"/>
      <c r="M236" s="18"/>
    </row>
    <row r="237" spans="5:13">
      <c r="E237" s="32"/>
      <c r="F237" s="18"/>
      <c r="G237" s="18"/>
      <c r="H237" s="18"/>
      <c r="I237" s="18"/>
      <c r="J237" s="18"/>
      <c r="K237" s="18"/>
      <c r="L237" s="18"/>
      <c r="M237" s="18"/>
    </row>
    <row r="238" spans="5:13">
      <c r="E238" s="32"/>
      <c r="F238" s="18"/>
      <c r="G238" s="18"/>
      <c r="H238" s="18"/>
      <c r="I238" s="18"/>
      <c r="J238" s="18"/>
      <c r="K238" s="18"/>
      <c r="L238" s="18"/>
      <c r="M238" s="18"/>
    </row>
    <row r="239" spans="5:13">
      <c r="E239" s="32"/>
      <c r="F239" s="18"/>
      <c r="G239" s="18"/>
      <c r="H239" s="18"/>
      <c r="I239" s="18"/>
      <c r="J239" s="18"/>
      <c r="K239" s="18"/>
      <c r="L239" s="18"/>
      <c r="M239" s="18"/>
    </row>
    <row r="240" spans="5:13">
      <c r="E240" s="32"/>
      <c r="F240" s="18"/>
      <c r="G240" s="18"/>
      <c r="H240" s="18"/>
      <c r="I240" s="18"/>
      <c r="J240" s="18"/>
      <c r="K240" s="18"/>
      <c r="L240" s="18"/>
      <c r="M240" s="18"/>
    </row>
    <row r="241" spans="5:13">
      <c r="E241" s="32"/>
      <c r="F241" s="18"/>
      <c r="G241" s="18"/>
      <c r="H241" s="18"/>
      <c r="I241" s="18"/>
      <c r="J241" s="18"/>
      <c r="K241" s="18"/>
      <c r="L241" s="18"/>
      <c r="M241" s="18"/>
    </row>
    <row r="242" spans="5:13">
      <c r="E242" s="32"/>
      <c r="F242" s="18"/>
      <c r="G242" s="18"/>
      <c r="H242" s="18"/>
      <c r="I242" s="18"/>
      <c r="J242" s="18"/>
      <c r="K242" s="18"/>
      <c r="L242" s="18"/>
      <c r="M242" s="18"/>
    </row>
    <row r="243" spans="5:13">
      <c r="E243" s="32"/>
      <c r="F243" s="18"/>
      <c r="G243" s="18"/>
      <c r="H243" s="18"/>
      <c r="I243" s="18"/>
      <c r="J243" s="18"/>
      <c r="K243" s="18"/>
      <c r="L243" s="18"/>
      <c r="M243" s="18"/>
    </row>
    <row r="244" spans="5:13">
      <c r="E244" s="32"/>
      <c r="F244" s="18"/>
      <c r="G244" s="18"/>
      <c r="H244" s="18"/>
      <c r="I244" s="18"/>
      <c r="J244" s="18"/>
      <c r="K244" s="18"/>
      <c r="L244" s="18"/>
      <c r="M244" s="18"/>
    </row>
    <row r="245" spans="5:13">
      <c r="E245" s="32"/>
      <c r="F245" s="18"/>
      <c r="G245" s="18"/>
      <c r="H245" s="18"/>
      <c r="I245" s="18"/>
      <c r="J245" s="18"/>
      <c r="K245" s="18"/>
      <c r="L245" s="18"/>
      <c r="M245" s="18"/>
    </row>
    <row r="246" spans="5:13">
      <c r="E246" s="32"/>
      <c r="F246" s="18"/>
      <c r="G246" s="18"/>
      <c r="H246" s="18"/>
      <c r="I246" s="18"/>
      <c r="J246" s="18"/>
      <c r="K246" s="18"/>
      <c r="L246" s="18"/>
      <c r="M246" s="18"/>
    </row>
    <row r="247" spans="5:13">
      <c r="E247" s="32"/>
      <c r="F247" s="18"/>
      <c r="G247" s="18"/>
      <c r="H247" s="18"/>
      <c r="I247" s="18"/>
      <c r="J247" s="18"/>
      <c r="K247" s="18"/>
      <c r="L247" s="18"/>
      <c r="M247" s="18"/>
    </row>
    <row r="248" spans="5:13">
      <c r="E248" s="32"/>
      <c r="F248" s="18"/>
      <c r="G248" s="18"/>
      <c r="H248" s="18"/>
      <c r="I248" s="18"/>
      <c r="J248" s="18"/>
      <c r="K248" s="18"/>
      <c r="L248" s="18"/>
      <c r="M248" s="18"/>
    </row>
    <row r="249" spans="5:13">
      <c r="E249" s="32"/>
      <c r="F249" s="18"/>
      <c r="G249" s="18"/>
      <c r="H249" s="18"/>
      <c r="I249" s="18"/>
      <c r="J249" s="18"/>
      <c r="K249" s="18"/>
      <c r="L249" s="18"/>
      <c r="M249" s="18"/>
    </row>
    <row r="250" spans="5:13">
      <c r="E250" s="32"/>
      <c r="F250" s="18"/>
      <c r="G250" s="18"/>
      <c r="H250" s="18"/>
      <c r="I250" s="18"/>
      <c r="J250" s="18"/>
      <c r="K250" s="18"/>
      <c r="L250" s="18"/>
      <c r="M250" s="18"/>
    </row>
    <row r="251" spans="5:13">
      <c r="E251" s="32"/>
      <c r="F251" s="18"/>
      <c r="G251" s="18"/>
      <c r="H251" s="18"/>
      <c r="I251" s="18"/>
      <c r="J251" s="18"/>
      <c r="K251" s="18"/>
      <c r="L251" s="18"/>
      <c r="M251" s="18"/>
    </row>
    <row r="252" spans="5:13">
      <c r="E252" s="32"/>
      <c r="F252" s="18"/>
      <c r="G252" s="18"/>
      <c r="H252" s="18"/>
      <c r="I252" s="18"/>
      <c r="J252" s="18"/>
      <c r="K252" s="18"/>
      <c r="L252" s="18"/>
      <c r="M252" s="18"/>
    </row>
    <row r="253" spans="5:13">
      <c r="E253" s="32"/>
      <c r="F253" s="18"/>
      <c r="G253" s="18"/>
      <c r="H253" s="18"/>
      <c r="I253" s="18"/>
      <c r="J253" s="18"/>
      <c r="K253" s="18"/>
      <c r="L253" s="18"/>
      <c r="M253" s="18"/>
    </row>
    <row r="254" spans="5:13">
      <c r="E254" s="32"/>
      <c r="F254" s="18"/>
      <c r="G254" s="18"/>
      <c r="H254" s="18"/>
      <c r="I254" s="18"/>
      <c r="J254" s="18"/>
      <c r="K254" s="18"/>
      <c r="L254" s="18"/>
      <c r="M254" s="18"/>
    </row>
    <row r="255" spans="5:13">
      <c r="E255" s="32"/>
      <c r="F255" s="18"/>
      <c r="G255" s="18"/>
      <c r="H255" s="18"/>
      <c r="I255" s="18"/>
      <c r="J255" s="18"/>
      <c r="K255" s="18"/>
      <c r="L255" s="18"/>
      <c r="M255" s="18"/>
    </row>
    <row r="256" spans="5:13">
      <c r="E256" s="32"/>
      <c r="F256" s="18"/>
      <c r="G256" s="18"/>
      <c r="H256" s="18"/>
      <c r="I256" s="18"/>
      <c r="J256" s="18"/>
      <c r="K256" s="18"/>
      <c r="L256" s="18"/>
      <c r="M256" s="18"/>
    </row>
    <row r="257" spans="5:13">
      <c r="E257" s="32"/>
      <c r="F257" s="18"/>
      <c r="G257" s="18"/>
      <c r="H257" s="18"/>
      <c r="I257" s="18"/>
      <c r="J257" s="18"/>
      <c r="K257" s="18"/>
      <c r="L257" s="18"/>
      <c r="M257" s="18"/>
    </row>
    <row r="258" spans="5:13">
      <c r="E258" s="32"/>
      <c r="F258" s="18"/>
      <c r="G258" s="18"/>
      <c r="H258" s="18"/>
      <c r="I258" s="18"/>
      <c r="J258" s="18"/>
      <c r="K258" s="18"/>
      <c r="L258" s="18"/>
      <c r="M258" s="18"/>
    </row>
    <row r="259" spans="5:13">
      <c r="E259" s="32"/>
      <c r="F259" s="18"/>
      <c r="G259" s="18"/>
      <c r="H259" s="18"/>
      <c r="I259" s="18"/>
      <c r="J259" s="18"/>
      <c r="K259" s="18"/>
      <c r="L259" s="18"/>
      <c r="M259" s="18"/>
    </row>
    <row r="260" spans="5:13">
      <c r="E260" s="32"/>
      <c r="F260" s="18"/>
      <c r="G260" s="18"/>
      <c r="H260" s="18"/>
      <c r="I260" s="18"/>
      <c r="J260" s="18"/>
      <c r="K260" s="18"/>
      <c r="L260" s="18"/>
      <c r="M260" s="18"/>
    </row>
    <row r="261" spans="5:13">
      <c r="E261" s="32"/>
      <c r="F261" s="18"/>
      <c r="G261" s="18"/>
      <c r="H261" s="18"/>
      <c r="I261" s="18"/>
      <c r="J261" s="18"/>
      <c r="K261" s="18"/>
      <c r="L261" s="18"/>
      <c r="M261" s="18"/>
    </row>
    <row r="262" spans="5:13">
      <c r="E262" s="32"/>
      <c r="F262" s="18"/>
      <c r="G262" s="18"/>
      <c r="H262" s="18"/>
      <c r="I262" s="18"/>
      <c r="J262" s="18"/>
      <c r="K262" s="18"/>
      <c r="L262" s="18"/>
      <c r="M262" s="18"/>
    </row>
    <row r="263" spans="5:13">
      <c r="E263" s="32"/>
      <c r="F263" s="18"/>
      <c r="G263" s="18"/>
      <c r="H263" s="18"/>
      <c r="I263" s="18"/>
      <c r="J263" s="18"/>
      <c r="K263" s="18"/>
      <c r="L263" s="18"/>
      <c r="M263" s="18"/>
    </row>
    <row r="264" spans="5:13">
      <c r="E264" s="32"/>
      <c r="F264" s="18"/>
      <c r="G264" s="18"/>
      <c r="H264" s="18"/>
      <c r="I264" s="18"/>
      <c r="J264" s="18"/>
      <c r="K264" s="18"/>
      <c r="L264" s="18"/>
      <c r="M264" s="18"/>
    </row>
    <row r="265" spans="5:13">
      <c r="E265" s="32"/>
      <c r="F265" s="18"/>
      <c r="G265" s="18"/>
      <c r="H265" s="18"/>
      <c r="I265" s="18"/>
      <c r="J265" s="18"/>
      <c r="K265" s="18"/>
      <c r="L265" s="18"/>
      <c r="M265" s="18"/>
    </row>
    <row r="266" spans="5:13">
      <c r="E266" s="32"/>
      <c r="F266" s="18"/>
      <c r="G266" s="18"/>
      <c r="H266" s="18"/>
      <c r="I266" s="18"/>
      <c r="J266" s="18"/>
      <c r="K266" s="18"/>
      <c r="L266" s="18"/>
      <c r="M266" s="18"/>
    </row>
    <row r="267" spans="5:13">
      <c r="E267" s="32"/>
      <c r="F267" s="18"/>
      <c r="G267" s="18"/>
      <c r="H267" s="18"/>
      <c r="I267" s="18"/>
      <c r="J267" s="18"/>
      <c r="K267" s="18"/>
      <c r="L267" s="18"/>
      <c r="M267" s="18"/>
    </row>
    <row r="268" spans="5:13">
      <c r="E268" s="32"/>
      <c r="F268" s="18"/>
      <c r="G268" s="18"/>
      <c r="H268" s="18"/>
      <c r="I268" s="18"/>
      <c r="J268" s="18"/>
      <c r="K268" s="18"/>
      <c r="L268" s="18"/>
      <c r="M268" s="18"/>
    </row>
    <row r="269" spans="5:13">
      <c r="E269" s="32"/>
      <c r="F269" s="18"/>
      <c r="G269" s="18"/>
      <c r="H269" s="18"/>
      <c r="I269" s="18"/>
      <c r="J269" s="18"/>
      <c r="K269" s="18"/>
      <c r="L269" s="18"/>
      <c r="M269" s="18"/>
    </row>
    <row r="270" spans="5:13">
      <c r="E270" s="32"/>
      <c r="F270" s="18"/>
      <c r="G270" s="18"/>
      <c r="H270" s="18"/>
      <c r="I270" s="18"/>
      <c r="J270" s="18"/>
      <c r="K270" s="18"/>
      <c r="L270" s="18"/>
      <c r="M270" s="18"/>
    </row>
    <row r="271" spans="5:13">
      <c r="E271" s="32"/>
      <c r="F271" s="18"/>
      <c r="G271" s="18"/>
      <c r="H271" s="18"/>
      <c r="I271" s="18"/>
      <c r="J271" s="18"/>
      <c r="K271" s="18"/>
      <c r="L271" s="18"/>
      <c r="M271" s="18"/>
    </row>
    <row r="272" spans="5:13">
      <c r="E272" s="32"/>
      <c r="F272" s="18"/>
      <c r="G272" s="18"/>
      <c r="H272" s="18"/>
      <c r="I272" s="18"/>
      <c r="J272" s="18"/>
      <c r="K272" s="18"/>
      <c r="L272" s="18"/>
      <c r="M272" s="18"/>
    </row>
    <row r="273" spans="5:13">
      <c r="E273" s="32"/>
      <c r="F273" s="18"/>
      <c r="G273" s="18"/>
      <c r="H273" s="18"/>
      <c r="I273" s="18"/>
      <c r="J273" s="18"/>
      <c r="K273" s="18"/>
      <c r="L273" s="18"/>
      <c r="M273" s="18"/>
    </row>
    <row r="274" spans="5:13">
      <c r="E274" s="32"/>
      <c r="F274" s="18"/>
      <c r="G274" s="18"/>
      <c r="H274" s="18"/>
      <c r="I274" s="18"/>
      <c r="J274" s="18"/>
      <c r="K274" s="18"/>
      <c r="L274" s="18"/>
      <c r="M274" s="18"/>
    </row>
    <row r="275" spans="5:13">
      <c r="E275" s="32"/>
      <c r="F275" s="18"/>
      <c r="G275" s="18"/>
      <c r="H275" s="18"/>
      <c r="I275" s="18"/>
      <c r="J275" s="18"/>
      <c r="K275" s="18"/>
      <c r="L275" s="18"/>
      <c r="M275" s="18"/>
    </row>
    <row r="276" spans="5:13">
      <c r="E276" s="32"/>
      <c r="F276" s="18"/>
      <c r="G276" s="18"/>
      <c r="H276" s="18"/>
      <c r="I276" s="18"/>
      <c r="J276" s="18"/>
      <c r="K276" s="18"/>
      <c r="L276" s="18"/>
      <c r="M276" s="18"/>
    </row>
    <row r="277" spans="5:13">
      <c r="E277" s="32"/>
      <c r="F277" s="18"/>
      <c r="G277" s="18"/>
      <c r="H277" s="18"/>
      <c r="I277" s="18"/>
      <c r="J277" s="18"/>
      <c r="K277" s="18"/>
      <c r="L277" s="18"/>
      <c r="M277" s="18"/>
    </row>
    <row r="278" spans="5:13">
      <c r="E278" s="32"/>
      <c r="F278" s="18"/>
      <c r="G278" s="18"/>
      <c r="H278" s="18"/>
      <c r="I278" s="18"/>
      <c r="J278" s="18"/>
      <c r="K278" s="18"/>
      <c r="L278" s="18"/>
      <c r="M278" s="18"/>
    </row>
    <row r="279" spans="5:13">
      <c r="E279" s="32"/>
      <c r="F279" s="18"/>
      <c r="G279" s="18"/>
      <c r="H279" s="18"/>
      <c r="I279" s="18"/>
      <c r="J279" s="18"/>
      <c r="K279" s="18"/>
      <c r="L279" s="18"/>
      <c r="M279" s="18"/>
    </row>
    <row r="280" spans="5:13">
      <c r="E280" s="32"/>
      <c r="F280" s="18"/>
      <c r="G280" s="18"/>
      <c r="H280" s="18"/>
      <c r="I280" s="18"/>
      <c r="J280" s="18"/>
      <c r="K280" s="18"/>
      <c r="L280" s="18"/>
      <c r="M280" s="18"/>
    </row>
    <row r="281" spans="5:13">
      <c r="E281" s="32"/>
      <c r="F281" s="18"/>
      <c r="G281" s="18"/>
      <c r="H281" s="18"/>
      <c r="I281" s="18"/>
      <c r="J281" s="18"/>
      <c r="K281" s="18"/>
      <c r="L281" s="18"/>
      <c r="M281" s="18"/>
    </row>
    <row r="282" spans="5:13">
      <c r="E282" s="32"/>
      <c r="F282" s="18"/>
      <c r="G282" s="18"/>
      <c r="H282" s="18"/>
      <c r="I282" s="18"/>
      <c r="J282" s="18"/>
      <c r="K282" s="18"/>
      <c r="L282" s="18"/>
      <c r="M282" s="18"/>
    </row>
    <row r="283" spans="5:13">
      <c r="E283" s="32"/>
      <c r="F283" s="18"/>
      <c r="G283" s="18"/>
      <c r="H283" s="18"/>
      <c r="I283" s="18"/>
      <c r="J283" s="18"/>
      <c r="K283" s="18"/>
      <c r="L283" s="18"/>
      <c r="M283" s="18"/>
    </row>
    <row r="284" spans="5:13">
      <c r="E284" s="32"/>
      <c r="F284" s="18"/>
      <c r="G284" s="18"/>
      <c r="H284" s="18"/>
      <c r="I284" s="18"/>
      <c r="J284" s="18"/>
      <c r="K284" s="18"/>
      <c r="L284" s="18"/>
      <c r="M284" s="18"/>
    </row>
    <row r="285" spans="5:13">
      <c r="E285" s="32"/>
      <c r="F285" s="18"/>
      <c r="G285" s="18"/>
      <c r="H285" s="18"/>
      <c r="I285" s="18"/>
      <c r="J285" s="18"/>
      <c r="K285" s="18"/>
      <c r="L285" s="18"/>
      <c r="M285" s="18"/>
    </row>
    <row r="286" spans="5:13">
      <c r="E286" s="32"/>
      <c r="F286" s="18"/>
      <c r="G286" s="18"/>
      <c r="H286" s="18"/>
      <c r="I286" s="18"/>
      <c r="J286" s="18"/>
      <c r="K286" s="18"/>
      <c r="L286" s="18"/>
      <c r="M286" s="18"/>
    </row>
    <row r="287" spans="5:13">
      <c r="E287" s="32"/>
      <c r="F287" s="18"/>
      <c r="G287" s="18"/>
      <c r="H287" s="18"/>
      <c r="I287" s="18"/>
      <c r="J287" s="18"/>
      <c r="K287" s="18"/>
      <c r="L287" s="18"/>
      <c r="M287" s="18"/>
    </row>
    <row r="288" spans="5:13">
      <c r="E288" s="32"/>
      <c r="F288" s="18"/>
      <c r="G288" s="18"/>
      <c r="H288" s="18"/>
      <c r="I288" s="18"/>
      <c r="J288" s="18"/>
      <c r="K288" s="18"/>
      <c r="L288" s="18"/>
      <c r="M288" s="18"/>
    </row>
    <row r="289" spans="5:13">
      <c r="E289" s="32"/>
      <c r="F289" s="18"/>
      <c r="G289" s="18"/>
      <c r="H289" s="18"/>
      <c r="I289" s="18"/>
      <c r="J289" s="18"/>
      <c r="K289" s="18"/>
      <c r="L289" s="18"/>
      <c r="M289" s="18"/>
    </row>
    <row r="290" spans="5:13">
      <c r="E290" s="32"/>
      <c r="F290" s="18"/>
      <c r="G290" s="18"/>
      <c r="H290" s="18"/>
      <c r="I290" s="18"/>
      <c r="J290" s="18"/>
      <c r="K290" s="18"/>
      <c r="L290" s="18"/>
      <c r="M290" s="18"/>
    </row>
    <row r="291" spans="5:13">
      <c r="E291" s="32"/>
      <c r="F291" s="18"/>
      <c r="G291" s="18"/>
      <c r="H291" s="18"/>
      <c r="I291" s="18"/>
      <c r="J291" s="18"/>
      <c r="K291" s="18"/>
      <c r="L291" s="18"/>
      <c r="M291" s="18"/>
    </row>
    <row r="292" spans="5:13">
      <c r="E292" s="32"/>
      <c r="F292" s="18"/>
      <c r="G292" s="18"/>
      <c r="H292" s="18"/>
      <c r="I292" s="18"/>
      <c r="J292" s="18"/>
      <c r="K292" s="18"/>
      <c r="L292" s="18"/>
      <c r="M292" s="18"/>
    </row>
    <row r="293" spans="5:13">
      <c r="E293" s="32"/>
      <c r="F293" s="18"/>
      <c r="G293" s="18"/>
      <c r="H293" s="18"/>
      <c r="I293" s="18"/>
      <c r="J293" s="18"/>
      <c r="K293" s="18"/>
      <c r="L293" s="18"/>
      <c r="M293" s="18"/>
    </row>
    <row r="294" spans="5:13">
      <c r="E294" s="32"/>
      <c r="F294" s="18"/>
      <c r="G294" s="18"/>
      <c r="H294" s="18"/>
      <c r="I294" s="18"/>
      <c r="J294" s="18"/>
      <c r="K294" s="18"/>
      <c r="L294" s="18"/>
      <c r="M294" s="18"/>
    </row>
    <row r="295" spans="5:13">
      <c r="E295" s="32"/>
      <c r="F295" s="18"/>
      <c r="G295" s="18"/>
      <c r="H295" s="18"/>
      <c r="I295" s="18"/>
      <c r="J295" s="18"/>
      <c r="K295" s="18"/>
      <c r="L295" s="18"/>
      <c r="M295" s="18"/>
    </row>
    <row r="296" spans="5:13">
      <c r="E296" s="32"/>
      <c r="F296" s="18"/>
      <c r="G296" s="18"/>
      <c r="H296" s="18"/>
      <c r="I296" s="18"/>
      <c r="J296" s="18"/>
      <c r="K296" s="18"/>
      <c r="L296" s="18"/>
      <c r="M296" s="18"/>
    </row>
    <row r="297" spans="5:13">
      <c r="E297" s="32"/>
      <c r="F297" s="18"/>
      <c r="G297" s="18"/>
      <c r="H297" s="18"/>
      <c r="I297" s="18"/>
      <c r="J297" s="18"/>
      <c r="K297" s="18"/>
      <c r="L297" s="18"/>
      <c r="M297" s="18"/>
    </row>
    <row r="298" spans="5:13">
      <c r="E298" s="32"/>
      <c r="F298" s="18"/>
      <c r="G298" s="18"/>
      <c r="H298" s="18"/>
      <c r="I298" s="18"/>
      <c r="J298" s="18"/>
      <c r="K298" s="18"/>
      <c r="L298" s="18"/>
      <c r="M298" s="18"/>
    </row>
    <row r="299" spans="5:13">
      <c r="E299" s="32"/>
      <c r="F299" s="18"/>
      <c r="G299" s="18"/>
      <c r="H299" s="18"/>
      <c r="I299" s="18"/>
      <c r="J299" s="18"/>
      <c r="K299" s="18"/>
      <c r="L299" s="18"/>
      <c r="M299" s="18"/>
    </row>
    <row r="300" spans="5:13">
      <c r="E300" s="32"/>
      <c r="F300" s="18"/>
      <c r="G300" s="18"/>
      <c r="H300" s="18"/>
      <c r="I300" s="18"/>
      <c r="J300" s="18"/>
      <c r="K300" s="18"/>
      <c r="L300" s="18"/>
      <c r="M300" s="18"/>
    </row>
    <row r="301" spans="5:13">
      <c r="E301" s="32"/>
      <c r="F301" s="18"/>
      <c r="G301" s="18"/>
      <c r="H301" s="18"/>
      <c r="I301" s="18"/>
      <c r="J301" s="18"/>
      <c r="K301" s="18"/>
      <c r="L301" s="18"/>
      <c r="M301" s="18"/>
    </row>
    <row r="302" spans="5:13">
      <c r="E302" s="32"/>
      <c r="F302" s="18"/>
      <c r="G302" s="18"/>
      <c r="H302" s="18"/>
      <c r="I302" s="18"/>
      <c r="J302" s="18"/>
      <c r="K302" s="18"/>
      <c r="L302" s="18"/>
      <c r="M302" s="18"/>
    </row>
    <row r="303" spans="5:13">
      <c r="E303" s="32"/>
      <c r="F303" s="18"/>
      <c r="G303" s="18"/>
      <c r="H303" s="18"/>
      <c r="I303" s="18"/>
      <c r="J303" s="18"/>
      <c r="K303" s="18"/>
      <c r="L303" s="18"/>
      <c r="M303" s="18"/>
    </row>
    <row r="304" spans="5:13">
      <c r="E304" s="32"/>
      <c r="F304" s="18"/>
      <c r="G304" s="18"/>
      <c r="H304" s="18"/>
      <c r="I304" s="18"/>
      <c r="J304" s="18"/>
      <c r="K304" s="18"/>
      <c r="L304" s="18"/>
      <c r="M304" s="18"/>
    </row>
    <row r="305" spans="5:13">
      <c r="E305" s="32"/>
      <c r="F305" s="18"/>
      <c r="G305" s="18"/>
      <c r="H305" s="18"/>
      <c r="I305" s="18"/>
      <c r="J305" s="18"/>
      <c r="K305" s="18"/>
      <c r="L305" s="18"/>
      <c r="M305" s="18"/>
    </row>
    <row r="306" spans="5:13">
      <c r="E306" s="32"/>
      <c r="F306" s="18"/>
      <c r="G306" s="18"/>
      <c r="H306" s="18"/>
      <c r="I306" s="18"/>
      <c r="J306" s="18"/>
      <c r="K306" s="18"/>
      <c r="L306" s="18"/>
      <c r="M306" s="18"/>
    </row>
    <row r="307" spans="5:13">
      <c r="E307" s="32"/>
      <c r="F307" s="18"/>
      <c r="G307" s="18"/>
      <c r="H307" s="18"/>
      <c r="I307" s="18"/>
      <c r="J307" s="18"/>
      <c r="K307" s="18"/>
      <c r="L307" s="18"/>
      <c r="M307" s="18"/>
    </row>
    <row r="308" spans="5:13">
      <c r="E308" s="32"/>
      <c r="F308" s="18"/>
      <c r="G308" s="18"/>
      <c r="H308" s="18"/>
      <c r="I308" s="18"/>
      <c r="J308" s="18"/>
      <c r="K308" s="18"/>
      <c r="L308" s="18"/>
      <c r="M308" s="18"/>
    </row>
    <row r="309" spans="5:13">
      <c r="E309" s="32"/>
      <c r="F309" s="18"/>
      <c r="G309" s="18"/>
      <c r="H309" s="18"/>
      <c r="I309" s="18"/>
      <c r="J309" s="18"/>
      <c r="K309" s="18"/>
      <c r="L309" s="18"/>
      <c r="M309" s="18"/>
    </row>
    <row r="310" spans="5:13">
      <c r="E310" s="32"/>
      <c r="F310" s="18"/>
      <c r="G310" s="18"/>
      <c r="H310" s="18"/>
      <c r="I310" s="18"/>
      <c r="J310" s="18"/>
      <c r="K310" s="18"/>
      <c r="L310" s="18"/>
      <c r="M310" s="18"/>
    </row>
    <row r="311" spans="5:13">
      <c r="E311" s="32"/>
      <c r="F311" s="18"/>
      <c r="G311" s="18"/>
      <c r="H311" s="18"/>
      <c r="I311" s="18"/>
      <c r="J311" s="18"/>
      <c r="K311" s="18"/>
      <c r="L311" s="18"/>
      <c r="M311" s="18"/>
    </row>
    <row r="312" spans="5:13">
      <c r="E312" s="32"/>
      <c r="F312" s="18"/>
      <c r="G312" s="18"/>
      <c r="H312" s="18"/>
      <c r="I312" s="18"/>
      <c r="J312" s="18"/>
      <c r="K312" s="18"/>
      <c r="L312" s="18"/>
      <c r="M312" s="18"/>
    </row>
    <row r="313" spans="5:13">
      <c r="E313" s="32"/>
      <c r="F313" s="18"/>
      <c r="G313" s="18"/>
      <c r="H313" s="18"/>
      <c r="I313" s="18"/>
      <c r="J313" s="18"/>
      <c r="K313" s="18"/>
      <c r="L313" s="18"/>
      <c r="M313" s="18"/>
    </row>
    <row r="314" spans="5:13">
      <c r="E314" s="32"/>
      <c r="F314" s="18"/>
      <c r="G314" s="18"/>
      <c r="H314" s="18"/>
      <c r="I314" s="18"/>
      <c r="J314" s="18"/>
      <c r="K314" s="18"/>
      <c r="L314" s="18"/>
      <c r="M314" s="18"/>
    </row>
    <row r="315" spans="5:13">
      <c r="E315" s="32"/>
      <c r="F315" s="18"/>
      <c r="G315" s="18"/>
      <c r="H315" s="18"/>
      <c r="I315" s="18"/>
      <c r="J315" s="18"/>
      <c r="K315" s="18"/>
      <c r="L315" s="18"/>
      <c r="M315" s="18"/>
    </row>
    <row r="316" spans="5:13">
      <c r="E316" s="32"/>
      <c r="F316" s="18"/>
      <c r="G316" s="18"/>
      <c r="H316" s="18"/>
      <c r="I316" s="18"/>
      <c r="J316" s="18"/>
      <c r="K316" s="18"/>
      <c r="L316" s="18"/>
      <c r="M316" s="18"/>
    </row>
    <row r="317" spans="5:13">
      <c r="E317" s="32"/>
      <c r="F317" s="18"/>
      <c r="G317" s="18"/>
      <c r="H317" s="18"/>
      <c r="I317" s="18"/>
      <c r="J317" s="18"/>
      <c r="K317" s="18"/>
      <c r="L317" s="18"/>
      <c r="M317" s="18"/>
    </row>
    <row r="318" spans="5:13">
      <c r="E318" s="32"/>
      <c r="F318" s="18"/>
      <c r="G318" s="18"/>
      <c r="H318" s="18"/>
      <c r="I318" s="18"/>
      <c r="J318" s="18"/>
      <c r="K318" s="18"/>
      <c r="L318" s="18"/>
      <c r="M318" s="18"/>
    </row>
    <row r="319" spans="5:13">
      <c r="E319" s="32"/>
      <c r="F319" s="18"/>
      <c r="G319" s="18"/>
      <c r="H319" s="18"/>
      <c r="I319" s="18"/>
      <c r="J319" s="18"/>
      <c r="K319" s="18"/>
      <c r="L319" s="18"/>
      <c r="M319" s="18"/>
    </row>
    <row r="320" spans="5:13">
      <c r="E320" s="32"/>
      <c r="F320" s="18"/>
      <c r="G320" s="18"/>
      <c r="H320" s="18"/>
      <c r="I320" s="18"/>
      <c r="J320" s="18"/>
      <c r="K320" s="18"/>
      <c r="L320" s="18"/>
      <c r="M320" s="18"/>
    </row>
    <row r="321" spans="5:13">
      <c r="E321" s="32"/>
      <c r="F321" s="18"/>
      <c r="G321" s="18"/>
      <c r="H321" s="18"/>
      <c r="I321" s="18"/>
      <c r="J321" s="18"/>
      <c r="K321" s="18"/>
      <c r="L321" s="18"/>
      <c r="M321" s="18"/>
    </row>
    <row r="322" spans="5:13">
      <c r="E322" s="32"/>
      <c r="F322" s="18"/>
      <c r="G322" s="18"/>
      <c r="H322" s="18"/>
      <c r="I322" s="18"/>
      <c r="J322" s="18"/>
      <c r="K322" s="18"/>
      <c r="L322" s="18"/>
      <c r="M322" s="18"/>
    </row>
    <row r="323" spans="5:13">
      <c r="E323" s="32"/>
      <c r="F323" s="18"/>
      <c r="G323" s="18"/>
      <c r="H323" s="18"/>
      <c r="I323" s="18"/>
      <c r="J323" s="18"/>
      <c r="K323" s="18"/>
      <c r="L323" s="18"/>
      <c r="M323" s="18"/>
    </row>
    <row r="324" spans="5:13">
      <c r="E324" s="32"/>
      <c r="F324" s="18"/>
      <c r="G324" s="18"/>
      <c r="H324" s="18"/>
      <c r="I324" s="18"/>
      <c r="J324" s="18"/>
      <c r="K324" s="18"/>
      <c r="L324" s="18"/>
      <c r="M324" s="18"/>
    </row>
    <row r="325" spans="5:13">
      <c r="E325" s="32"/>
      <c r="F325" s="18"/>
      <c r="G325" s="18"/>
      <c r="H325" s="18"/>
      <c r="I325" s="18"/>
      <c r="J325" s="18"/>
      <c r="K325" s="18"/>
      <c r="L325" s="18"/>
      <c r="M325" s="18"/>
    </row>
    <row r="326" spans="5:13">
      <c r="E326" s="32"/>
      <c r="F326" s="18"/>
      <c r="G326" s="18"/>
      <c r="H326" s="18"/>
      <c r="I326" s="18"/>
      <c r="J326" s="18"/>
      <c r="K326" s="18"/>
      <c r="L326" s="18"/>
      <c r="M326" s="18"/>
    </row>
    <row r="327" spans="5:13">
      <c r="E327" s="32"/>
      <c r="F327" s="18"/>
      <c r="G327" s="18"/>
      <c r="H327" s="18"/>
      <c r="I327" s="18"/>
      <c r="J327" s="18"/>
      <c r="K327" s="18"/>
      <c r="L327" s="18"/>
      <c r="M327" s="18"/>
    </row>
    <row r="328" spans="5:13">
      <c r="E328" s="32"/>
      <c r="F328" s="18"/>
      <c r="G328" s="18"/>
      <c r="H328" s="18"/>
      <c r="I328" s="18"/>
      <c r="J328" s="18"/>
      <c r="K328" s="18"/>
      <c r="L328" s="18"/>
      <c r="M328" s="18"/>
    </row>
    <row r="329" spans="5:13">
      <c r="E329" s="32"/>
      <c r="F329" s="18"/>
      <c r="G329" s="18"/>
      <c r="H329" s="18"/>
      <c r="I329" s="18"/>
      <c r="J329" s="18"/>
      <c r="K329" s="18"/>
      <c r="L329" s="18"/>
      <c r="M329" s="18"/>
    </row>
    <row r="330" spans="5:13">
      <c r="E330" s="32"/>
      <c r="F330" s="18"/>
      <c r="G330" s="18"/>
      <c r="H330" s="18"/>
      <c r="I330" s="18"/>
      <c r="J330" s="18"/>
      <c r="K330" s="18"/>
      <c r="L330" s="18"/>
      <c r="M330" s="18"/>
    </row>
    <row r="331" spans="5:13">
      <c r="E331" s="32"/>
      <c r="F331" s="18"/>
      <c r="G331" s="18"/>
      <c r="H331" s="18"/>
      <c r="I331" s="18"/>
      <c r="J331" s="18"/>
      <c r="K331" s="18"/>
      <c r="L331" s="18"/>
      <c r="M331" s="18"/>
    </row>
    <row r="332" spans="5:13">
      <c r="E332" s="32"/>
      <c r="F332" s="18"/>
      <c r="G332" s="18"/>
      <c r="H332" s="18"/>
      <c r="I332" s="18"/>
      <c r="J332" s="18"/>
      <c r="K332" s="18"/>
      <c r="L332" s="18"/>
      <c r="M332" s="18"/>
    </row>
    <row r="333" spans="5:13">
      <c r="E333" s="32"/>
      <c r="F333" s="18"/>
      <c r="G333" s="18"/>
      <c r="H333" s="18"/>
      <c r="I333" s="18"/>
      <c r="J333" s="18"/>
      <c r="K333" s="18"/>
      <c r="L333" s="18"/>
      <c r="M333" s="18"/>
    </row>
    <row r="334" spans="5:13">
      <c r="E334" s="32"/>
      <c r="F334" s="18"/>
      <c r="G334" s="18"/>
      <c r="H334" s="18"/>
      <c r="I334" s="18"/>
      <c r="J334" s="18"/>
      <c r="K334" s="18"/>
      <c r="L334" s="18"/>
      <c r="M334" s="18"/>
    </row>
    <row r="335" spans="5:13">
      <c r="E335" s="32"/>
      <c r="F335" s="18"/>
      <c r="G335" s="18"/>
      <c r="H335" s="18"/>
      <c r="I335" s="18"/>
      <c r="J335" s="18"/>
      <c r="K335" s="18"/>
      <c r="L335" s="18"/>
      <c r="M335" s="18"/>
    </row>
    <row r="336" spans="5:13">
      <c r="E336" s="32"/>
      <c r="F336" s="18"/>
      <c r="G336" s="18"/>
      <c r="H336" s="18"/>
      <c r="I336" s="18"/>
      <c r="J336" s="18"/>
      <c r="K336" s="18"/>
      <c r="L336" s="18"/>
      <c r="M336" s="18"/>
    </row>
    <row r="337" spans="5:13">
      <c r="E337" s="32"/>
      <c r="F337" s="18"/>
      <c r="G337" s="18"/>
      <c r="H337" s="18"/>
      <c r="I337" s="18"/>
      <c r="J337" s="18"/>
      <c r="K337" s="18"/>
      <c r="L337" s="18"/>
      <c r="M337" s="18"/>
    </row>
    <row r="338" spans="5:13">
      <c r="E338" s="32"/>
      <c r="F338" s="18"/>
      <c r="G338" s="18"/>
      <c r="H338" s="18"/>
      <c r="I338" s="18"/>
      <c r="J338" s="18"/>
      <c r="K338" s="18"/>
      <c r="L338" s="18"/>
      <c r="M338" s="18"/>
    </row>
    <row r="339" spans="5:13">
      <c r="E339" s="32"/>
      <c r="F339" s="18"/>
      <c r="G339" s="18"/>
      <c r="H339" s="18"/>
      <c r="I339" s="18"/>
      <c r="J339" s="18"/>
      <c r="K339" s="18"/>
      <c r="L339" s="18"/>
      <c r="M339" s="18"/>
    </row>
    <row r="340" spans="5:13">
      <c r="E340" s="32"/>
      <c r="F340" s="18"/>
      <c r="G340" s="18"/>
      <c r="H340" s="18"/>
      <c r="I340" s="18"/>
      <c r="J340" s="18"/>
      <c r="K340" s="18"/>
      <c r="L340" s="18"/>
      <c r="M340" s="18"/>
    </row>
    <row r="341" spans="5:13">
      <c r="E341" s="32"/>
      <c r="F341" s="18"/>
      <c r="G341" s="18"/>
      <c r="H341" s="18"/>
      <c r="I341" s="18"/>
      <c r="J341" s="18"/>
      <c r="K341" s="18"/>
      <c r="L341" s="18"/>
      <c r="M341" s="18"/>
    </row>
    <row r="342" spans="5:13">
      <c r="E342" s="32"/>
      <c r="F342" s="18"/>
      <c r="G342" s="18"/>
      <c r="H342" s="18"/>
      <c r="I342" s="18"/>
      <c r="J342" s="18"/>
      <c r="K342" s="18"/>
      <c r="L342" s="18"/>
      <c r="M342" s="18"/>
    </row>
    <row r="343" spans="5:13">
      <c r="E343" s="32"/>
      <c r="F343" s="18"/>
      <c r="G343" s="18"/>
      <c r="H343" s="18"/>
      <c r="I343" s="18"/>
      <c r="J343" s="18"/>
      <c r="K343" s="18"/>
      <c r="L343" s="18"/>
      <c r="M343" s="18"/>
    </row>
    <row r="344" spans="5:13">
      <c r="E344" s="32"/>
      <c r="F344" s="18"/>
      <c r="G344" s="18"/>
      <c r="H344" s="18"/>
      <c r="I344" s="18"/>
      <c r="J344" s="18"/>
      <c r="K344" s="18"/>
      <c r="L344" s="18"/>
      <c r="M344" s="18"/>
    </row>
    <row r="345" spans="5:13">
      <c r="E345" s="32"/>
      <c r="F345" s="18"/>
      <c r="G345" s="18"/>
      <c r="H345" s="18"/>
      <c r="I345" s="18"/>
      <c r="J345" s="18"/>
      <c r="K345" s="18"/>
      <c r="L345" s="18"/>
      <c r="M345" s="18"/>
    </row>
    <row r="346" spans="5:13">
      <c r="E346" s="32"/>
      <c r="F346" s="18"/>
      <c r="G346" s="18"/>
      <c r="H346" s="18"/>
      <c r="I346" s="18"/>
      <c r="J346" s="18"/>
      <c r="K346" s="18"/>
      <c r="L346" s="18"/>
      <c r="M346" s="18"/>
    </row>
    <row r="347" spans="5:13">
      <c r="E347" s="32"/>
      <c r="F347" s="18"/>
      <c r="G347" s="18"/>
      <c r="H347" s="18"/>
      <c r="I347" s="18"/>
      <c r="J347" s="18"/>
      <c r="K347" s="18"/>
      <c r="L347" s="18"/>
      <c r="M347" s="18"/>
    </row>
    <row r="348" spans="5:13">
      <c r="E348" s="32"/>
      <c r="F348" s="18"/>
      <c r="G348" s="18"/>
      <c r="H348" s="18"/>
      <c r="I348" s="18"/>
      <c r="J348" s="18"/>
      <c r="K348" s="18"/>
      <c r="L348" s="18"/>
      <c r="M348" s="18"/>
    </row>
    <row r="349" spans="5:13">
      <c r="E349" s="32"/>
      <c r="F349" s="18"/>
      <c r="G349" s="18"/>
      <c r="H349" s="18"/>
      <c r="I349" s="18"/>
      <c r="J349" s="18"/>
      <c r="K349" s="18"/>
      <c r="L349" s="18"/>
      <c r="M349" s="18"/>
    </row>
    <row r="350" spans="5:13">
      <c r="E350" s="32"/>
      <c r="F350" s="18"/>
      <c r="G350" s="18"/>
      <c r="H350" s="18"/>
      <c r="I350" s="18"/>
      <c r="J350" s="18"/>
      <c r="K350" s="18"/>
      <c r="L350" s="18"/>
      <c r="M350" s="18"/>
    </row>
    <row r="351" spans="5:13">
      <c r="E351" s="32"/>
      <c r="F351" s="18"/>
      <c r="G351" s="18"/>
      <c r="H351" s="18"/>
      <c r="I351" s="18"/>
      <c r="J351" s="18"/>
      <c r="K351" s="18"/>
      <c r="L351" s="18"/>
      <c r="M351" s="18"/>
    </row>
    <row r="352" spans="5:13">
      <c r="E352" s="32"/>
      <c r="F352" s="18"/>
      <c r="G352" s="18"/>
      <c r="H352" s="18"/>
      <c r="I352" s="18"/>
      <c r="J352" s="18"/>
      <c r="K352" s="18"/>
      <c r="L352" s="18"/>
      <c r="M352" s="18"/>
    </row>
    <row r="353" spans="5:13">
      <c r="E353" s="32"/>
      <c r="F353" s="18"/>
      <c r="G353" s="18"/>
      <c r="H353" s="18"/>
      <c r="I353" s="18"/>
      <c r="J353" s="18"/>
      <c r="K353" s="18"/>
      <c r="L353" s="18"/>
      <c r="M353" s="18"/>
    </row>
    <row r="354" spans="5:13">
      <c r="E354" s="32"/>
      <c r="F354" s="18"/>
      <c r="G354" s="18"/>
      <c r="H354" s="18"/>
      <c r="I354" s="18"/>
      <c r="J354" s="18"/>
      <c r="K354" s="18"/>
      <c r="L354" s="18"/>
      <c r="M354" s="18"/>
    </row>
    <row r="355" spans="5:13">
      <c r="E355" s="32"/>
      <c r="F355" s="18"/>
      <c r="G355" s="18"/>
      <c r="H355" s="18"/>
      <c r="I355" s="18"/>
      <c r="J355" s="18"/>
      <c r="K355" s="18"/>
      <c r="L355" s="18"/>
      <c r="M355" s="18"/>
    </row>
    <row r="356" spans="5:13">
      <c r="E356" s="32"/>
      <c r="F356" s="18"/>
      <c r="G356" s="18"/>
      <c r="H356" s="18"/>
      <c r="I356" s="18"/>
      <c r="J356" s="18"/>
      <c r="K356" s="18"/>
      <c r="L356" s="18"/>
      <c r="M356" s="18"/>
    </row>
    <row r="357" spans="5:13">
      <c r="E357" s="32"/>
      <c r="F357" s="18"/>
      <c r="G357" s="18"/>
      <c r="H357" s="18"/>
      <c r="I357" s="18"/>
      <c r="J357" s="18"/>
      <c r="K357" s="18"/>
      <c r="L357" s="18"/>
      <c r="M357" s="18"/>
    </row>
    <row r="358" spans="5:13">
      <c r="E358" s="32"/>
      <c r="F358" s="18"/>
      <c r="G358" s="18"/>
      <c r="H358" s="18"/>
      <c r="I358" s="18"/>
      <c r="J358" s="18"/>
      <c r="K358" s="18"/>
      <c r="L358" s="18"/>
      <c r="M358" s="18"/>
    </row>
    <row r="359" spans="5:13">
      <c r="E359" s="32"/>
      <c r="F359" s="18"/>
      <c r="G359" s="18"/>
      <c r="H359" s="18"/>
      <c r="I359" s="18"/>
      <c r="J359" s="18"/>
      <c r="K359" s="18"/>
      <c r="L359" s="18"/>
      <c r="M359" s="18"/>
    </row>
    <row r="360" spans="5:13">
      <c r="E360" s="32"/>
      <c r="F360" s="18"/>
      <c r="G360" s="18"/>
      <c r="H360" s="18"/>
      <c r="I360" s="18"/>
      <c r="J360" s="18"/>
      <c r="K360" s="18"/>
      <c r="L360" s="18"/>
      <c r="M360" s="18"/>
    </row>
    <row r="361" spans="5:13">
      <c r="E361" s="32"/>
      <c r="F361" s="18"/>
      <c r="G361" s="18"/>
      <c r="H361" s="18"/>
      <c r="I361" s="18"/>
      <c r="J361" s="18"/>
      <c r="K361" s="18"/>
      <c r="L361" s="18"/>
      <c r="M361" s="18"/>
    </row>
    <row r="362" spans="5:13">
      <c r="E362" s="32"/>
      <c r="F362" s="18"/>
      <c r="G362" s="18"/>
      <c r="H362" s="18"/>
      <c r="I362" s="18"/>
      <c r="J362" s="18"/>
      <c r="K362" s="18"/>
      <c r="L362" s="18"/>
      <c r="M362" s="18"/>
    </row>
    <row r="363" spans="5:13">
      <c r="E363" s="32"/>
      <c r="F363" s="18"/>
      <c r="G363" s="18"/>
      <c r="H363" s="18"/>
      <c r="I363" s="18"/>
      <c r="J363" s="18"/>
      <c r="K363" s="18"/>
      <c r="L363" s="18"/>
      <c r="M363" s="18"/>
    </row>
    <row r="364" spans="5:13">
      <c r="E364" s="32"/>
      <c r="F364" s="18"/>
      <c r="G364" s="18"/>
      <c r="H364" s="18"/>
      <c r="I364" s="18"/>
      <c r="J364" s="18"/>
      <c r="K364" s="18"/>
      <c r="L364" s="18"/>
      <c r="M364" s="18"/>
    </row>
    <row r="365" spans="5:13">
      <c r="E365" s="32"/>
      <c r="F365" s="18"/>
      <c r="G365" s="18"/>
      <c r="H365" s="18"/>
      <c r="I365" s="18"/>
      <c r="J365" s="18"/>
      <c r="K365" s="18"/>
      <c r="L365" s="18"/>
      <c r="M365" s="18"/>
    </row>
    <row r="366" spans="5:13">
      <c r="E366" s="32"/>
      <c r="F366" s="18"/>
      <c r="G366" s="18"/>
      <c r="H366" s="18"/>
      <c r="I366" s="18"/>
      <c r="J366" s="18"/>
      <c r="K366" s="18"/>
      <c r="L366" s="18"/>
      <c r="M366" s="18"/>
    </row>
    <row r="367" spans="5:13">
      <c r="E367" s="32"/>
      <c r="F367" s="18"/>
      <c r="G367" s="18"/>
      <c r="H367" s="18"/>
      <c r="I367" s="18"/>
      <c r="J367" s="18"/>
      <c r="K367" s="18"/>
      <c r="L367" s="18"/>
      <c r="M367" s="18"/>
    </row>
    <row r="368" spans="5:13">
      <c r="E368" s="32"/>
      <c r="F368" s="18"/>
      <c r="G368" s="18"/>
      <c r="H368" s="18"/>
      <c r="I368" s="18"/>
      <c r="J368" s="18"/>
      <c r="K368" s="18"/>
      <c r="L368" s="18"/>
      <c r="M368" s="18"/>
    </row>
    <row r="369" spans="5:13">
      <c r="E369" s="32"/>
      <c r="F369" s="18"/>
      <c r="G369" s="18"/>
      <c r="H369" s="18"/>
      <c r="I369" s="18"/>
      <c r="J369" s="18"/>
      <c r="K369" s="18"/>
      <c r="L369" s="18"/>
      <c r="M369" s="18"/>
    </row>
    <row r="370" spans="5:13">
      <c r="E370" s="32"/>
      <c r="F370" s="18"/>
      <c r="G370" s="18"/>
      <c r="H370" s="18"/>
      <c r="I370" s="18"/>
      <c r="J370" s="18"/>
      <c r="K370" s="18"/>
      <c r="L370" s="18"/>
      <c r="M370" s="18"/>
    </row>
    <row r="371" spans="5:13">
      <c r="E371" s="32"/>
      <c r="F371" s="18"/>
      <c r="G371" s="18"/>
      <c r="H371" s="18"/>
      <c r="I371" s="18"/>
      <c r="J371" s="18"/>
      <c r="K371" s="18"/>
      <c r="L371" s="18"/>
      <c r="M371" s="18"/>
    </row>
    <row r="372" spans="5:13">
      <c r="E372" s="32"/>
      <c r="F372" s="18"/>
      <c r="G372" s="18"/>
      <c r="H372" s="18"/>
      <c r="I372" s="18"/>
      <c r="J372" s="18"/>
      <c r="K372" s="18"/>
      <c r="L372" s="18"/>
      <c r="M372" s="18"/>
    </row>
    <row r="373" spans="5:13">
      <c r="E373" s="32"/>
      <c r="F373" s="18"/>
      <c r="G373" s="18"/>
      <c r="H373" s="18"/>
      <c r="I373" s="18"/>
      <c r="J373" s="18"/>
      <c r="K373" s="18"/>
      <c r="L373" s="18"/>
      <c r="M373" s="18"/>
    </row>
    <row r="374" spans="5:13">
      <c r="E374" s="32"/>
      <c r="F374" s="18"/>
      <c r="G374" s="18"/>
      <c r="H374" s="18"/>
      <c r="I374" s="18"/>
      <c r="J374" s="18"/>
      <c r="K374" s="18"/>
      <c r="L374" s="18"/>
      <c r="M374" s="18"/>
    </row>
    <row r="375" spans="5:13">
      <c r="E375" s="32"/>
      <c r="F375" s="18"/>
      <c r="G375" s="18"/>
      <c r="H375" s="18"/>
      <c r="I375" s="18"/>
      <c r="J375" s="18"/>
      <c r="K375" s="18"/>
      <c r="L375" s="18"/>
      <c r="M375" s="18"/>
    </row>
    <row r="376" spans="5:13">
      <c r="E376" s="32"/>
      <c r="F376" s="18"/>
      <c r="G376" s="18"/>
      <c r="H376" s="18"/>
      <c r="I376" s="18"/>
      <c r="J376" s="18"/>
      <c r="K376" s="18"/>
      <c r="L376" s="18"/>
      <c r="M376" s="18"/>
    </row>
    <row r="377" spans="5:13">
      <c r="E377" s="32"/>
      <c r="F377" s="18"/>
      <c r="G377" s="18"/>
      <c r="H377" s="18"/>
      <c r="I377" s="18"/>
      <c r="J377" s="18"/>
      <c r="K377" s="18"/>
      <c r="L377" s="18"/>
      <c r="M377" s="18"/>
    </row>
    <row r="378" spans="5:13">
      <c r="E378" s="32"/>
      <c r="F378" s="18"/>
      <c r="G378" s="18"/>
      <c r="H378" s="18"/>
      <c r="I378" s="18"/>
      <c r="J378" s="18"/>
      <c r="K378" s="18"/>
      <c r="L378" s="18"/>
      <c r="M378" s="18"/>
    </row>
    <row r="379" spans="5:13">
      <c r="E379" s="32"/>
      <c r="F379" s="18"/>
      <c r="G379" s="18"/>
      <c r="H379" s="18"/>
      <c r="I379" s="18"/>
      <c r="J379" s="18"/>
      <c r="K379" s="18"/>
      <c r="L379" s="18"/>
      <c r="M379" s="18"/>
    </row>
    <row r="380" spans="5:13">
      <c r="E380" s="32"/>
      <c r="F380" s="18"/>
      <c r="G380" s="18"/>
      <c r="H380" s="18"/>
      <c r="I380" s="18"/>
      <c r="J380" s="18"/>
      <c r="K380" s="18"/>
      <c r="L380" s="18"/>
      <c r="M380" s="18"/>
    </row>
    <row r="381" spans="5:13">
      <c r="E381" s="32"/>
      <c r="F381" s="18"/>
      <c r="G381" s="18"/>
      <c r="H381" s="18"/>
      <c r="I381" s="18"/>
      <c r="J381" s="18"/>
      <c r="K381" s="18"/>
      <c r="L381" s="18"/>
      <c r="M381" s="18"/>
    </row>
    <row r="382" spans="5:13">
      <c r="E382" s="32"/>
      <c r="F382" s="18"/>
      <c r="G382" s="18"/>
      <c r="H382" s="18"/>
      <c r="I382" s="18"/>
      <c r="J382" s="18"/>
      <c r="K382" s="18"/>
      <c r="L382" s="18"/>
      <c r="M382" s="18"/>
    </row>
    <row r="383" spans="5:13">
      <c r="E383" s="32"/>
      <c r="F383" s="18"/>
      <c r="G383" s="18"/>
      <c r="H383" s="18"/>
      <c r="I383" s="18"/>
      <c r="J383" s="18"/>
      <c r="K383" s="18"/>
      <c r="L383" s="18"/>
      <c r="M383" s="18"/>
    </row>
    <row r="384" spans="5:13">
      <c r="E384" s="32"/>
      <c r="F384" s="18"/>
      <c r="G384" s="18"/>
      <c r="H384" s="18"/>
      <c r="I384" s="18"/>
      <c r="J384" s="18"/>
      <c r="K384" s="18"/>
      <c r="L384" s="18"/>
      <c r="M384" s="18"/>
    </row>
    <row r="385" spans="5:13">
      <c r="E385" s="32"/>
      <c r="F385" s="18"/>
      <c r="G385" s="18"/>
      <c r="H385" s="18"/>
      <c r="I385" s="18"/>
      <c r="J385" s="18"/>
      <c r="K385" s="18"/>
      <c r="L385" s="18"/>
      <c r="M385" s="18"/>
    </row>
    <row r="386" spans="5:13">
      <c r="E386" s="32"/>
      <c r="F386" s="18"/>
      <c r="G386" s="18"/>
      <c r="H386" s="18"/>
      <c r="I386" s="18"/>
      <c r="J386" s="18"/>
      <c r="K386" s="18"/>
      <c r="L386" s="18"/>
      <c r="M386" s="18"/>
    </row>
    <row r="387" spans="5:13">
      <c r="E387" s="32"/>
      <c r="F387" s="18"/>
      <c r="G387" s="18"/>
      <c r="H387" s="18"/>
      <c r="I387" s="18"/>
      <c r="J387" s="18"/>
      <c r="K387" s="18"/>
      <c r="L387" s="18"/>
      <c r="M387" s="18"/>
    </row>
    <row r="388" spans="5:13">
      <c r="E388" s="32"/>
      <c r="F388" s="18"/>
      <c r="G388" s="18"/>
      <c r="H388" s="18"/>
      <c r="I388" s="18"/>
      <c r="J388" s="18"/>
      <c r="K388" s="18"/>
      <c r="L388" s="18"/>
      <c r="M388" s="18"/>
    </row>
    <row r="389" spans="5:13">
      <c r="E389" s="32"/>
      <c r="F389" s="18"/>
      <c r="G389" s="18"/>
      <c r="H389" s="18"/>
      <c r="I389" s="18"/>
      <c r="J389" s="18"/>
      <c r="K389" s="18"/>
      <c r="L389" s="18"/>
      <c r="M389" s="18"/>
    </row>
    <row r="390" spans="5:13">
      <c r="E390" s="32"/>
      <c r="F390" s="18"/>
      <c r="G390" s="18"/>
      <c r="H390" s="18"/>
      <c r="I390" s="18"/>
      <c r="J390" s="18"/>
      <c r="K390" s="18"/>
      <c r="L390" s="18"/>
      <c r="M390" s="18"/>
    </row>
    <row r="391" spans="5:13">
      <c r="E391" s="32"/>
      <c r="F391" s="18"/>
      <c r="G391" s="18"/>
      <c r="H391" s="18"/>
      <c r="I391" s="18"/>
      <c r="J391" s="18"/>
      <c r="K391" s="18"/>
      <c r="L391" s="18"/>
      <c r="M391" s="18"/>
    </row>
    <row r="392" spans="5:13">
      <c r="E392" s="32"/>
      <c r="F392" s="18"/>
      <c r="G392" s="18"/>
      <c r="H392" s="18"/>
      <c r="I392" s="18"/>
      <c r="J392" s="18"/>
      <c r="K392" s="18"/>
      <c r="L392" s="18"/>
      <c r="M392" s="18"/>
    </row>
    <row r="393" spans="5:13">
      <c r="E393" s="32"/>
      <c r="F393" s="18"/>
      <c r="G393" s="18"/>
      <c r="H393" s="18"/>
      <c r="I393" s="18"/>
      <c r="J393" s="18"/>
      <c r="K393" s="18"/>
      <c r="L393" s="18"/>
      <c r="M393" s="18"/>
    </row>
    <row r="394" spans="5:13">
      <c r="E394" s="32"/>
      <c r="F394" s="18"/>
      <c r="G394" s="18"/>
      <c r="H394" s="18"/>
      <c r="I394" s="18"/>
      <c r="J394" s="18"/>
      <c r="K394" s="18"/>
      <c r="L394" s="18"/>
      <c r="M394" s="18"/>
    </row>
    <row r="395" spans="5:13">
      <c r="E395" s="32"/>
      <c r="F395" s="18"/>
      <c r="G395" s="18"/>
      <c r="H395" s="18"/>
      <c r="I395" s="18"/>
      <c r="J395" s="18"/>
      <c r="K395" s="18"/>
      <c r="L395" s="18"/>
      <c r="M395" s="18"/>
    </row>
    <row r="396" spans="5:13">
      <c r="E396" s="32"/>
      <c r="F396" s="18"/>
      <c r="G396" s="18"/>
      <c r="H396" s="18"/>
      <c r="I396" s="18"/>
      <c r="J396" s="18"/>
      <c r="K396" s="18"/>
      <c r="L396" s="18"/>
      <c r="M396" s="18"/>
    </row>
    <row r="397" spans="5:13">
      <c r="E397" s="32"/>
      <c r="F397" s="18"/>
      <c r="G397" s="18"/>
      <c r="H397" s="18"/>
      <c r="I397" s="18"/>
      <c r="J397" s="18"/>
      <c r="K397" s="18"/>
      <c r="L397" s="18"/>
      <c r="M397" s="18"/>
    </row>
    <row r="398" spans="5:13">
      <c r="E398" s="32"/>
      <c r="F398" s="18"/>
      <c r="G398" s="18"/>
      <c r="H398" s="18"/>
      <c r="I398" s="18"/>
      <c r="J398" s="18"/>
      <c r="K398" s="18"/>
      <c r="L398" s="18"/>
      <c r="M398" s="18"/>
    </row>
    <row r="399" spans="5:13">
      <c r="E399" s="32"/>
      <c r="F399" s="18"/>
      <c r="G399" s="18"/>
      <c r="H399" s="18"/>
      <c r="I399" s="18"/>
      <c r="J399" s="18"/>
      <c r="K399" s="18"/>
      <c r="L399" s="18"/>
      <c r="M399" s="18"/>
    </row>
    <row r="400" spans="5:13">
      <c r="E400" s="32"/>
      <c r="F400" s="18"/>
      <c r="G400" s="18"/>
      <c r="H400" s="18"/>
      <c r="I400" s="18"/>
      <c r="J400" s="18"/>
      <c r="K400" s="18"/>
      <c r="L400" s="18"/>
      <c r="M400" s="18"/>
    </row>
    <row r="401" spans="5:13">
      <c r="E401" s="32"/>
      <c r="F401" s="18"/>
      <c r="G401" s="18"/>
      <c r="H401" s="18"/>
      <c r="I401" s="18"/>
      <c r="J401" s="18"/>
      <c r="K401" s="18"/>
      <c r="L401" s="18"/>
      <c r="M401" s="18"/>
    </row>
    <row r="402" spans="5:13">
      <c r="E402" s="32"/>
      <c r="F402" s="18"/>
      <c r="G402" s="18"/>
      <c r="H402" s="18"/>
      <c r="I402" s="18"/>
      <c r="J402" s="18"/>
      <c r="K402" s="18"/>
      <c r="L402" s="18"/>
      <c r="M402" s="18"/>
    </row>
    <row r="403" spans="5:13">
      <c r="E403" s="32"/>
      <c r="F403" s="18"/>
      <c r="G403" s="18"/>
      <c r="H403" s="18"/>
      <c r="I403" s="18"/>
      <c r="J403" s="18"/>
      <c r="K403" s="18"/>
      <c r="L403" s="18"/>
      <c r="M403" s="18"/>
    </row>
    <row r="404" spans="5:13">
      <c r="E404" s="32"/>
      <c r="F404" s="18"/>
      <c r="G404" s="18"/>
      <c r="H404" s="18"/>
      <c r="I404" s="18"/>
      <c r="J404" s="18"/>
      <c r="K404" s="18"/>
      <c r="L404" s="18"/>
      <c r="M404" s="18"/>
    </row>
    <row r="405" spans="5:13">
      <c r="E405" s="32"/>
      <c r="F405" s="18"/>
      <c r="G405" s="18"/>
      <c r="H405" s="18"/>
      <c r="I405" s="18"/>
      <c r="J405" s="18"/>
      <c r="K405" s="18"/>
      <c r="L405" s="18"/>
      <c r="M405" s="18"/>
    </row>
    <row r="406" spans="5:13">
      <c r="E406" s="32"/>
      <c r="F406" s="18"/>
      <c r="G406" s="18"/>
      <c r="H406" s="18"/>
      <c r="I406" s="18"/>
      <c r="J406" s="18"/>
      <c r="K406" s="18"/>
      <c r="L406" s="18"/>
      <c r="M406" s="18"/>
    </row>
    <row r="407" spans="5:13">
      <c r="E407" s="32"/>
      <c r="F407" s="18"/>
      <c r="G407" s="18"/>
      <c r="H407" s="18"/>
      <c r="I407" s="18"/>
      <c r="J407" s="18"/>
      <c r="K407" s="18"/>
      <c r="L407" s="18"/>
      <c r="M407" s="18"/>
    </row>
    <row r="408" spans="5:13">
      <c r="E408" s="32"/>
      <c r="F408" s="18"/>
      <c r="G408" s="18"/>
      <c r="H408" s="18"/>
      <c r="I408" s="18"/>
      <c r="J408" s="18"/>
      <c r="K408" s="18"/>
      <c r="L408" s="18"/>
      <c r="M408" s="18"/>
    </row>
    <row r="409" spans="5:13">
      <c r="E409" s="32"/>
      <c r="F409" s="18"/>
      <c r="G409" s="18"/>
      <c r="H409" s="18"/>
      <c r="I409" s="18"/>
      <c r="J409" s="18"/>
      <c r="K409" s="18"/>
      <c r="L409" s="18"/>
      <c r="M409" s="18"/>
    </row>
    <row r="410" spans="5:13">
      <c r="E410" s="32"/>
      <c r="F410" s="18"/>
      <c r="G410" s="18"/>
      <c r="H410" s="18"/>
      <c r="I410" s="18"/>
      <c r="J410" s="18"/>
      <c r="K410" s="18"/>
      <c r="L410" s="18"/>
      <c r="M410" s="18"/>
    </row>
    <row r="411" spans="5:13">
      <c r="E411" s="32"/>
      <c r="F411" s="18"/>
      <c r="G411" s="18"/>
      <c r="H411" s="18"/>
      <c r="I411" s="18"/>
      <c r="J411" s="18"/>
      <c r="K411" s="18"/>
      <c r="L411" s="18"/>
      <c r="M411" s="18"/>
    </row>
    <row r="412" spans="5:13">
      <c r="E412" s="32"/>
      <c r="F412" s="18"/>
      <c r="G412" s="18"/>
      <c r="H412" s="18"/>
      <c r="I412" s="18"/>
      <c r="J412" s="18"/>
      <c r="K412" s="18"/>
      <c r="L412" s="18"/>
      <c r="M412" s="18"/>
    </row>
    <row r="413" spans="5:13">
      <c r="E413" s="32"/>
      <c r="F413" s="18"/>
      <c r="G413" s="18"/>
      <c r="H413" s="18"/>
      <c r="I413" s="18"/>
      <c r="J413" s="18"/>
      <c r="K413" s="18"/>
      <c r="L413" s="18"/>
      <c r="M413" s="18"/>
    </row>
    <row r="414" spans="5:13">
      <c r="E414" s="32"/>
      <c r="F414" s="18"/>
      <c r="G414" s="18"/>
      <c r="H414" s="18"/>
      <c r="I414" s="18"/>
      <c r="J414" s="18"/>
      <c r="K414" s="18"/>
      <c r="L414" s="18"/>
      <c r="M414" s="18"/>
    </row>
    <row r="415" spans="5:13">
      <c r="E415" s="32"/>
      <c r="F415" s="18"/>
      <c r="G415" s="18"/>
      <c r="H415" s="18"/>
      <c r="I415" s="18"/>
      <c r="J415" s="18"/>
      <c r="K415" s="18"/>
      <c r="L415" s="18"/>
      <c r="M415" s="18"/>
    </row>
    <row r="416" spans="5:13">
      <c r="E416" s="32"/>
      <c r="F416" s="18"/>
      <c r="G416" s="18"/>
      <c r="H416" s="18"/>
      <c r="I416" s="18"/>
      <c r="J416" s="18"/>
      <c r="K416" s="18"/>
      <c r="L416" s="18"/>
      <c r="M416" s="18"/>
    </row>
    <row r="417" spans="5:13">
      <c r="E417" s="32"/>
      <c r="F417" s="18"/>
      <c r="G417" s="18"/>
      <c r="H417" s="18"/>
      <c r="I417" s="18"/>
      <c r="J417" s="18"/>
      <c r="K417" s="18"/>
      <c r="L417" s="18"/>
      <c r="M417" s="18"/>
    </row>
    <row r="418" spans="5:13">
      <c r="E418" s="32"/>
      <c r="F418" s="18"/>
      <c r="G418" s="18"/>
      <c r="H418" s="18"/>
      <c r="I418" s="18"/>
      <c r="J418" s="18"/>
      <c r="K418" s="18"/>
      <c r="L418" s="18"/>
      <c r="M418" s="18"/>
    </row>
    <row r="419" spans="5:13">
      <c r="E419" s="32"/>
      <c r="F419" s="18"/>
      <c r="G419" s="18"/>
      <c r="H419" s="18"/>
      <c r="I419" s="18"/>
      <c r="J419" s="18"/>
      <c r="K419" s="18"/>
      <c r="L419" s="18"/>
      <c r="M419" s="18"/>
    </row>
    <row r="420" spans="5:13">
      <c r="E420" s="32"/>
      <c r="F420" s="18"/>
      <c r="G420" s="18"/>
      <c r="H420" s="18"/>
      <c r="I420" s="18"/>
      <c r="J420" s="18"/>
      <c r="K420" s="18"/>
      <c r="L420" s="18"/>
      <c r="M420" s="18"/>
    </row>
    <row r="421" spans="5:13">
      <c r="E421" s="32"/>
      <c r="F421" s="18"/>
      <c r="G421" s="18"/>
      <c r="H421" s="18"/>
      <c r="I421" s="18"/>
      <c r="J421" s="18"/>
      <c r="K421" s="18"/>
      <c r="L421" s="18"/>
      <c r="M421" s="18"/>
    </row>
    <row r="422" spans="5:13">
      <c r="E422" s="32"/>
      <c r="F422" s="18"/>
      <c r="G422" s="18"/>
      <c r="H422" s="18"/>
      <c r="I422" s="18"/>
      <c r="J422" s="18"/>
      <c r="K422" s="18"/>
      <c r="L422" s="18"/>
      <c r="M422" s="18"/>
    </row>
    <row r="423" spans="5:13">
      <c r="E423" s="32"/>
      <c r="F423" s="18"/>
      <c r="G423" s="18"/>
      <c r="H423" s="18"/>
      <c r="I423" s="18"/>
      <c r="J423" s="18"/>
      <c r="K423" s="18"/>
      <c r="L423" s="18"/>
      <c r="M423" s="18"/>
    </row>
    <row r="424" spans="5:13">
      <c r="E424" s="32"/>
      <c r="F424" s="18"/>
      <c r="G424" s="18"/>
      <c r="H424" s="18"/>
      <c r="I424" s="18"/>
      <c r="J424" s="18"/>
      <c r="K424" s="18"/>
      <c r="L424" s="18"/>
      <c r="M424" s="18"/>
    </row>
    <row r="425" spans="5:13">
      <c r="E425" s="32"/>
      <c r="F425" s="18"/>
      <c r="G425" s="18"/>
      <c r="H425" s="18"/>
      <c r="I425" s="18"/>
      <c r="J425" s="18"/>
      <c r="K425" s="18"/>
      <c r="L425" s="18"/>
      <c r="M425" s="18"/>
    </row>
    <row r="426" spans="5:13">
      <c r="E426" s="32"/>
      <c r="F426" s="18"/>
      <c r="G426" s="18"/>
      <c r="H426" s="18"/>
      <c r="I426" s="18"/>
      <c r="J426" s="18"/>
      <c r="K426" s="18"/>
      <c r="L426" s="18"/>
      <c r="M426" s="18"/>
    </row>
    <row r="427" spans="5:13">
      <c r="E427" s="32"/>
      <c r="F427" s="18"/>
      <c r="G427" s="18"/>
      <c r="H427" s="18"/>
      <c r="I427" s="18"/>
      <c r="J427" s="18"/>
      <c r="K427" s="18"/>
      <c r="L427" s="18"/>
      <c r="M427" s="18"/>
    </row>
    <row r="428" spans="5:13">
      <c r="E428" s="32"/>
      <c r="F428" s="18"/>
      <c r="G428" s="18"/>
      <c r="H428" s="18"/>
      <c r="I428" s="18"/>
      <c r="J428" s="18"/>
      <c r="K428" s="18"/>
      <c r="L428" s="18"/>
      <c r="M428" s="18"/>
    </row>
    <row r="429" spans="5:13">
      <c r="E429" s="32"/>
      <c r="F429" s="18"/>
      <c r="G429" s="18"/>
      <c r="H429" s="18"/>
      <c r="I429" s="18"/>
      <c r="J429" s="18"/>
      <c r="K429" s="18"/>
      <c r="L429" s="18"/>
      <c r="M429" s="18"/>
    </row>
    <row r="430" spans="5:13">
      <c r="E430" s="32"/>
      <c r="F430" s="18"/>
      <c r="G430" s="18"/>
      <c r="H430" s="18"/>
      <c r="I430" s="18"/>
      <c r="J430" s="18"/>
      <c r="K430" s="18"/>
      <c r="L430" s="18"/>
      <c r="M430" s="18"/>
    </row>
    <row r="431" spans="5:13">
      <c r="E431" s="32"/>
      <c r="F431" s="18"/>
      <c r="G431" s="18"/>
      <c r="H431" s="18"/>
      <c r="I431" s="18"/>
      <c r="J431" s="18"/>
      <c r="K431" s="18"/>
      <c r="L431" s="18"/>
      <c r="M431" s="18"/>
    </row>
    <row r="432" spans="5:13">
      <c r="E432" s="32"/>
      <c r="F432" s="18"/>
      <c r="G432" s="18"/>
      <c r="H432" s="18"/>
      <c r="I432" s="18"/>
      <c r="J432" s="18"/>
      <c r="K432" s="18"/>
      <c r="L432" s="18"/>
      <c r="M432" s="18"/>
    </row>
    <row r="433" spans="5:13">
      <c r="E433" s="32"/>
      <c r="F433" s="18"/>
      <c r="G433" s="18"/>
      <c r="H433" s="18"/>
      <c r="I433" s="18"/>
      <c r="J433" s="18"/>
      <c r="K433" s="18"/>
      <c r="L433" s="18"/>
      <c r="M433" s="18"/>
    </row>
    <row r="434" spans="5:13">
      <c r="E434" s="32"/>
      <c r="F434" s="18"/>
      <c r="G434" s="18"/>
      <c r="H434" s="18"/>
      <c r="I434" s="18"/>
      <c r="J434" s="18"/>
      <c r="K434" s="18"/>
      <c r="L434" s="18"/>
      <c r="M434" s="18"/>
    </row>
    <row r="435" spans="5:13">
      <c r="E435" s="32"/>
      <c r="F435" s="18"/>
      <c r="G435" s="18"/>
      <c r="H435" s="18"/>
      <c r="I435" s="18"/>
      <c r="J435" s="18"/>
      <c r="K435" s="18"/>
      <c r="L435" s="18"/>
      <c r="M435" s="18"/>
    </row>
    <row r="436" spans="5:13">
      <c r="E436" s="32"/>
      <c r="F436" s="18"/>
      <c r="G436" s="18"/>
      <c r="H436" s="18"/>
      <c r="I436" s="18"/>
      <c r="J436" s="18"/>
      <c r="K436" s="18"/>
      <c r="L436" s="18"/>
      <c r="M436" s="18"/>
    </row>
    <row r="437" spans="5:13">
      <c r="E437" s="32"/>
      <c r="F437" s="18"/>
      <c r="G437" s="18"/>
      <c r="H437" s="18"/>
      <c r="I437" s="18"/>
      <c r="J437" s="18"/>
      <c r="K437" s="18"/>
      <c r="L437" s="18"/>
      <c r="M437" s="18"/>
    </row>
    <row r="438" spans="5:13">
      <c r="E438" s="32"/>
      <c r="F438" s="18"/>
      <c r="G438" s="18"/>
      <c r="H438" s="18"/>
      <c r="I438" s="18"/>
      <c r="J438" s="18"/>
      <c r="K438" s="18"/>
      <c r="L438" s="18"/>
      <c r="M438" s="18"/>
    </row>
    <row r="439" spans="5:13">
      <c r="E439" s="32"/>
      <c r="F439" s="18"/>
      <c r="G439" s="18"/>
      <c r="H439" s="18"/>
      <c r="I439" s="18"/>
      <c r="J439" s="18"/>
      <c r="K439" s="18"/>
      <c r="L439" s="18"/>
      <c r="M439" s="18"/>
    </row>
    <row r="440" spans="5:13">
      <c r="E440" s="32"/>
      <c r="F440" s="18"/>
      <c r="G440" s="18"/>
      <c r="H440" s="18"/>
      <c r="I440" s="18"/>
      <c r="J440" s="18"/>
      <c r="K440" s="18"/>
      <c r="L440" s="18"/>
      <c r="M440" s="18"/>
    </row>
    <row r="441" spans="5:13">
      <c r="E441" s="32"/>
      <c r="F441" s="18"/>
      <c r="G441" s="18"/>
      <c r="H441" s="18"/>
      <c r="I441" s="18"/>
      <c r="J441" s="18"/>
      <c r="K441" s="18"/>
      <c r="L441" s="18"/>
      <c r="M441" s="18"/>
    </row>
    <row r="442" spans="5:13">
      <c r="E442" s="32"/>
      <c r="F442" s="18"/>
      <c r="G442" s="18"/>
      <c r="H442" s="18"/>
      <c r="I442" s="18"/>
      <c r="J442" s="18"/>
      <c r="K442" s="18"/>
      <c r="L442" s="18"/>
      <c r="M442" s="18"/>
    </row>
    <row r="443" spans="5:13">
      <c r="E443" s="32"/>
      <c r="F443" s="18"/>
      <c r="G443" s="18"/>
      <c r="H443" s="18"/>
      <c r="I443" s="18"/>
      <c r="J443" s="18"/>
      <c r="K443" s="18"/>
      <c r="L443" s="18"/>
      <c r="M443" s="18"/>
    </row>
    <row r="444" spans="5:13">
      <c r="E444" s="32"/>
      <c r="F444" s="18"/>
      <c r="G444" s="18"/>
      <c r="H444" s="18"/>
      <c r="I444" s="18"/>
      <c r="J444" s="18"/>
      <c r="K444" s="18"/>
      <c r="L444" s="18"/>
      <c r="M444" s="18"/>
    </row>
    <row r="445" spans="5:13">
      <c r="E445" s="32"/>
      <c r="F445" s="18"/>
      <c r="G445" s="18"/>
      <c r="H445" s="18"/>
      <c r="I445" s="18"/>
      <c r="J445" s="18"/>
      <c r="K445" s="18"/>
      <c r="L445" s="18"/>
      <c r="M445" s="18"/>
    </row>
    <row r="446" spans="5:13">
      <c r="E446" s="32"/>
      <c r="F446" s="18"/>
      <c r="G446" s="18"/>
      <c r="H446" s="18"/>
      <c r="I446" s="18"/>
      <c r="J446" s="18"/>
      <c r="K446" s="18"/>
      <c r="L446" s="18"/>
      <c r="M446" s="18"/>
    </row>
    <row r="447" spans="5:13">
      <c r="E447" s="32"/>
      <c r="F447" s="18"/>
      <c r="G447" s="18"/>
      <c r="H447" s="18"/>
      <c r="I447" s="18"/>
      <c r="J447" s="18"/>
      <c r="K447" s="18"/>
      <c r="L447" s="18"/>
      <c r="M447" s="18"/>
    </row>
    <row r="448" spans="5:13">
      <c r="E448" s="32"/>
      <c r="F448" s="18"/>
      <c r="G448" s="18"/>
      <c r="H448" s="18"/>
      <c r="I448" s="18"/>
      <c r="J448" s="18"/>
      <c r="K448" s="18"/>
      <c r="L448" s="18"/>
      <c r="M448" s="18"/>
    </row>
    <row r="449" spans="5:13">
      <c r="E449" s="32"/>
      <c r="F449" s="18"/>
      <c r="G449" s="18"/>
      <c r="H449" s="18"/>
      <c r="I449" s="18"/>
      <c r="J449" s="18"/>
      <c r="K449" s="18"/>
      <c r="L449" s="18"/>
      <c r="M449" s="18"/>
    </row>
    <row r="450" spans="5:13">
      <c r="E450" s="32"/>
      <c r="F450" s="18"/>
      <c r="G450" s="18"/>
      <c r="H450" s="18"/>
      <c r="I450" s="18"/>
      <c r="J450" s="18"/>
      <c r="K450" s="18"/>
      <c r="L450" s="18"/>
      <c r="M450" s="18"/>
    </row>
    <row r="451" spans="5:13">
      <c r="E451" s="32"/>
      <c r="F451" s="18"/>
      <c r="G451" s="18"/>
      <c r="H451" s="18"/>
      <c r="I451" s="18"/>
      <c r="J451" s="18"/>
      <c r="K451" s="18"/>
      <c r="L451" s="18"/>
      <c r="M451" s="18"/>
    </row>
    <row r="452" spans="5:13">
      <c r="E452" s="32"/>
      <c r="F452" s="18"/>
      <c r="G452" s="18"/>
      <c r="H452" s="18"/>
      <c r="I452" s="18"/>
      <c r="J452" s="18"/>
      <c r="K452" s="18"/>
      <c r="L452" s="18"/>
      <c r="M452" s="18"/>
    </row>
    <row r="453" spans="5:13">
      <c r="E453" s="32"/>
      <c r="F453" s="18"/>
      <c r="G453" s="18"/>
      <c r="H453" s="18"/>
      <c r="I453" s="18"/>
      <c r="J453" s="18"/>
      <c r="K453" s="18"/>
      <c r="L453" s="18"/>
      <c r="M453" s="18"/>
    </row>
    <row r="454" spans="5:13">
      <c r="E454" s="32"/>
      <c r="F454" s="18"/>
      <c r="G454" s="18"/>
      <c r="H454" s="18"/>
      <c r="I454" s="18"/>
      <c r="J454" s="18"/>
      <c r="K454" s="18"/>
      <c r="L454" s="18"/>
      <c r="M454" s="18"/>
    </row>
    <row r="455" spans="5:13">
      <c r="E455" s="32"/>
      <c r="F455" s="18"/>
      <c r="G455" s="18"/>
      <c r="H455" s="18"/>
      <c r="I455" s="18"/>
      <c r="J455" s="18"/>
      <c r="K455" s="18"/>
      <c r="L455" s="18"/>
      <c r="M455" s="18"/>
    </row>
    <row r="456" spans="5:13">
      <c r="E456" s="32"/>
      <c r="F456" s="18"/>
      <c r="G456" s="18"/>
      <c r="H456" s="18"/>
      <c r="I456" s="18"/>
      <c r="J456" s="18"/>
      <c r="K456" s="18"/>
      <c r="L456" s="18"/>
      <c r="M456" s="18"/>
    </row>
    <row r="457" spans="5:13">
      <c r="E457" s="32"/>
      <c r="F457" s="18"/>
      <c r="G457" s="18"/>
      <c r="H457" s="18"/>
      <c r="I457" s="18"/>
      <c r="J457" s="18"/>
      <c r="K457" s="18"/>
      <c r="L457" s="18"/>
      <c r="M457" s="18"/>
    </row>
    <row r="458" spans="5:13">
      <c r="E458" s="32"/>
      <c r="F458" s="18"/>
      <c r="G458" s="18"/>
      <c r="H458" s="18"/>
      <c r="I458" s="18"/>
      <c r="J458" s="18"/>
      <c r="K458" s="18"/>
      <c r="L458" s="18"/>
      <c r="M458" s="18"/>
    </row>
    <row r="459" spans="5:13">
      <c r="E459" s="32"/>
      <c r="F459" s="18"/>
      <c r="G459" s="18"/>
      <c r="H459" s="18"/>
      <c r="I459" s="18"/>
      <c r="J459" s="18"/>
      <c r="K459" s="18"/>
      <c r="L459" s="18"/>
      <c r="M459" s="18"/>
    </row>
    <row r="460" spans="5:13">
      <c r="E460" s="32"/>
      <c r="F460" s="18"/>
      <c r="G460" s="18"/>
      <c r="H460" s="18"/>
      <c r="I460" s="18"/>
      <c r="J460" s="18"/>
      <c r="K460" s="18"/>
      <c r="L460" s="18"/>
      <c r="M460" s="18"/>
    </row>
    <row r="461" spans="5:13">
      <c r="E461" s="32"/>
      <c r="F461" s="18"/>
      <c r="G461" s="18"/>
      <c r="H461" s="18"/>
      <c r="I461" s="18"/>
      <c r="J461" s="18"/>
      <c r="K461" s="18"/>
      <c r="L461" s="18"/>
      <c r="M461" s="18"/>
    </row>
    <row r="462" spans="5:13">
      <c r="E462" s="32"/>
      <c r="F462" s="18"/>
      <c r="G462" s="18"/>
      <c r="H462" s="18"/>
      <c r="I462" s="18"/>
      <c r="J462" s="18"/>
      <c r="K462" s="18"/>
      <c r="L462" s="18"/>
      <c r="M462" s="18"/>
    </row>
    <row r="463" spans="5:13">
      <c r="E463" s="32"/>
      <c r="F463" s="18"/>
      <c r="G463" s="18"/>
      <c r="H463" s="18"/>
      <c r="I463" s="18"/>
      <c r="J463" s="18"/>
      <c r="K463" s="18"/>
      <c r="L463" s="18"/>
      <c r="M463" s="18"/>
    </row>
    <row r="464" spans="5:13">
      <c r="E464" s="32"/>
      <c r="F464" s="18"/>
      <c r="G464" s="18"/>
      <c r="H464" s="18"/>
      <c r="I464" s="18"/>
      <c r="J464" s="18"/>
      <c r="K464" s="18"/>
      <c r="L464" s="18"/>
      <c r="M464" s="18"/>
    </row>
    <row r="465" spans="5:13">
      <c r="E465" s="32"/>
      <c r="F465" s="18"/>
      <c r="G465" s="18"/>
      <c r="H465" s="18"/>
      <c r="I465" s="18"/>
      <c r="J465" s="18"/>
      <c r="K465" s="18"/>
      <c r="L465" s="18"/>
      <c r="M465" s="18"/>
    </row>
    <row r="466" spans="5:13">
      <c r="E466" s="32"/>
      <c r="F466" s="18"/>
      <c r="G466" s="18"/>
      <c r="H466" s="18"/>
      <c r="I466" s="18"/>
      <c r="J466" s="18"/>
      <c r="K466" s="18"/>
      <c r="L466" s="18"/>
      <c r="M466" s="18"/>
    </row>
    <row r="467" spans="5:13">
      <c r="E467" s="32"/>
      <c r="F467" s="18"/>
      <c r="G467" s="18"/>
      <c r="H467" s="18"/>
      <c r="I467" s="18"/>
      <c r="J467" s="18"/>
      <c r="K467" s="18"/>
      <c r="L467" s="18"/>
      <c r="M467" s="18"/>
    </row>
    <row r="468" spans="5:13">
      <c r="E468" s="32"/>
      <c r="F468" s="18"/>
      <c r="G468" s="18"/>
      <c r="H468" s="18"/>
      <c r="I468" s="18"/>
      <c r="J468" s="18"/>
      <c r="K468" s="18"/>
      <c r="L468" s="18"/>
      <c r="M468" s="18"/>
    </row>
    <row r="469" spans="5:13">
      <c r="E469" s="32"/>
      <c r="F469" s="18"/>
      <c r="G469" s="18"/>
      <c r="H469" s="18"/>
      <c r="I469" s="18"/>
      <c r="J469" s="18"/>
      <c r="K469" s="18"/>
      <c r="L469" s="18"/>
      <c r="M469" s="18"/>
    </row>
    <row r="470" spans="5:13">
      <c r="E470" s="32"/>
      <c r="F470" s="18"/>
      <c r="G470" s="18"/>
      <c r="H470" s="18"/>
      <c r="I470" s="18"/>
      <c r="J470" s="18"/>
      <c r="K470" s="18"/>
      <c r="L470" s="18"/>
      <c r="M470" s="18"/>
    </row>
    <row r="471" spans="5:13">
      <c r="E471" s="32"/>
      <c r="F471" s="18"/>
      <c r="G471" s="18"/>
      <c r="H471" s="18"/>
      <c r="I471" s="18"/>
      <c r="J471" s="18"/>
      <c r="K471" s="18"/>
      <c r="L471" s="18"/>
      <c r="M471" s="18"/>
    </row>
    <row r="472" spans="5:13">
      <c r="E472" s="32"/>
      <c r="F472" s="18"/>
      <c r="G472" s="18"/>
      <c r="H472" s="18"/>
      <c r="I472" s="18"/>
      <c r="J472" s="18"/>
      <c r="K472" s="18"/>
      <c r="L472" s="18"/>
      <c r="M472" s="18"/>
    </row>
    <row r="473" spans="5:13">
      <c r="E473" s="32"/>
      <c r="F473" s="18"/>
      <c r="G473" s="18"/>
      <c r="H473" s="18"/>
      <c r="I473" s="18"/>
      <c r="J473" s="18"/>
      <c r="K473" s="18"/>
      <c r="L473" s="18"/>
      <c r="M473" s="18"/>
    </row>
    <row r="474" spans="5:13">
      <c r="E474" s="32"/>
      <c r="F474" s="18"/>
      <c r="G474" s="18"/>
      <c r="H474" s="18"/>
      <c r="I474" s="18"/>
      <c r="J474" s="18"/>
      <c r="K474" s="18"/>
      <c r="L474" s="18"/>
      <c r="M474" s="18"/>
    </row>
    <row r="475" spans="5:13">
      <c r="E475" s="32"/>
      <c r="F475" s="18"/>
      <c r="G475" s="18"/>
      <c r="H475" s="18"/>
      <c r="I475" s="18"/>
      <c r="J475" s="18"/>
      <c r="K475" s="18"/>
      <c r="L475" s="18"/>
      <c r="M475" s="18"/>
    </row>
    <row r="476" spans="5:13">
      <c r="E476" s="32"/>
      <c r="F476" s="18"/>
      <c r="G476" s="18"/>
      <c r="H476" s="18"/>
      <c r="I476" s="18"/>
      <c r="J476" s="18"/>
      <c r="K476" s="18"/>
      <c r="L476" s="18"/>
      <c r="M476" s="18"/>
    </row>
    <row r="477" spans="5:13">
      <c r="E477" s="32"/>
      <c r="F477" s="18"/>
      <c r="G477" s="18"/>
      <c r="H477" s="18"/>
      <c r="I477" s="18"/>
      <c r="J477" s="18"/>
      <c r="K477" s="18"/>
      <c r="L477" s="18"/>
      <c r="M477" s="18"/>
    </row>
    <row r="478" spans="5:13">
      <c r="E478" s="32"/>
      <c r="F478" s="18"/>
      <c r="G478" s="18"/>
      <c r="H478" s="18"/>
      <c r="I478" s="18"/>
      <c r="J478" s="18"/>
      <c r="K478" s="18"/>
      <c r="L478" s="18"/>
      <c r="M478" s="18"/>
    </row>
    <row r="479" spans="5:13">
      <c r="E479" s="32"/>
      <c r="F479" s="18"/>
      <c r="G479" s="18"/>
      <c r="H479" s="18"/>
      <c r="I479" s="18"/>
      <c r="J479" s="18"/>
      <c r="K479" s="18"/>
      <c r="L479" s="18"/>
      <c r="M479" s="18"/>
    </row>
    <row r="480" spans="5:13">
      <c r="E480" s="32"/>
      <c r="F480" s="18"/>
      <c r="G480" s="18"/>
      <c r="H480" s="18"/>
      <c r="I480" s="18"/>
      <c r="J480" s="18"/>
      <c r="K480" s="18"/>
      <c r="L480" s="18"/>
      <c r="M480" s="18"/>
    </row>
    <row r="481" spans="5:13">
      <c r="E481" s="32"/>
      <c r="F481" s="18"/>
      <c r="G481" s="18"/>
      <c r="H481" s="18"/>
      <c r="I481" s="18"/>
      <c r="J481" s="18"/>
      <c r="K481" s="18"/>
      <c r="L481" s="18"/>
      <c r="M481" s="18"/>
    </row>
    <row r="482" spans="5:13">
      <c r="E482" s="32"/>
      <c r="F482" s="18"/>
      <c r="G482" s="18"/>
      <c r="H482" s="18"/>
      <c r="I482" s="18"/>
      <c r="J482" s="18"/>
      <c r="K482" s="18"/>
      <c r="L482" s="18"/>
      <c r="M482" s="18"/>
    </row>
    <row r="483" spans="5:13">
      <c r="E483" s="32"/>
      <c r="F483" s="18"/>
      <c r="G483" s="18"/>
      <c r="H483" s="18"/>
      <c r="I483" s="18"/>
      <c r="J483" s="18"/>
      <c r="K483" s="18"/>
      <c r="L483" s="18"/>
      <c r="M483" s="18"/>
    </row>
    <row r="484" spans="5:13">
      <c r="E484" s="32"/>
      <c r="F484" s="18"/>
      <c r="G484" s="18"/>
      <c r="H484" s="18"/>
      <c r="I484" s="18"/>
      <c r="J484" s="18"/>
      <c r="K484" s="18"/>
      <c r="L484" s="18"/>
      <c r="M484" s="18"/>
    </row>
    <row r="485" spans="5:13">
      <c r="E485" s="32"/>
      <c r="F485" s="18"/>
      <c r="G485" s="18"/>
      <c r="H485" s="18"/>
      <c r="I485" s="18"/>
      <c r="J485" s="18"/>
      <c r="K485" s="18"/>
      <c r="L485" s="18"/>
      <c r="M485" s="18"/>
    </row>
    <row r="486" spans="5:13">
      <c r="E486" s="32"/>
      <c r="F486" s="18"/>
      <c r="G486" s="18"/>
      <c r="H486" s="18"/>
      <c r="I486" s="18"/>
      <c r="J486" s="18"/>
      <c r="K486" s="18"/>
      <c r="L486" s="18"/>
      <c r="M486" s="18"/>
    </row>
    <row r="487" spans="5:13">
      <c r="E487" s="32"/>
      <c r="F487" s="18"/>
      <c r="G487" s="18"/>
      <c r="H487" s="18"/>
      <c r="I487" s="18"/>
      <c r="J487" s="18"/>
      <c r="K487" s="18"/>
      <c r="L487" s="18"/>
      <c r="M487" s="18"/>
    </row>
    <row r="488" spans="5:13">
      <c r="E488" s="32"/>
      <c r="F488" s="18"/>
      <c r="G488" s="18"/>
      <c r="H488" s="18"/>
      <c r="I488" s="18"/>
      <c r="J488" s="18"/>
      <c r="K488" s="18"/>
      <c r="L488" s="18"/>
      <c r="M488" s="18"/>
    </row>
    <row r="489" spans="5:13">
      <c r="E489" s="32"/>
      <c r="F489" s="18"/>
      <c r="G489" s="18"/>
      <c r="H489" s="18"/>
      <c r="I489" s="18"/>
      <c r="J489" s="18"/>
      <c r="K489" s="18"/>
      <c r="L489" s="18"/>
      <c r="M489" s="18"/>
    </row>
    <row r="490" spans="5:13">
      <c r="E490" s="32"/>
      <c r="F490" s="18"/>
      <c r="G490" s="18"/>
      <c r="H490" s="18"/>
      <c r="I490" s="18"/>
      <c r="J490" s="18"/>
      <c r="K490" s="18"/>
      <c r="L490" s="18"/>
      <c r="M490" s="18"/>
    </row>
    <row r="491" spans="5:13">
      <c r="E491" s="32"/>
      <c r="F491" s="18"/>
      <c r="G491" s="18"/>
      <c r="H491" s="18"/>
      <c r="I491" s="18"/>
      <c r="J491" s="18"/>
      <c r="K491" s="18"/>
      <c r="L491" s="18"/>
      <c r="M491" s="18"/>
    </row>
    <row r="492" spans="5:13">
      <c r="E492" s="32"/>
      <c r="F492" s="18"/>
      <c r="G492" s="18"/>
      <c r="H492" s="18"/>
      <c r="I492" s="18"/>
      <c r="J492" s="18"/>
      <c r="K492" s="18"/>
      <c r="L492" s="18"/>
      <c r="M492" s="18"/>
    </row>
    <row r="493" spans="5:13">
      <c r="E493" s="32"/>
      <c r="F493" s="18"/>
      <c r="G493" s="18"/>
      <c r="H493" s="18"/>
      <c r="I493" s="18"/>
      <c r="J493" s="18"/>
      <c r="K493" s="18"/>
      <c r="L493" s="18"/>
      <c r="M493" s="18"/>
    </row>
    <row r="494" spans="5:13">
      <c r="E494" s="32"/>
      <c r="F494" s="18"/>
      <c r="G494" s="18"/>
      <c r="H494" s="18"/>
      <c r="I494" s="18"/>
      <c r="J494" s="18"/>
      <c r="K494" s="18"/>
      <c r="L494" s="18"/>
      <c r="M494" s="18"/>
    </row>
    <row r="495" spans="5:13">
      <c r="E495" s="32"/>
      <c r="F495" s="18"/>
      <c r="G495" s="18"/>
      <c r="H495" s="18"/>
      <c r="I495" s="18"/>
      <c r="J495" s="18"/>
      <c r="K495" s="18"/>
      <c r="L495" s="18"/>
      <c r="M495" s="18"/>
    </row>
    <row r="496" spans="5:13">
      <c r="E496" s="32"/>
      <c r="F496" s="18"/>
      <c r="G496" s="18"/>
      <c r="H496" s="18"/>
      <c r="I496" s="18"/>
      <c r="J496" s="18"/>
      <c r="K496" s="18"/>
      <c r="L496" s="18"/>
      <c r="M496" s="18"/>
    </row>
    <row r="497" spans="5:13">
      <c r="E497" s="32"/>
      <c r="F497" s="18"/>
      <c r="G497" s="18"/>
      <c r="H497" s="18"/>
      <c r="I497" s="18"/>
      <c r="J497" s="18"/>
      <c r="K497" s="18"/>
      <c r="L497" s="18"/>
      <c r="M497" s="18"/>
    </row>
    <row r="498" spans="5:13">
      <c r="E498" s="32"/>
      <c r="F498" s="18"/>
      <c r="G498" s="18"/>
      <c r="H498" s="18"/>
      <c r="I498" s="18"/>
      <c r="J498" s="18"/>
      <c r="K498" s="18"/>
      <c r="L498" s="18"/>
      <c r="M498" s="18"/>
    </row>
    <row r="499" spans="5:13">
      <c r="E499" s="32"/>
      <c r="F499" s="18"/>
      <c r="G499" s="18"/>
      <c r="H499" s="18"/>
      <c r="I499" s="18"/>
      <c r="J499" s="18"/>
      <c r="K499" s="18"/>
      <c r="L499" s="18"/>
      <c r="M499" s="18"/>
    </row>
    <row r="500" spans="5:13">
      <c r="E500" s="32"/>
      <c r="F500" s="18"/>
      <c r="G500" s="18"/>
      <c r="H500" s="18"/>
      <c r="I500" s="18"/>
      <c r="J500" s="18"/>
      <c r="K500" s="18"/>
      <c r="L500" s="18"/>
      <c r="M500" s="18"/>
    </row>
    <row r="501" spans="5:13">
      <c r="E501" s="32"/>
      <c r="F501" s="18"/>
      <c r="G501" s="18"/>
      <c r="H501" s="18"/>
      <c r="I501" s="18"/>
      <c r="J501" s="18"/>
      <c r="K501" s="18"/>
      <c r="L501" s="18"/>
      <c r="M501" s="18"/>
    </row>
    <row r="502" spans="5:13">
      <c r="E502" s="32"/>
      <c r="F502" s="18"/>
      <c r="G502" s="18"/>
      <c r="H502" s="18"/>
      <c r="I502" s="18"/>
      <c r="J502" s="18"/>
      <c r="K502" s="18"/>
      <c r="L502" s="18"/>
      <c r="M502" s="18"/>
    </row>
    <row r="503" spans="5:13">
      <c r="E503" s="32"/>
      <c r="F503" s="18"/>
      <c r="G503" s="18"/>
      <c r="H503" s="18"/>
      <c r="I503" s="18"/>
      <c r="J503" s="18"/>
      <c r="K503" s="18"/>
      <c r="L503" s="18"/>
      <c r="M503" s="18"/>
    </row>
    <row r="504" spans="5:13">
      <c r="E504" s="32"/>
      <c r="F504" s="18"/>
      <c r="G504" s="18"/>
      <c r="H504" s="18"/>
      <c r="I504" s="18"/>
      <c r="J504" s="18"/>
      <c r="K504" s="18"/>
      <c r="L504" s="18"/>
      <c r="M504" s="18"/>
    </row>
  </sheetData>
  <mergeCells count="18">
    <mergeCell ref="B1:M1"/>
    <mergeCell ref="B2:M2"/>
    <mergeCell ref="B3:M3"/>
    <mergeCell ref="M6:M7"/>
    <mergeCell ref="L6:L7"/>
    <mergeCell ref="K6:K7"/>
    <mergeCell ref="G6:G7"/>
    <mergeCell ref="J6:J7"/>
    <mergeCell ref="I6:I7"/>
    <mergeCell ref="H6:H7"/>
    <mergeCell ref="N6:N7"/>
    <mergeCell ref="D5:N5"/>
    <mergeCell ref="C5:C7"/>
    <mergeCell ref="A5:A7"/>
    <mergeCell ref="F6:F7"/>
    <mergeCell ref="B5:B7"/>
    <mergeCell ref="E6:E7"/>
    <mergeCell ref="D6:D7"/>
  </mergeCells>
  <phoneticPr fontId="11" type="noConversion"/>
  <conditionalFormatting sqref="B4">
    <cfRule type="expression" dxfId="5" priority="4" stopIfTrue="1">
      <formula>XET4=1</formula>
    </cfRule>
    <cfRule type="expression" dxfId="4" priority="5" stopIfTrue="1">
      <formula>XET4=2</formula>
    </cfRule>
    <cfRule type="expression" dxfId="3" priority="6" stopIfTrue="1">
      <formula>XET4=3</formula>
    </cfRule>
  </conditionalFormatting>
  <conditionalFormatting sqref="C4">
    <cfRule type="expression" dxfId="2" priority="1" stopIfTrue="1">
      <formula>XEP4=1</formula>
    </cfRule>
    <cfRule type="expression" dxfId="1" priority="2" stopIfTrue="1">
      <formula>XEP4=2</formula>
    </cfRule>
    <cfRule type="expression" dxfId="0" priority="3" stopIfTrue="1">
      <formula>XEP4=3</formula>
    </cfRule>
  </conditionalFormatting>
  <pageMargins left="0.2" right="0.2" top="0.21" bottom="0.21" header="0.23" footer="0.17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7131-75F7-471B-9E61-721724DED3CB}">
  <dimension ref="A1:T503"/>
  <sheetViews>
    <sheetView showZeros="0" zoomScaleNormal="100" workbookViewId="0"/>
  </sheetViews>
  <sheetFormatPr defaultRowHeight="15.75"/>
  <cols>
    <col min="1" max="1" width="34.140625" style="4" customWidth="1"/>
    <col min="2" max="3" width="18.140625" style="4" customWidth="1"/>
    <col min="4" max="4" width="16.140625" style="27" customWidth="1"/>
    <col min="5" max="5" width="14.85546875" style="27" customWidth="1"/>
    <col min="6" max="6" width="14.85546875" style="4" customWidth="1"/>
    <col min="7" max="7" width="16.7109375" style="4" customWidth="1"/>
    <col min="8" max="8" width="14.85546875" style="4" customWidth="1"/>
    <col min="9" max="9" width="15.85546875" style="4" customWidth="1"/>
    <col min="10" max="10" width="15.5703125" style="4" customWidth="1"/>
    <col min="11" max="11" width="15.85546875" style="4" customWidth="1"/>
    <col min="12" max="13" width="16.140625" style="4" customWidth="1"/>
    <col min="14" max="14" width="14.85546875" style="4" customWidth="1"/>
    <col min="15" max="15" width="16" style="4" customWidth="1"/>
    <col min="16" max="17" width="14.85546875" style="4" customWidth="1"/>
    <col min="18" max="18" width="17.28515625" style="4" customWidth="1"/>
    <col min="19" max="19" width="14.140625" style="4" customWidth="1"/>
    <col min="20" max="24" width="18.7109375" style="4" customWidth="1"/>
    <col min="25" max="16384" width="9.140625" style="4"/>
  </cols>
  <sheetData>
    <row r="1" spans="1:20" ht="18.75" customHeight="1">
      <c r="A1" s="2"/>
      <c r="B1" s="55" t="s">
        <v>101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20" ht="17.25" customHeight="1">
      <c r="A2" s="2"/>
      <c r="B2" s="55" t="s">
        <v>85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0" ht="15.75" customHeight="1">
      <c r="A3" s="52"/>
      <c r="B3" s="55" t="str">
        <f>'програмна за 07 2026'!B3:M3</f>
        <v>за  січень - липень 2026 року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0" s="43" customFormat="1" ht="18.75" customHeight="1">
      <c r="A4" s="52"/>
      <c r="B4" s="40"/>
      <c r="C4" s="40"/>
      <c r="D4" s="42"/>
      <c r="E4" s="42"/>
      <c r="Q4" s="44" t="s">
        <v>0</v>
      </c>
      <c r="R4" s="46"/>
    </row>
    <row r="5" spans="1:20" ht="17.25" customHeight="1">
      <c r="A5" s="50" t="s">
        <v>100</v>
      </c>
      <c r="B5" s="53" t="str">
        <f>'програмна за 07 2026'!B5:B7</f>
        <v>Уточнений план видатків загального та  спеціального фондів                         на 2026 рік</v>
      </c>
      <c r="C5" s="53" t="str">
        <f>'програмна за 07 2026'!C5:C7</f>
        <v>Касові видатки всього по загальному та спеціальному фондах                                                                         за  січень - липень 2026 року</v>
      </c>
      <c r="D5" s="59" t="s">
        <v>86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1"/>
    </row>
    <row r="6" spans="1:20" s="5" customFormat="1" ht="86.25" customHeight="1">
      <c r="A6" s="50"/>
      <c r="B6" s="53"/>
      <c r="C6" s="53"/>
      <c r="D6" s="56" t="s">
        <v>87</v>
      </c>
      <c r="E6" s="56" t="s">
        <v>88</v>
      </c>
      <c r="F6" s="53" t="s">
        <v>89</v>
      </c>
      <c r="G6" s="53" t="s">
        <v>90</v>
      </c>
      <c r="H6" s="53" t="s">
        <v>91</v>
      </c>
      <c r="I6" s="53" t="s">
        <v>98</v>
      </c>
      <c r="J6" s="53" t="s">
        <v>92</v>
      </c>
      <c r="K6" s="53" t="s">
        <v>93</v>
      </c>
      <c r="L6" s="53" t="s">
        <v>97</v>
      </c>
      <c r="M6" s="57" t="s">
        <v>102</v>
      </c>
      <c r="N6" s="57" t="s">
        <v>94</v>
      </c>
      <c r="O6" s="57" t="s">
        <v>99</v>
      </c>
      <c r="P6" s="53" t="s">
        <v>95</v>
      </c>
      <c r="Q6" s="53" t="s">
        <v>96</v>
      </c>
    </row>
    <row r="7" spans="1:20" s="5" customFormat="1" ht="58.5" customHeight="1">
      <c r="A7" s="50"/>
      <c r="B7" s="53"/>
      <c r="C7" s="53"/>
      <c r="D7" s="56"/>
      <c r="E7" s="56"/>
      <c r="F7" s="53"/>
      <c r="G7" s="53"/>
      <c r="H7" s="53"/>
      <c r="I7" s="53"/>
      <c r="J7" s="53"/>
      <c r="K7" s="53"/>
      <c r="L7" s="53"/>
      <c r="M7" s="58"/>
      <c r="N7" s="58"/>
      <c r="O7" s="58"/>
      <c r="P7" s="53"/>
      <c r="Q7" s="53"/>
    </row>
    <row r="8" spans="1:20" s="7" customFormat="1">
      <c r="A8" s="6">
        <v>1</v>
      </c>
      <c r="B8" s="6">
        <v>2</v>
      </c>
      <c r="C8" s="6">
        <v>3</v>
      </c>
      <c r="D8" s="22">
        <v>4</v>
      </c>
      <c r="E8" s="22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  <c r="O8" s="6">
        <v>15</v>
      </c>
      <c r="P8" s="6">
        <v>16</v>
      </c>
      <c r="Q8" s="6">
        <v>17</v>
      </c>
    </row>
    <row r="9" spans="1:20" s="7" customFormat="1" ht="36" customHeight="1">
      <c r="A9" s="38" t="s">
        <v>2</v>
      </c>
      <c r="B9" s="33">
        <f>B10+B11+B18</f>
        <v>24129490.600000001</v>
      </c>
      <c r="C9" s="33">
        <f>C10+C11+C18</f>
        <v>13710546.5</v>
      </c>
      <c r="D9" s="23">
        <f t="shared" ref="D9:P9" si="0">D10+D11+D18</f>
        <v>7340455.9000000004</v>
      </c>
      <c r="E9" s="23">
        <f t="shared" si="0"/>
        <v>1588611.3</v>
      </c>
      <c r="F9" s="33">
        <f t="shared" si="0"/>
        <v>206410.6</v>
      </c>
      <c r="G9" s="33">
        <f t="shared" si="0"/>
        <v>6497.6</v>
      </c>
      <c r="H9" s="33">
        <f t="shared" si="0"/>
        <v>390747.7</v>
      </c>
      <c r="I9" s="33">
        <f t="shared" si="0"/>
        <v>372831.2</v>
      </c>
      <c r="J9" s="33">
        <f t="shared" si="0"/>
        <v>6297.2</v>
      </c>
      <c r="K9" s="33">
        <f t="shared" si="0"/>
        <v>623947.69999999995</v>
      </c>
      <c r="L9" s="33">
        <f t="shared" si="0"/>
        <v>178194</v>
      </c>
      <c r="M9" s="33">
        <f t="shared" si="0"/>
        <v>3370.9</v>
      </c>
      <c r="N9" s="33">
        <f t="shared" si="0"/>
        <v>1557149.5</v>
      </c>
      <c r="O9" s="33">
        <f t="shared" si="0"/>
        <v>349071.2</v>
      </c>
      <c r="P9" s="33">
        <f t="shared" si="0"/>
        <v>27497.1</v>
      </c>
      <c r="Q9" s="33">
        <f>Q10+Q11+Q18</f>
        <v>1059464.6000000001</v>
      </c>
      <c r="R9" s="21"/>
      <c r="S9" s="21"/>
      <c r="T9" s="21"/>
    </row>
    <row r="10" spans="1:20" s="7" customFormat="1" ht="20.25" customHeight="1">
      <c r="A10" s="39" t="s">
        <v>68</v>
      </c>
      <c r="B10" s="35">
        <f>'програмна за 07 2026'!B10</f>
        <v>3505758.4</v>
      </c>
      <c r="C10" s="35">
        <f>'програмна за 07 2026'!C10</f>
        <v>1748125.3</v>
      </c>
      <c r="D10" s="24">
        <v>554965</v>
      </c>
      <c r="E10" s="24">
        <v>117339.2</v>
      </c>
      <c r="F10" s="24">
        <v>39762.400000000001</v>
      </c>
      <c r="G10" s="24">
        <v>4614.8</v>
      </c>
      <c r="H10" s="24">
        <v>39387.1</v>
      </c>
      <c r="I10" s="24">
        <v>38026.800000000003</v>
      </c>
      <c r="J10" s="24">
        <v>936</v>
      </c>
      <c r="K10" s="35">
        <v>67160.5</v>
      </c>
      <c r="L10" s="24">
        <v>152460.6</v>
      </c>
      <c r="M10" s="24"/>
      <c r="N10" s="24">
        <v>335810.7</v>
      </c>
      <c r="O10" s="24">
        <v>91246.2</v>
      </c>
      <c r="P10" s="24">
        <v>1655.6</v>
      </c>
      <c r="Q10" s="24">
        <v>304760.40000000002</v>
      </c>
      <c r="R10" s="21"/>
      <c r="S10" s="21"/>
      <c r="T10" s="21"/>
    </row>
    <row r="11" spans="1:20" s="8" customFormat="1" ht="24" customHeight="1">
      <c r="A11" s="38" t="s">
        <v>69</v>
      </c>
      <c r="B11" s="34">
        <f>SUM(B12:B17)</f>
        <v>105294.6</v>
      </c>
      <c r="C11" s="34">
        <f>SUM(C12:C17)</f>
        <v>90572.5</v>
      </c>
      <c r="D11" s="29">
        <f t="shared" ref="D11:Q11" si="1">SUM(D12:D17)</f>
        <v>8663</v>
      </c>
      <c r="E11" s="29">
        <f t="shared" si="1"/>
        <v>1886.4</v>
      </c>
      <c r="F11" s="34">
        <f t="shared" si="1"/>
        <v>265.8</v>
      </c>
      <c r="G11" s="34">
        <f t="shared" si="1"/>
        <v>0</v>
      </c>
      <c r="H11" s="34">
        <f t="shared" si="1"/>
        <v>0</v>
      </c>
      <c r="I11" s="34">
        <f t="shared" si="1"/>
        <v>5691.8</v>
      </c>
      <c r="J11" s="34">
        <f t="shared" si="1"/>
        <v>0</v>
      </c>
      <c r="K11" s="34">
        <f t="shared" si="1"/>
        <v>1717</v>
      </c>
      <c r="L11" s="34">
        <f t="shared" si="1"/>
        <v>0</v>
      </c>
      <c r="M11" s="34"/>
      <c r="N11" s="34">
        <f t="shared" si="1"/>
        <v>396.5</v>
      </c>
      <c r="O11" s="34">
        <f t="shared" si="1"/>
        <v>0</v>
      </c>
      <c r="P11" s="34">
        <f t="shared" si="1"/>
        <v>134.80000000000001</v>
      </c>
      <c r="Q11" s="34">
        <f t="shared" si="1"/>
        <v>71817.2</v>
      </c>
      <c r="R11" s="21"/>
      <c r="S11" s="21"/>
      <c r="T11" s="21"/>
    </row>
    <row r="12" spans="1:20" s="8" customFormat="1" ht="32.1" customHeight="1">
      <c r="A12" s="39" t="s">
        <v>84</v>
      </c>
      <c r="B12" s="36">
        <f>'програмна за 07 2026'!B12</f>
        <v>15596.8</v>
      </c>
      <c r="C12" s="36">
        <f>'програмна за 07 2026'!C12</f>
        <v>13008.5</v>
      </c>
      <c r="D12" s="30">
        <v>1377.2</v>
      </c>
      <c r="E12" s="30">
        <v>304.5</v>
      </c>
      <c r="F12" s="30">
        <v>4</v>
      </c>
      <c r="G12" s="30">
        <v>0</v>
      </c>
      <c r="H12" s="30"/>
      <c r="I12" s="30">
        <v>16.7</v>
      </c>
      <c r="J12" s="30">
        <v>0</v>
      </c>
      <c r="K12" s="45">
        <v>57.4</v>
      </c>
      <c r="L12" s="30">
        <v>0</v>
      </c>
      <c r="M12" s="30"/>
      <c r="N12" s="30">
        <v>0</v>
      </c>
      <c r="O12" s="30">
        <v>0</v>
      </c>
      <c r="P12" s="30">
        <v>11.3</v>
      </c>
      <c r="Q12" s="30">
        <v>11237.4</v>
      </c>
      <c r="R12" s="21"/>
      <c r="S12" s="21"/>
      <c r="T12" s="21"/>
    </row>
    <row r="13" spans="1:20" s="8" customFormat="1" ht="32.1" customHeight="1">
      <c r="A13" s="39" t="s">
        <v>3</v>
      </c>
      <c r="B13" s="36">
        <f>'програмна за 07 2026'!B13</f>
        <v>12932.2</v>
      </c>
      <c r="C13" s="36">
        <f>'програмна за 07 2026'!C13</f>
        <v>10931.6</v>
      </c>
      <c r="D13" s="30">
        <v>1458.8</v>
      </c>
      <c r="E13" s="30">
        <v>308</v>
      </c>
      <c r="F13" s="30">
        <v>0</v>
      </c>
      <c r="G13" s="30">
        <v>0</v>
      </c>
      <c r="H13" s="30">
        <v>0</v>
      </c>
      <c r="I13" s="30">
        <v>3.7</v>
      </c>
      <c r="J13" s="30"/>
      <c r="K13" s="45">
        <v>497.3</v>
      </c>
      <c r="L13" s="30"/>
      <c r="M13" s="30"/>
      <c r="N13" s="30">
        <v>0</v>
      </c>
      <c r="O13" s="30">
        <v>0</v>
      </c>
      <c r="P13" s="30">
        <v>0</v>
      </c>
      <c r="Q13" s="30">
        <v>8663.7999999999993</v>
      </c>
      <c r="R13" s="21"/>
      <c r="S13" s="21"/>
      <c r="T13" s="21"/>
    </row>
    <row r="14" spans="1:20" s="8" customFormat="1" ht="32.1" customHeight="1">
      <c r="A14" s="39" t="s">
        <v>71</v>
      </c>
      <c r="B14" s="36">
        <f>'програмна за 07 2026'!B14</f>
        <v>12320.3</v>
      </c>
      <c r="C14" s="36">
        <f>'програмна за 07 2026'!C14</f>
        <v>11291.8</v>
      </c>
      <c r="D14" s="30">
        <v>1089.5</v>
      </c>
      <c r="E14" s="30">
        <v>224.7</v>
      </c>
      <c r="F14" s="30">
        <v>0</v>
      </c>
      <c r="G14" s="30">
        <v>0</v>
      </c>
      <c r="H14" s="30">
        <v>0</v>
      </c>
      <c r="I14" s="30">
        <v>16.7</v>
      </c>
      <c r="J14" s="30"/>
      <c r="K14" s="45">
        <v>119.3</v>
      </c>
      <c r="L14" s="30">
        <v>0</v>
      </c>
      <c r="M14" s="30"/>
      <c r="N14" s="30">
        <v>0</v>
      </c>
      <c r="O14" s="30">
        <v>0</v>
      </c>
      <c r="P14" s="30">
        <v>22.5</v>
      </c>
      <c r="Q14" s="30">
        <v>9819.1</v>
      </c>
      <c r="R14" s="21"/>
      <c r="S14" s="21"/>
      <c r="T14" s="21"/>
    </row>
    <row r="15" spans="1:20" s="8" customFormat="1" ht="32.1" customHeight="1">
      <c r="A15" s="39" t="s">
        <v>72</v>
      </c>
      <c r="B15" s="36">
        <f>'програмна за 07 2026'!B15</f>
        <v>18323.8</v>
      </c>
      <c r="C15" s="36">
        <f>'програмна за 07 2026'!C15</f>
        <v>16828.599999999999</v>
      </c>
      <c r="D15" s="30">
        <v>1217.8</v>
      </c>
      <c r="E15" s="30">
        <v>265.10000000000002</v>
      </c>
      <c r="F15" s="30">
        <v>6.3</v>
      </c>
      <c r="G15" s="30">
        <v>0</v>
      </c>
      <c r="H15" s="30">
        <v>0</v>
      </c>
      <c r="I15" s="30">
        <v>44</v>
      </c>
      <c r="J15" s="30">
        <v>0</v>
      </c>
      <c r="K15" s="45">
        <v>255.2</v>
      </c>
      <c r="L15" s="30">
        <v>0</v>
      </c>
      <c r="M15" s="30"/>
      <c r="N15" s="30">
        <v>301.5</v>
      </c>
      <c r="O15" s="30">
        <v>0</v>
      </c>
      <c r="P15" s="30">
        <v>82.4</v>
      </c>
      <c r="Q15" s="30">
        <v>14656.3</v>
      </c>
      <c r="R15" s="21"/>
      <c r="S15" s="21"/>
      <c r="T15" s="21"/>
    </row>
    <row r="16" spans="1:20" s="8" customFormat="1" ht="32.1" customHeight="1">
      <c r="A16" s="39" t="s">
        <v>4</v>
      </c>
      <c r="B16" s="36">
        <f>'програмна за 07 2026'!B16</f>
        <v>34919.699999999997</v>
      </c>
      <c r="C16" s="36">
        <f>'програмна за 07 2026'!C16</f>
        <v>29014.1</v>
      </c>
      <c r="D16" s="30">
        <v>1775.1</v>
      </c>
      <c r="E16" s="30">
        <v>401.7</v>
      </c>
      <c r="F16" s="30">
        <v>43.1</v>
      </c>
      <c r="G16" s="30">
        <v>0</v>
      </c>
      <c r="H16" s="30">
        <v>0</v>
      </c>
      <c r="I16" s="30">
        <v>5556.3</v>
      </c>
      <c r="J16" s="30">
        <v>0</v>
      </c>
      <c r="K16" s="45">
        <v>173.8</v>
      </c>
      <c r="L16" s="30">
        <v>0</v>
      </c>
      <c r="M16" s="30"/>
      <c r="N16" s="30">
        <v>0</v>
      </c>
      <c r="O16" s="30">
        <v>0</v>
      </c>
      <c r="P16" s="30">
        <v>0</v>
      </c>
      <c r="Q16" s="30">
        <v>21064.1</v>
      </c>
      <c r="R16" s="21"/>
      <c r="S16" s="21"/>
      <c r="T16" s="21"/>
    </row>
    <row r="17" spans="1:20" s="8" customFormat="1" ht="32.1" customHeight="1">
      <c r="A17" s="39" t="s">
        <v>73</v>
      </c>
      <c r="B17" s="36">
        <f>'програмна за 07 2026'!B17</f>
        <v>11201.8</v>
      </c>
      <c r="C17" s="36">
        <f>'програмна за 07 2026'!C17</f>
        <v>9497.9</v>
      </c>
      <c r="D17" s="30">
        <v>1744.6</v>
      </c>
      <c r="E17" s="30">
        <v>382.4</v>
      </c>
      <c r="F17" s="30">
        <v>212.4</v>
      </c>
      <c r="G17" s="30">
        <v>0</v>
      </c>
      <c r="H17" s="30">
        <v>0</v>
      </c>
      <c r="I17" s="30">
        <v>54.4</v>
      </c>
      <c r="J17" s="30">
        <v>0</v>
      </c>
      <c r="K17" s="45">
        <v>614</v>
      </c>
      <c r="L17" s="30"/>
      <c r="M17" s="30"/>
      <c r="N17" s="30">
        <v>95</v>
      </c>
      <c r="O17" s="30"/>
      <c r="P17" s="30">
        <v>18.600000000000001</v>
      </c>
      <c r="Q17" s="30">
        <v>6376.5</v>
      </c>
      <c r="R17" s="21"/>
      <c r="S17" s="21"/>
      <c r="T17" s="21"/>
    </row>
    <row r="18" spans="1:20" s="9" customFormat="1" ht="35.25" customHeight="1">
      <c r="A18" s="38" t="s">
        <v>70</v>
      </c>
      <c r="B18" s="34">
        <f t="shared" ref="B18:Q18" si="2">SUM(B19:B82)</f>
        <v>20518437.600000001</v>
      </c>
      <c r="C18" s="34">
        <f t="shared" si="2"/>
        <v>11871848.699999999</v>
      </c>
      <c r="D18" s="29">
        <f t="shared" si="2"/>
        <v>6776827.9000000004</v>
      </c>
      <c r="E18" s="29">
        <f t="shared" si="2"/>
        <v>1469385.7</v>
      </c>
      <c r="F18" s="34">
        <f t="shared" si="2"/>
        <v>166382.39999999999</v>
      </c>
      <c r="G18" s="34">
        <f t="shared" si="2"/>
        <v>1882.8</v>
      </c>
      <c r="H18" s="34">
        <f t="shared" si="2"/>
        <v>351360.6</v>
      </c>
      <c r="I18" s="34">
        <f t="shared" si="2"/>
        <v>329112.59999999998</v>
      </c>
      <c r="J18" s="34">
        <f t="shared" si="2"/>
        <v>5361.2</v>
      </c>
      <c r="K18" s="34">
        <f t="shared" si="2"/>
        <v>555070.19999999995</v>
      </c>
      <c r="L18" s="34">
        <f t="shared" si="2"/>
        <v>25733.4</v>
      </c>
      <c r="M18" s="34">
        <f t="shared" si="2"/>
        <v>3370.9</v>
      </c>
      <c r="N18" s="34">
        <f t="shared" si="2"/>
        <v>1220942.3</v>
      </c>
      <c r="O18" s="34">
        <f t="shared" si="2"/>
        <v>257825</v>
      </c>
      <c r="P18" s="34">
        <f t="shared" si="2"/>
        <v>25706.7</v>
      </c>
      <c r="Q18" s="34">
        <f t="shared" si="2"/>
        <v>682887</v>
      </c>
      <c r="R18" s="21"/>
      <c r="S18" s="21"/>
      <c r="T18" s="21"/>
    </row>
    <row r="19" spans="1:20" s="8" customFormat="1" ht="48.75" customHeight="1">
      <c r="A19" s="39" t="s">
        <v>5</v>
      </c>
      <c r="B19" s="36">
        <f>'програмна за 07 2026'!B19</f>
        <v>218223.3</v>
      </c>
      <c r="C19" s="36">
        <f>'програмна за 07 2026'!C19</f>
        <v>170748.4</v>
      </c>
      <c r="D19" s="31">
        <v>64209.7</v>
      </c>
      <c r="E19" s="31">
        <v>14120.2</v>
      </c>
      <c r="F19" s="36">
        <v>2885.4</v>
      </c>
      <c r="G19" s="31">
        <v>0</v>
      </c>
      <c r="H19" s="31">
        <v>3305.2</v>
      </c>
      <c r="I19" s="36">
        <v>776.4</v>
      </c>
      <c r="J19" s="31">
        <v>0</v>
      </c>
      <c r="K19" s="36">
        <v>3532</v>
      </c>
      <c r="L19" s="31">
        <v>0</v>
      </c>
      <c r="M19" s="31">
        <v>0</v>
      </c>
      <c r="N19" s="36">
        <v>16462</v>
      </c>
      <c r="O19" s="31">
        <v>590.5</v>
      </c>
      <c r="P19" s="31">
        <v>10</v>
      </c>
      <c r="Q19" s="36">
        <v>64857</v>
      </c>
      <c r="R19" s="21"/>
      <c r="S19" s="21"/>
      <c r="T19" s="21"/>
    </row>
    <row r="20" spans="1:20" s="8" customFormat="1" ht="35.1" customHeight="1">
      <c r="A20" s="39" t="s">
        <v>6</v>
      </c>
      <c r="B20" s="36">
        <f>'програмна за 07 2026'!B20</f>
        <v>502544.7</v>
      </c>
      <c r="C20" s="36">
        <f>'програмна за 07 2026'!C20</f>
        <v>218159.1</v>
      </c>
      <c r="D20" s="31">
        <v>109494.8</v>
      </c>
      <c r="E20" s="31">
        <v>23549.200000000001</v>
      </c>
      <c r="F20" s="36">
        <v>4159.6000000000004</v>
      </c>
      <c r="G20" s="31">
        <v>8.1</v>
      </c>
      <c r="H20" s="31">
        <v>5437.9</v>
      </c>
      <c r="I20" s="36">
        <v>10928.3</v>
      </c>
      <c r="J20" s="31">
        <v>298.8</v>
      </c>
      <c r="K20" s="36">
        <v>7488.8</v>
      </c>
      <c r="L20" s="31">
        <v>778.2</v>
      </c>
      <c r="M20" s="31">
        <v>0</v>
      </c>
      <c r="N20" s="36">
        <v>35903.699999999997</v>
      </c>
      <c r="O20" s="31">
        <v>2518.8000000000002</v>
      </c>
      <c r="P20" s="31">
        <v>540.20000000000005</v>
      </c>
      <c r="Q20" s="36">
        <v>17052.7</v>
      </c>
      <c r="R20" s="21"/>
      <c r="S20" s="21"/>
      <c r="T20" s="21"/>
    </row>
    <row r="21" spans="1:20" s="8" customFormat="1" ht="35.1" customHeight="1">
      <c r="A21" s="39" t="s">
        <v>7</v>
      </c>
      <c r="B21" s="36">
        <f>'програмна за 07 2026'!B21</f>
        <v>236062.7</v>
      </c>
      <c r="C21" s="36">
        <f>'програмна за 07 2026'!C21</f>
        <v>145608.29999999999</v>
      </c>
      <c r="D21" s="31">
        <v>96685.9</v>
      </c>
      <c r="E21" s="31">
        <v>21163</v>
      </c>
      <c r="F21" s="36">
        <v>3586.7</v>
      </c>
      <c r="G21" s="31">
        <v>0</v>
      </c>
      <c r="H21" s="31">
        <v>5892.9</v>
      </c>
      <c r="I21" s="36">
        <v>4735.3999999999996</v>
      </c>
      <c r="J21" s="31">
        <v>76.099999999999994</v>
      </c>
      <c r="K21" s="36">
        <v>6767.5</v>
      </c>
      <c r="L21" s="31">
        <v>366.8</v>
      </c>
      <c r="M21" s="31">
        <v>0</v>
      </c>
      <c r="N21" s="36">
        <v>4014.1</v>
      </c>
      <c r="O21" s="31">
        <v>1211.8</v>
      </c>
      <c r="P21" s="31">
        <v>59.1</v>
      </c>
      <c r="Q21" s="36">
        <v>1049</v>
      </c>
      <c r="R21" s="21"/>
      <c r="S21" s="21"/>
      <c r="T21" s="21"/>
    </row>
    <row r="22" spans="1:20" s="8" customFormat="1" ht="35.1" customHeight="1">
      <c r="A22" s="39" t="s">
        <v>8</v>
      </c>
      <c r="B22" s="36">
        <f>'програмна за 07 2026'!B22</f>
        <v>584227.9</v>
      </c>
      <c r="C22" s="36">
        <f>'програмна за 07 2026'!C22</f>
        <v>338791.5</v>
      </c>
      <c r="D22" s="31">
        <v>189890.1</v>
      </c>
      <c r="E22" s="31">
        <v>41411.9</v>
      </c>
      <c r="F22" s="36">
        <v>5511.6</v>
      </c>
      <c r="G22" s="31">
        <v>0</v>
      </c>
      <c r="H22" s="31">
        <v>12984.3</v>
      </c>
      <c r="I22" s="36">
        <v>7517.2</v>
      </c>
      <c r="J22" s="31">
        <v>4.2</v>
      </c>
      <c r="K22" s="36">
        <v>18046.099999999999</v>
      </c>
      <c r="L22" s="31">
        <v>111.8</v>
      </c>
      <c r="M22" s="31">
        <v>0</v>
      </c>
      <c r="N22" s="36">
        <v>28607.4</v>
      </c>
      <c r="O22" s="31">
        <v>4374.2</v>
      </c>
      <c r="P22" s="31">
        <v>88.5</v>
      </c>
      <c r="Q22" s="36">
        <v>30244.2</v>
      </c>
      <c r="R22" s="21"/>
      <c r="S22" s="21"/>
      <c r="T22" s="21"/>
    </row>
    <row r="23" spans="1:20" s="8" customFormat="1" ht="35.1" customHeight="1">
      <c r="A23" s="39" t="s">
        <v>9</v>
      </c>
      <c r="B23" s="36">
        <f>'програмна за 07 2026'!B23</f>
        <v>443796.8</v>
      </c>
      <c r="C23" s="36">
        <f>'програмна за 07 2026'!C23</f>
        <v>212147</v>
      </c>
      <c r="D23" s="31">
        <v>81756.7</v>
      </c>
      <c r="E23" s="31">
        <v>17572.3</v>
      </c>
      <c r="F23" s="36">
        <v>2512.3000000000002</v>
      </c>
      <c r="G23" s="31">
        <v>0</v>
      </c>
      <c r="H23" s="31">
        <v>3616.4</v>
      </c>
      <c r="I23" s="36">
        <v>4651.3</v>
      </c>
      <c r="J23" s="31">
        <v>20.7</v>
      </c>
      <c r="K23" s="36">
        <v>8157.3</v>
      </c>
      <c r="L23" s="31">
        <v>482</v>
      </c>
      <c r="M23" s="31">
        <v>2677.1</v>
      </c>
      <c r="N23" s="36">
        <v>60167.7</v>
      </c>
      <c r="O23" s="31">
        <v>3793.8</v>
      </c>
      <c r="P23" s="31">
        <v>33.6</v>
      </c>
      <c r="Q23" s="36">
        <v>26705.8</v>
      </c>
      <c r="R23" s="21"/>
      <c r="S23" s="21"/>
      <c r="T23" s="21"/>
    </row>
    <row r="24" spans="1:20" s="8" customFormat="1" ht="35.1" customHeight="1">
      <c r="A24" s="39" t="s">
        <v>10</v>
      </c>
      <c r="B24" s="36">
        <f>'програмна за 07 2026'!B24</f>
        <v>339746.6</v>
      </c>
      <c r="C24" s="36">
        <f>'програмна за 07 2026'!C24</f>
        <v>165938.9</v>
      </c>
      <c r="D24" s="31">
        <v>71706.7</v>
      </c>
      <c r="E24" s="31">
        <v>15578.1</v>
      </c>
      <c r="F24" s="36">
        <v>1657.8</v>
      </c>
      <c r="G24" s="31">
        <v>0</v>
      </c>
      <c r="H24" s="31">
        <v>2582.3000000000002</v>
      </c>
      <c r="I24" s="36">
        <v>2821.6</v>
      </c>
      <c r="J24" s="31">
        <v>150</v>
      </c>
      <c r="K24" s="36">
        <v>7190.6</v>
      </c>
      <c r="L24" s="31">
        <v>9.4</v>
      </c>
      <c r="M24" s="31">
        <v>0</v>
      </c>
      <c r="N24" s="36">
        <v>38658.400000000001</v>
      </c>
      <c r="O24" s="31">
        <v>4424.1000000000004</v>
      </c>
      <c r="P24" s="31">
        <v>1531.8</v>
      </c>
      <c r="Q24" s="36">
        <v>19628.099999999999</v>
      </c>
      <c r="R24" s="21"/>
      <c r="S24" s="21"/>
      <c r="T24" s="21"/>
    </row>
    <row r="25" spans="1:20" s="8" customFormat="1" ht="35.1" customHeight="1">
      <c r="A25" s="39" t="s">
        <v>11</v>
      </c>
      <c r="B25" s="36">
        <f>'програмна за 07 2026'!B25</f>
        <v>2022911</v>
      </c>
      <c r="C25" s="36">
        <f>'програмна за 07 2026'!C25</f>
        <v>1184888.6000000001</v>
      </c>
      <c r="D25" s="31">
        <v>571311.80000000005</v>
      </c>
      <c r="E25" s="31">
        <v>124938</v>
      </c>
      <c r="F25" s="36">
        <v>12623.6</v>
      </c>
      <c r="G25" s="31">
        <v>59.1</v>
      </c>
      <c r="H25" s="31">
        <v>35614.1</v>
      </c>
      <c r="I25" s="36">
        <v>109658.1</v>
      </c>
      <c r="J25" s="31">
        <v>165</v>
      </c>
      <c r="K25" s="36">
        <v>43891.9</v>
      </c>
      <c r="L25" s="31">
        <v>391.9</v>
      </c>
      <c r="M25" s="31">
        <v>58.6</v>
      </c>
      <c r="N25" s="36">
        <v>210421.3</v>
      </c>
      <c r="O25" s="31">
        <v>38844.300000000003</v>
      </c>
      <c r="P25" s="31">
        <v>80.7</v>
      </c>
      <c r="Q25" s="36">
        <v>36830.199999999997</v>
      </c>
      <c r="R25" s="21"/>
      <c r="S25" s="21"/>
      <c r="T25" s="21"/>
    </row>
    <row r="26" spans="1:20" s="8" customFormat="1" ht="46.5" customHeight="1">
      <c r="A26" s="39" t="s">
        <v>12</v>
      </c>
      <c r="B26" s="36">
        <f>'програмна за 07 2026'!B26</f>
        <v>131449.20000000001</v>
      </c>
      <c r="C26" s="36">
        <f>'програмна за 07 2026'!C26</f>
        <v>94411.7</v>
      </c>
      <c r="D26" s="31">
        <v>55019.7</v>
      </c>
      <c r="E26" s="31">
        <v>12105.3</v>
      </c>
      <c r="F26" s="36">
        <v>804</v>
      </c>
      <c r="G26" s="31">
        <v>0</v>
      </c>
      <c r="H26" s="31">
        <v>2146.4</v>
      </c>
      <c r="I26" s="36">
        <v>2443.6999999999998</v>
      </c>
      <c r="J26" s="31">
        <v>32.200000000000003</v>
      </c>
      <c r="K26" s="36">
        <v>6100.4</v>
      </c>
      <c r="L26" s="31">
        <v>80</v>
      </c>
      <c r="M26" s="31">
        <v>0</v>
      </c>
      <c r="N26" s="36">
        <v>8333.9</v>
      </c>
      <c r="O26" s="31">
        <v>525.4</v>
      </c>
      <c r="P26" s="31">
        <v>35.799999999999997</v>
      </c>
      <c r="Q26" s="36">
        <v>6784.9</v>
      </c>
      <c r="R26" s="21"/>
      <c r="S26" s="21"/>
      <c r="T26" s="21"/>
    </row>
    <row r="27" spans="1:20" s="8" customFormat="1" ht="48" customHeight="1">
      <c r="A27" s="39" t="s">
        <v>13</v>
      </c>
      <c r="B27" s="36">
        <f>'програмна за 07 2026'!B27</f>
        <v>103402.6</v>
      </c>
      <c r="C27" s="36">
        <f>'програмна за 07 2026'!C27</f>
        <v>53480.4</v>
      </c>
      <c r="D27" s="31">
        <v>35806.6</v>
      </c>
      <c r="E27" s="31">
        <v>7860.4</v>
      </c>
      <c r="F27" s="36">
        <v>709.9</v>
      </c>
      <c r="G27" s="31">
        <v>0</v>
      </c>
      <c r="H27" s="31">
        <v>2339.8000000000002</v>
      </c>
      <c r="I27" s="36">
        <v>235.1</v>
      </c>
      <c r="J27" s="31">
        <v>0</v>
      </c>
      <c r="K27" s="36">
        <v>2560.9</v>
      </c>
      <c r="L27" s="31">
        <v>0</v>
      </c>
      <c r="M27" s="31">
        <v>0</v>
      </c>
      <c r="N27" s="36">
        <v>2510.9</v>
      </c>
      <c r="O27" s="31">
        <v>1244.8</v>
      </c>
      <c r="P27" s="31">
        <v>44.1</v>
      </c>
      <c r="Q27" s="36">
        <v>167.9</v>
      </c>
      <c r="R27" s="21"/>
      <c r="S27" s="21"/>
      <c r="T27" s="21"/>
    </row>
    <row r="28" spans="1:20" s="8" customFormat="1" ht="35.1" customHeight="1">
      <c r="A28" s="39" t="s">
        <v>105</v>
      </c>
      <c r="B28" s="36">
        <f>'програмна за 07 2026'!B28</f>
        <v>173652.8</v>
      </c>
      <c r="C28" s="36">
        <f>'програмна за 07 2026'!C28</f>
        <v>112471.2</v>
      </c>
      <c r="D28" s="31">
        <v>76840.100000000006</v>
      </c>
      <c r="E28" s="31">
        <v>16814.8</v>
      </c>
      <c r="F28" s="36">
        <v>2023.9</v>
      </c>
      <c r="G28" s="31">
        <v>0</v>
      </c>
      <c r="H28" s="31">
        <v>4441.5</v>
      </c>
      <c r="I28" s="36">
        <v>2105.1999999999998</v>
      </c>
      <c r="J28" s="31">
        <v>53.9</v>
      </c>
      <c r="K28" s="36">
        <v>4929.2</v>
      </c>
      <c r="L28" s="31">
        <v>0</v>
      </c>
      <c r="M28" s="31">
        <v>0</v>
      </c>
      <c r="N28" s="36">
        <v>2977.2</v>
      </c>
      <c r="O28" s="31">
        <v>1931.3</v>
      </c>
      <c r="P28" s="31">
        <v>125.6</v>
      </c>
      <c r="Q28" s="36">
        <v>228.5</v>
      </c>
      <c r="R28" s="21"/>
      <c r="S28" s="21"/>
      <c r="T28" s="21"/>
    </row>
    <row r="29" spans="1:20" s="8" customFormat="1" ht="35.1" customHeight="1">
      <c r="A29" s="39" t="s">
        <v>14</v>
      </c>
      <c r="B29" s="36">
        <f>'програмна за 07 2026'!B29</f>
        <v>148716.1</v>
      </c>
      <c r="C29" s="36">
        <f>'програмна за 07 2026'!C29</f>
        <v>75538.2</v>
      </c>
      <c r="D29" s="31">
        <v>48969</v>
      </c>
      <c r="E29" s="31">
        <v>10776.4</v>
      </c>
      <c r="F29" s="36">
        <v>1046.8</v>
      </c>
      <c r="G29" s="31">
        <v>7.1</v>
      </c>
      <c r="H29" s="31">
        <v>3517</v>
      </c>
      <c r="I29" s="36">
        <v>1946.4</v>
      </c>
      <c r="J29" s="31">
        <v>126</v>
      </c>
      <c r="K29" s="36">
        <v>2880.1</v>
      </c>
      <c r="L29" s="31">
        <v>112.1</v>
      </c>
      <c r="M29" s="31">
        <v>0</v>
      </c>
      <c r="N29" s="36">
        <v>1803.3</v>
      </c>
      <c r="O29" s="31">
        <v>1521.2</v>
      </c>
      <c r="P29" s="31">
        <v>105</v>
      </c>
      <c r="Q29" s="36">
        <v>2727.8</v>
      </c>
      <c r="R29" s="21"/>
      <c r="S29" s="21"/>
      <c r="T29" s="21"/>
    </row>
    <row r="30" spans="1:20" s="8" customFormat="1" ht="35.1" customHeight="1">
      <c r="A30" s="39" t="s">
        <v>15</v>
      </c>
      <c r="B30" s="36">
        <f>'програмна за 07 2026'!B30</f>
        <v>164946.5</v>
      </c>
      <c r="C30" s="36">
        <f>'програмна за 07 2026'!C30</f>
        <v>101309</v>
      </c>
      <c r="D30" s="31">
        <v>62379.6</v>
      </c>
      <c r="E30" s="31">
        <v>13877.8</v>
      </c>
      <c r="F30" s="36">
        <v>3762.6</v>
      </c>
      <c r="G30" s="31">
        <v>0</v>
      </c>
      <c r="H30" s="31">
        <v>3706.1</v>
      </c>
      <c r="I30" s="36">
        <v>3277.9</v>
      </c>
      <c r="J30" s="31">
        <v>0</v>
      </c>
      <c r="K30" s="36">
        <v>5950.4</v>
      </c>
      <c r="L30" s="31">
        <v>78.7</v>
      </c>
      <c r="M30" s="31">
        <v>0</v>
      </c>
      <c r="N30" s="36">
        <v>968.7</v>
      </c>
      <c r="O30" s="31">
        <v>1121.9000000000001</v>
      </c>
      <c r="P30" s="31">
        <v>135.4</v>
      </c>
      <c r="Q30" s="36">
        <v>6049.9</v>
      </c>
      <c r="R30" s="21"/>
      <c r="S30" s="21"/>
      <c r="T30" s="21"/>
    </row>
    <row r="31" spans="1:20" s="8" customFormat="1" ht="48.75" customHeight="1">
      <c r="A31" s="39" t="s">
        <v>16</v>
      </c>
      <c r="B31" s="36">
        <f>'програмна за 07 2026'!B31</f>
        <v>148721.29999999999</v>
      </c>
      <c r="C31" s="36">
        <f>'програмна за 07 2026'!C31</f>
        <v>92303.6</v>
      </c>
      <c r="D31" s="31">
        <v>60351.199999999997</v>
      </c>
      <c r="E31" s="31">
        <v>13156.2</v>
      </c>
      <c r="F31" s="36">
        <v>1087.9000000000001</v>
      </c>
      <c r="G31" s="31">
        <v>3.5</v>
      </c>
      <c r="H31" s="31">
        <v>2724.1</v>
      </c>
      <c r="I31" s="36">
        <v>1035.9000000000001</v>
      </c>
      <c r="J31" s="31">
        <v>0</v>
      </c>
      <c r="K31" s="36">
        <v>3543.1</v>
      </c>
      <c r="L31" s="31">
        <v>147.4</v>
      </c>
      <c r="M31" s="31">
        <v>0</v>
      </c>
      <c r="N31" s="36">
        <v>6194.6</v>
      </c>
      <c r="O31" s="31">
        <v>2528.4</v>
      </c>
      <c r="P31" s="31">
        <v>52.7</v>
      </c>
      <c r="Q31" s="36">
        <v>1478.6</v>
      </c>
      <c r="R31" s="21"/>
      <c r="S31" s="21"/>
      <c r="T31" s="21"/>
    </row>
    <row r="32" spans="1:20" s="8" customFormat="1" ht="35.1" customHeight="1">
      <c r="A32" s="39" t="s">
        <v>17</v>
      </c>
      <c r="B32" s="36">
        <f>'програмна за 07 2026'!B32</f>
        <v>95847.7</v>
      </c>
      <c r="C32" s="36">
        <f>'програмна за 07 2026'!C32</f>
        <v>49034</v>
      </c>
      <c r="D32" s="31">
        <v>32245.7</v>
      </c>
      <c r="E32" s="31">
        <v>7136.4</v>
      </c>
      <c r="F32" s="36">
        <v>771.7</v>
      </c>
      <c r="G32" s="31">
        <v>0</v>
      </c>
      <c r="H32" s="31">
        <v>1227.8</v>
      </c>
      <c r="I32" s="36">
        <v>807.9</v>
      </c>
      <c r="J32" s="31">
        <v>0</v>
      </c>
      <c r="K32" s="36">
        <v>1933.8</v>
      </c>
      <c r="L32" s="31">
        <v>131.80000000000001</v>
      </c>
      <c r="M32" s="31">
        <v>0</v>
      </c>
      <c r="N32" s="36">
        <v>2372.8000000000002</v>
      </c>
      <c r="O32" s="31">
        <v>123</v>
      </c>
      <c r="P32" s="31">
        <v>0</v>
      </c>
      <c r="Q32" s="36">
        <v>2283.1</v>
      </c>
      <c r="R32" s="21"/>
      <c r="S32" s="21"/>
      <c r="T32" s="21"/>
    </row>
    <row r="33" spans="1:20" s="8" customFormat="1" ht="35.1" customHeight="1">
      <c r="A33" s="39" t="s">
        <v>18</v>
      </c>
      <c r="B33" s="36">
        <f>'програмна за 07 2026'!B33</f>
        <v>268271.2</v>
      </c>
      <c r="C33" s="36">
        <f>'програмна за 07 2026'!C33</f>
        <v>125565.4</v>
      </c>
      <c r="D33" s="31">
        <v>51978</v>
      </c>
      <c r="E33" s="31">
        <v>11157.1</v>
      </c>
      <c r="F33" s="36">
        <v>3987</v>
      </c>
      <c r="G33" s="31">
        <v>0</v>
      </c>
      <c r="H33" s="31">
        <v>2119.8000000000002</v>
      </c>
      <c r="I33" s="36">
        <v>10060</v>
      </c>
      <c r="J33" s="31">
        <v>75.2</v>
      </c>
      <c r="K33" s="36">
        <v>6178</v>
      </c>
      <c r="L33" s="31">
        <v>694.9</v>
      </c>
      <c r="M33" s="31">
        <v>0</v>
      </c>
      <c r="N33" s="36">
        <v>22304.1</v>
      </c>
      <c r="O33" s="31">
        <v>8061.2</v>
      </c>
      <c r="P33" s="31">
        <v>115</v>
      </c>
      <c r="Q33" s="36">
        <v>8835.1</v>
      </c>
      <c r="R33" s="21"/>
      <c r="S33" s="21"/>
      <c r="T33" s="21"/>
    </row>
    <row r="34" spans="1:20" s="8" customFormat="1" ht="35.1" customHeight="1">
      <c r="A34" s="39" t="s">
        <v>19</v>
      </c>
      <c r="B34" s="36">
        <f>'програмна за 07 2026'!B34</f>
        <v>623477.6</v>
      </c>
      <c r="C34" s="36">
        <f>'програмна за 07 2026'!C34</f>
        <v>312818.5</v>
      </c>
      <c r="D34" s="31">
        <v>100130.1</v>
      </c>
      <c r="E34" s="31">
        <v>21438.2</v>
      </c>
      <c r="F34" s="36">
        <v>2520.4</v>
      </c>
      <c r="G34" s="31">
        <v>0</v>
      </c>
      <c r="H34" s="31">
        <v>4680.8999999999996</v>
      </c>
      <c r="I34" s="36">
        <v>12106.1</v>
      </c>
      <c r="J34" s="31">
        <v>2113.9</v>
      </c>
      <c r="K34" s="36">
        <v>9231.6</v>
      </c>
      <c r="L34" s="31">
        <v>546.6</v>
      </c>
      <c r="M34" s="31">
        <v>0</v>
      </c>
      <c r="N34" s="36">
        <v>88948.6</v>
      </c>
      <c r="O34" s="31">
        <v>14999.3</v>
      </c>
      <c r="P34" s="31">
        <v>10870.7</v>
      </c>
      <c r="Q34" s="36">
        <v>45232.1</v>
      </c>
      <c r="R34" s="21"/>
      <c r="S34" s="21"/>
      <c r="T34" s="21"/>
    </row>
    <row r="35" spans="1:20" s="8" customFormat="1" ht="35.1" customHeight="1">
      <c r="A35" s="39" t="s">
        <v>20</v>
      </c>
      <c r="B35" s="36">
        <f>'програмна за 07 2026'!B35</f>
        <v>669217.30000000005</v>
      </c>
      <c r="C35" s="36">
        <f>'програмна за 07 2026'!C35</f>
        <v>365936.9</v>
      </c>
      <c r="D35" s="31">
        <v>219425.3</v>
      </c>
      <c r="E35" s="31">
        <v>47723</v>
      </c>
      <c r="F35" s="36">
        <v>7671.6</v>
      </c>
      <c r="G35" s="31">
        <v>164.8</v>
      </c>
      <c r="H35" s="31">
        <v>11238.6</v>
      </c>
      <c r="I35" s="36">
        <v>14563.4</v>
      </c>
      <c r="J35" s="31">
        <v>61.9</v>
      </c>
      <c r="K35" s="36">
        <v>26853.200000000001</v>
      </c>
      <c r="L35" s="31">
        <v>317.39999999999998</v>
      </c>
      <c r="M35" s="31">
        <v>0</v>
      </c>
      <c r="N35" s="36">
        <v>23253</v>
      </c>
      <c r="O35" s="31">
        <v>3860.1</v>
      </c>
      <c r="P35" s="31">
        <v>540.6</v>
      </c>
      <c r="Q35" s="36">
        <v>10264</v>
      </c>
      <c r="R35" s="21"/>
      <c r="S35" s="21"/>
      <c r="T35" s="21"/>
    </row>
    <row r="36" spans="1:20" s="8" customFormat="1" ht="35.1" customHeight="1">
      <c r="A36" s="39" t="s">
        <v>21</v>
      </c>
      <c r="B36" s="36">
        <f>'програмна за 07 2026'!B36</f>
        <v>232064.4</v>
      </c>
      <c r="C36" s="36">
        <f>'програмна за 07 2026'!C36</f>
        <v>102796.9</v>
      </c>
      <c r="D36" s="31">
        <v>64496.7</v>
      </c>
      <c r="E36" s="31">
        <v>14192.5</v>
      </c>
      <c r="F36" s="36">
        <v>2178.1</v>
      </c>
      <c r="G36" s="31">
        <v>0</v>
      </c>
      <c r="H36" s="31">
        <v>2424.5</v>
      </c>
      <c r="I36" s="36">
        <v>538.79999999999995</v>
      </c>
      <c r="J36" s="31">
        <v>0</v>
      </c>
      <c r="K36" s="36">
        <v>4017.4</v>
      </c>
      <c r="L36" s="31">
        <v>51.1</v>
      </c>
      <c r="M36" s="31">
        <v>0</v>
      </c>
      <c r="N36" s="36">
        <v>2786.6</v>
      </c>
      <c r="O36" s="31">
        <v>1908.5</v>
      </c>
      <c r="P36" s="31">
        <v>404.8</v>
      </c>
      <c r="Q36" s="36">
        <v>9797.9</v>
      </c>
      <c r="R36" s="21"/>
      <c r="S36" s="21"/>
      <c r="T36" s="21"/>
    </row>
    <row r="37" spans="1:20" s="8" customFormat="1" ht="50.25" customHeight="1">
      <c r="A37" s="39" t="s">
        <v>22</v>
      </c>
      <c r="B37" s="36">
        <f>'програмна за 07 2026'!B37</f>
        <v>74684.5</v>
      </c>
      <c r="C37" s="36">
        <f>'програмна за 07 2026'!C37</f>
        <v>44390</v>
      </c>
      <c r="D37" s="31">
        <v>30732</v>
      </c>
      <c r="E37" s="31">
        <v>6843.7</v>
      </c>
      <c r="F37" s="36">
        <v>958.8</v>
      </c>
      <c r="G37" s="31">
        <v>0</v>
      </c>
      <c r="H37" s="31">
        <v>1272.7</v>
      </c>
      <c r="I37" s="36">
        <v>705.4</v>
      </c>
      <c r="J37" s="31">
        <v>0</v>
      </c>
      <c r="K37" s="36">
        <v>1951.7</v>
      </c>
      <c r="L37" s="31">
        <v>0</v>
      </c>
      <c r="M37" s="31">
        <v>0</v>
      </c>
      <c r="N37" s="36">
        <v>790</v>
      </c>
      <c r="O37" s="31">
        <v>505.6</v>
      </c>
      <c r="P37" s="31">
        <v>337.3</v>
      </c>
      <c r="Q37" s="36">
        <v>292.8</v>
      </c>
      <c r="R37" s="21"/>
      <c r="S37" s="21"/>
      <c r="T37" s="21"/>
    </row>
    <row r="38" spans="1:20" s="8" customFormat="1" ht="35.1" customHeight="1">
      <c r="A38" s="39" t="s">
        <v>23</v>
      </c>
      <c r="B38" s="36">
        <f>'програмна за 07 2026'!B38</f>
        <v>251753.4</v>
      </c>
      <c r="C38" s="36">
        <f>'програмна за 07 2026'!C38</f>
        <v>155450.20000000001</v>
      </c>
      <c r="D38" s="31">
        <v>106758.9</v>
      </c>
      <c r="E38" s="31">
        <v>23139.8</v>
      </c>
      <c r="F38" s="36">
        <v>2044.4</v>
      </c>
      <c r="G38" s="31">
        <v>0</v>
      </c>
      <c r="H38" s="31">
        <v>6375.7</v>
      </c>
      <c r="I38" s="36">
        <v>4520.3</v>
      </c>
      <c r="J38" s="31">
        <v>61.8</v>
      </c>
      <c r="K38" s="36">
        <v>5172.1000000000004</v>
      </c>
      <c r="L38" s="31">
        <v>78.599999999999994</v>
      </c>
      <c r="M38" s="31">
        <v>0</v>
      </c>
      <c r="N38" s="36">
        <v>4723.3999999999996</v>
      </c>
      <c r="O38" s="31">
        <v>1693.3</v>
      </c>
      <c r="P38" s="31">
        <v>112.7</v>
      </c>
      <c r="Q38" s="36">
        <v>769.2</v>
      </c>
      <c r="R38" s="21"/>
      <c r="S38" s="21"/>
      <c r="T38" s="21"/>
    </row>
    <row r="39" spans="1:20" s="8" customFormat="1" ht="35.1" customHeight="1">
      <c r="A39" s="39" t="s">
        <v>24</v>
      </c>
      <c r="B39" s="36">
        <f>'програмна за 07 2026'!B39</f>
        <v>164965.6</v>
      </c>
      <c r="C39" s="36">
        <f>'програмна за 07 2026'!C39</f>
        <v>114286.5</v>
      </c>
      <c r="D39" s="31">
        <v>79422.7</v>
      </c>
      <c r="E39" s="31">
        <v>17043</v>
      </c>
      <c r="F39" s="36">
        <v>3133.1</v>
      </c>
      <c r="G39" s="31">
        <v>0</v>
      </c>
      <c r="H39" s="31">
        <v>1460.3</v>
      </c>
      <c r="I39" s="36">
        <v>501.9</v>
      </c>
      <c r="J39" s="31">
        <v>19.2</v>
      </c>
      <c r="K39" s="36">
        <v>3678.5</v>
      </c>
      <c r="L39" s="31">
        <v>60.9</v>
      </c>
      <c r="M39" s="31">
        <v>0</v>
      </c>
      <c r="N39" s="36">
        <v>4175</v>
      </c>
      <c r="O39" s="31">
        <v>1418.5</v>
      </c>
      <c r="P39" s="31">
        <v>87.8</v>
      </c>
      <c r="Q39" s="36">
        <v>3285.6</v>
      </c>
      <c r="R39" s="21"/>
      <c r="S39" s="21"/>
      <c r="T39" s="21"/>
    </row>
    <row r="40" spans="1:20" s="8" customFormat="1" ht="35.1" customHeight="1">
      <c r="A40" s="39" t="s">
        <v>25</v>
      </c>
      <c r="B40" s="36">
        <f>'програмна за 07 2026'!B40</f>
        <v>298444.09999999998</v>
      </c>
      <c r="C40" s="36">
        <f>'програмна за 07 2026'!C40</f>
        <v>154518.5</v>
      </c>
      <c r="D40" s="31">
        <v>103052.2</v>
      </c>
      <c r="E40" s="31">
        <v>21969.3</v>
      </c>
      <c r="F40" s="36">
        <v>2045.6</v>
      </c>
      <c r="G40" s="31">
        <v>12</v>
      </c>
      <c r="H40" s="31">
        <v>3235.7</v>
      </c>
      <c r="I40" s="36">
        <v>3459.9</v>
      </c>
      <c r="J40" s="31">
        <v>0.9</v>
      </c>
      <c r="K40" s="36">
        <v>8353.5</v>
      </c>
      <c r="L40" s="31">
        <v>142.69999999999999</v>
      </c>
      <c r="M40" s="31">
        <v>0</v>
      </c>
      <c r="N40" s="36">
        <v>5885.4</v>
      </c>
      <c r="O40" s="31">
        <v>3396.7</v>
      </c>
      <c r="P40" s="31">
        <v>247.3</v>
      </c>
      <c r="Q40" s="36">
        <v>2717.3</v>
      </c>
      <c r="R40" s="21"/>
      <c r="S40" s="21"/>
      <c r="T40" s="21"/>
    </row>
    <row r="41" spans="1:20" s="8" customFormat="1" ht="50.25" customHeight="1">
      <c r="A41" s="39" t="s">
        <v>26</v>
      </c>
      <c r="B41" s="36">
        <f>'програмна за 07 2026'!B41</f>
        <v>74435.899999999994</v>
      </c>
      <c r="C41" s="36">
        <f>'програмна за 07 2026'!C41</f>
        <v>45225.5</v>
      </c>
      <c r="D41" s="31">
        <v>32133.8</v>
      </c>
      <c r="E41" s="31">
        <v>6882.1</v>
      </c>
      <c r="F41" s="36">
        <v>1082.5</v>
      </c>
      <c r="G41" s="31">
        <v>0</v>
      </c>
      <c r="H41" s="31">
        <v>1111.2</v>
      </c>
      <c r="I41" s="36">
        <v>453.3</v>
      </c>
      <c r="J41" s="31">
        <v>0</v>
      </c>
      <c r="K41" s="36">
        <v>2214.5</v>
      </c>
      <c r="L41" s="31">
        <v>0</v>
      </c>
      <c r="M41" s="31">
        <v>0</v>
      </c>
      <c r="N41" s="36">
        <v>999.9</v>
      </c>
      <c r="O41" s="31">
        <v>111.7</v>
      </c>
      <c r="P41" s="31">
        <v>22.5</v>
      </c>
      <c r="Q41" s="36">
        <v>214</v>
      </c>
      <c r="R41" s="21"/>
      <c r="S41" s="21"/>
      <c r="T41" s="21"/>
    </row>
    <row r="42" spans="1:20" s="8" customFormat="1" ht="48" customHeight="1">
      <c r="A42" s="39" t="s">
        <v>27</v>
      </c>
      <c r="B42" s="36">
        <f>'програмна за 07 2026'!B42</f>
        <v>75022.2</v>
      </c>
      <c r="C42" s="36">
        <f>'програмна за 07 2026'!C42</f>
        <v>37829.300000000003</v>
      </c>
      <c r="D42" s="31">
        <v>23858.400000000001</v>
      </c>
      <c r="E42" s="31">
        <v>5244.2</v>
      </c>
      <c r="F42" s="36">
        <v>2003.4</v>
      </c>
      <c r="G42" s="31">
        <v>0</v>
      </c>
      <c r="H42" s="31">
        <v>1844.8</v>
      </c>
      <c r="I42" s="36">
        <v>797.9</v>
      </c>
      <c r="J42" s="31">
        <v>0</v>
      </c>
      <c r="K42" s="36">
        <v>2189.6999999999998</v>
      </c>
      <c r="L42" s="31">
        <v>22.1</v>
      </c>
      <c r="M42" s="31">
        <v>0</v>
      </c>
      <c r="N42" s="36">
        <v>636.6</v>
      </c>
      <c r="O42" s="31">
        <v>17</v>
      </c>
      <c r="P42" s="31">
        <v>225.2</v>
      </c>
      <c r="Q42" s="36">
        <v>990</v>
      </c>
      <c r="R42" s="21"/>
      <c r="S42" s="21"/>
      <c r="T42" s="21"/>
    </row>
    <row r="43" spans="1:20" s="8" customFormat="1" ht="53.25" customHeight="1">
      <c r="A43" s="39" t="s">
        <v>28</v>
      </c>
      <c r="B43" s="36">
        <f>'програмна за 07 2026'!B43</f>
        <v>340316.5</v>
      </c>
      <c r="C43" s="36">
        <f>'програмна за 07 2026'!C43</f>
        <v>221217.4</v>
      </c>
      <c r="D43" s="31">
        <v>149588.79999999999</v>
      </c>
      <c r="E43" s="31">
        <v>32091.7</v>
      </c>
      <c r="F43" s="36">
        <v>2170.8000000000002</v>
      </c>
      <c r="G43" s="31">
        <v>0</v>
      </c>
      <c r="H43" s="31">
        <v>6526.3</v>
      </c>
      <c r="I43" s="36">
        <v>2535.6</v>
      </c>
      <c r="J43" s="31">
        <v>16.2</v>
      </c>
      <c r="K43" s="36">
        <v>9503.7999999999993</v>
      </c>
      <c r="L43" s="31">
        <v>218.1</v>
      </c>
      <c r="M43" s="31">
        <v>0</v>
      </c>
      <c r="N43" s="36">
        <v>12798.8</v>
      </c>
      <c r="O43" s="31">
        <v>2744.1</v>
      </c>
      <c r="P43" s="31">
        <v>479.6</v>
      </c>
      <c r="Q43" s="36">
        <v>2543.6</v>
      </c>
      <c r="R43" s="21"/>
      <c r="S43" s="21"/>
      <c r="T43" s="21"/>
    </row>
    <row r="44" spans="1:20" s="8" customFormat="1" ht="48.75" customHeight="1">
      <c r="A44" s="39" t="s">
        <v>29</v>
      </c>
      <c r="B44" s="36">
        <f>'програмна за 07 2026'!B44</f>
        <v>128140.7</v>
      </c>
      <c r="C44" s="36">
        <f>'програмна за 07 2026'!C44</f>
        <v>70376.800000000003</v>
      </c>
      <c r="D44" s="31">
        <v>48345.1</v>
      </c>
      <c r="E44" s="31">
        <v>10506.3</v>
      </c>
      <c r="F44" s="36">
        <v>855.7</v>
      </c>
      <c r="G44" s="31">
        <v>99.7</v>
      </c>
      <c r="H44" s="31">
        <v>2133.6</v>
      </c>
      <c r="I44" s="36">
        <v>2110.1</v>
      </c>
      <c r="J44" s="31">
        <v>0</v>
      </c>
      <c r="K44" s="36">
        <v>4555.1000000000004</v>
      </c>
      <c r="L44" s="31">
        <v>10</v>
      </c>
      <c r="M44" s="31">
        <v>0</v>
      </c>
      <c r="N44" s="36">
        <v>950</v>
      </c>
      <c r="O44" s="31">
        <v>268.89999999999998</v>
      </c>
      <c r="P44" s="31">
        <v>138.1</v>
      </c>
      <c r="Q44" s="36">
        <v>404.2</v>
      </c>
      <c r="R44" s="21"/>
      <c r="S44" s="21"/>
      <c r="T44" s="21"/>
    </row>
    <row r="45" spans="1:20" s="8" customFormat="1" ht="47.25" customHeight="1">
      <c r="A45" s="39" t="s">
        <v>30</v>
      </c>
      <c r="B45" s="36">
        <f>'програмна за 07 2026'!B45</f>
        <v>255805.1</v>
      </c>
      <c r="C45" s="36">
        <f>'програмна за 07 2026'!C45</f>
        <v>143448.4</v>
      </c>
      <c r="D45" s="31">
        <v>96127.8</v>
      </c>
      <c r="E45" s="31">
        <v>21031</v>
      </c>
      <c r="F45" s="36">
        <v>637.5</v>
      </c>
      <c r="G45" s="31">
        <v>0</v>
      </c>
      <c r="H45" s="31">
        <v>6473.9</v>
      </c>
      <c r="I45" s="36">
        <v>1621</v>
      </c>
      <c r="J45" s="31">
        <v>0</v>
      </c>
      <c r="K45" s="36">
        <v>7572.1</v>
      </c>
      <c r="L45" s="31">
        <v>54.1</v>
      </c>
      <c r="M45" s="31">
        <v>0</v>
      </c>
      <c r="N45" s="36">
        <v>3457</v>
      </c>
      <c r="O45" s="31">
        <v>4807.5</v>
      </c>
      <c r="P45" s="31">
        <v>409.6</v>
      </c>
      <c r="Q45" s="36">
        <v>1256.9000000000001</v>
      </c>
      <c r="R45" s="21"/>
      <c r="S45" s="21"/>
      <c r="T45" s="21"/>
    </row>
    <row r="46" spans="1:20" s="8" customFormat="1" ht="50.25" customHeight="1">
      <c r="A46" s="39" t="s">
        <v>31</v>
      </c>
      <c r="B46" s="36">
        <f>'програмна за 07 2026'!B46</f>
        <v>107246</v>
      </c>
      <c r="C46" s="36">
        <f>'програмна за 07 2026'!C46</f>
        <v>60777.8</v>
      </c>
      <c r="D46" s="31">
        <v>40390.300000000003</v>
      </c>
      <c r="E46" s="31">
        <v>8813.7000000000007</v>
      </c>
      <c r="F46" s="36">
        <v>299.89999999999998</v>
      </c>
      <c r="G46" s="31">
        <v>0</v>
      </c>
      <c r="H46" s="31">
        <v>2086.9</v>
      </c>
      <c r="I46" s="36">
        <v>607.4</v>
      </c>
      <c r="J46" s="31">
        <v>0</v>
      </c>
      <c r="K46" s="36">
        <v>3241.7</v>
      </c>
      <c r="L46" s="31">
        <v>0</v>
      </c>
      <c r="M46" s="31">
        <v>0</v>
      </c>
      <c r="N46" s="36">
        <v>2714.3</v>
      </c>
      <c r="O46" s="31">
        <v>1558.2</v>
      </c>
      <c r="P46" s="31">
        <v>1.1000000000000001</v>
      </c>
      <c r="Q46" s="36">
        <v>1064.3</v>
      </c>
      <c r="R46" s="21"/>
      <c r="S46" s="21"/>
      <c r="T46" s="21"/>
    </row>
    <row r="47" spans="1:20" s="8" customFormat="1" ht="35.1" customHeight="1">
      <c r="A47" s="39" t="s">
        <v>32</v>
      </c>
      <c r="B47" s="36">
        <f>'програмна за 07 2026'!B47</f>
        <v>153871.5</v>
      </c>
      <c r="C47" s="36">
        <f>'програмна за 07 2026'!C47</f>
        <v>97004.4</v>
      </c>
      <c r="D47" s="31">
        <v>66839.7</v>
      </c>
      <c r="E47" s="31">
        <v>14842.1</v>
      </c>
      <c r="F47" s="36">
        <v>1338.1</v>
      </c>
      <c r="G47" s="31">
        <v>0</v>
      </c>
      <c r="H47" s="31">
        <v>3359.8</v>
      </c>
      <c r="I47" s="36">
        <v>2934.6</v>
      </c>
      <c r="J47" s="31">
        <v>39.200000000000003</v>
      </c>
      <c r="K47" s="36">
        <v>4900.6000000000004</v>
      </c>
      <c r="L47" s="31">
        <v>6.7</v>
      </c>
      <c r="M47" s="31">
        <v>0</v>
      </c>
      <c r="N47" s="36">
        <v>786</v>
      </c>
      <c r="O47" s="31">
        <v>507.2</v>
      </c>
      <c r="P47" s="31">
        <v>250.4</v>
      </c>
      <c r="Q47" s="36">
        <v>1200</v>
      </c>
      <c r="R47" s="21"/>
      <c r="S47" s="21"/>
      <c r="T47" s="21"/>
    </row>
    <row r="48" spans="1:20" s="8" customFormat="1" ht="35.1" customHeight="1">
      <c r="A48" s="39" t="s">
        <v>33</v>
      </c>
      <c r="B48" s="36">
        <f>'програмна за 07 2026'!B48</f>
        <v>882118.7</v>
      </c>
      <c r="C48" s="36">
        <f>'програмна за 07 2026'!C48</f>
        <v>530967.30000000005</v>
      </c>
      <c r="D48" s="31">
        <v>313736.7</v>
      </c>
      <c r="E48" s="31">
        <v>67242.600000000006</v>
      </c>
      <c r="F48" s="36">
        <v>8275.1</v>
      </c>
      <c r="G48" s="31">
        <v>2</v>
      </c>
      <c r="H48" s="31">
        <v>16210.6</v>
      </c>
      <c r="I48" s="36">
        <v>16246.4</v>
      </c>
      <c r="J48" s="31">
        <v>30.1</v>
      </c>
      <c r="K48" s="36">
        <v>31789.5</v>
      </c>
      <c r="L48" s="31">
        <v>1082.4000000000001</v>
      </c>
      <c r="M48" s="31">
        <v>0</v>
      </c>
      <c r="N48" s="36">
        <v>39558.1</v>
      </c>
      <c r="O48" s="31">
        <v>4286.8</v>
      </c>
      <c r="P48" s="31">
        <v>561.20000000000005</v>
      </c>
      <c r="Q48" s="36">
        <v>31945.8</v>
      </c>
      <c r="R48" s="21"/>
      <c r="S48" s="21"/>
      <c r="T48" s="21"/>
    </row>
    <row r="49" spans="1:20" s="8" customFormat="1" ht="35.1" customHeight="1">
      <c r="A49" s="39" t="s">
        <v>34</v>
      </c>
      <c r="B49" s="36">
        <f>'програмна за 07 2026'!B49</f>
        <v>201820.1</v>
      </c>
      <c r="C49" s="36">
        <f>'програмна за 07 2026'!C49</f>
        <v>121443</v>
      </c>
      <c r="D49" s="31">
        <v>78617.7</v>
      </c>
      <c r="E49" s="31">
        <v>17122.8</v>
      </c>
      <c r="F49" s="36">
        <v>1466.9</v>
      </c>
      <c r="G49" s="31">
        <v>0</v>
      </c>
      <c r="H49" s="31">
        <v>2385.5</v>
      </c>
      <c r="I49" s="36">
        <v>2356.6</v>
      </c>
      <c r="J49" s="31">
        <v>127.9</v>
      </c>
      <c r="K49" s="36">
        <v>4429.8999999999996</v>
      </c>
      <c r="L49" s="31">
        <v>19.8</v>
      </c>
      <c r="M49" s="31">
        <v>0</v>
      </c>
      <c r="N49" s="36">
        <v>5362.3</v>
      </c>
      <c r="O49" s="31">
        <v>1240.5999999999999</v>
      </c>
      <c r="P49" s="31">
        <v>256</v>
      </c>
      <c r="Q49" s="36">
        <v>8057</v>
      </c>
      <c r="R49" s="21"/>
      <c r="S49" s="21"/>
      <c r="T49" s="21"/>
    </row>
    <row r="50" spans="1:20" s="8" customFormat="1" ht="35.1" customHeight="1">
      <c r="A50" s="39" t="s">
        <v>35</v>
      </c>
      <c r="B50" s="36">
        <f>'програмна за 07 2026'!B50</f>
        <v>149180.5</v>
      </c>
      <c r="C50" s="36">
        <f>'програмна за 07 2026'!C50</f>
        <v>81171.199999999997</v>
      </c>
      <c r="D50" s="31">
        <v>49774.400000000001</v>
      </c>
      <c r="E50" s="31">
        <v>10909</v>
      </c>
      <c r="F50" s="36">
        <v>1109.2</v>
      </c>
      <c r="G50" s="31">
        <v>0</v>
      </c>
      <c r="H50" s="31">
        <v>1531.9</v>
      </c>
      <c r="I50" s="36">
        <v>546.4</v>
      </c>
      <c r="J50" s="31">
        <v>5</v>
      </c>
      <c r="K50" s="36">
        <v>7684.3</v>
      </c>
      <c r="L50" s="31">
        <v>430.2</v>
      </c>
      <c r="M50" s="31">
        <v>0</v>
      </c>
      <c r="N50" s="36">
        <v>6604.5</v>
      </c>
      <c r="O50" s="31">
        <v>822.3</v>
      </c>
      <c r="P50" s="31">
        <v>42.6</v>
      </c>
      <c r="Q50" s="36">
        <v>1711.4</v>
      </c>
      <c r="R50" s="21"/>
      <c r="S50" s="21"/>
      <c r="T50" s="21"/>
    </row>
    <row r="51" spans="1:20" s="8" customFormat="1" ht="48.75" customHeight="1">
      <c r="A51" s="39" t="s">
        <v>36</v>
      </c>
      <c r="B51" s="36">
        <f>'програмна за 07 2026'!B51</f>
        <v>157340</v>
      </c>
      <c r="C51" s="36">
        <f>'програмна за 07 2026'!C51</f>
        <v>98919.8</v>
      </c>
      <c r="D51" s="31">
        <v>69102.5</v>
      </c>
      <c r="E51" s="31">
        <v>14980.5</v>
      </c>
      <c r="F51" s="36">
        <v>1142.2</v>
      </c>
      <c r="G51" s="31">
        <v>4</v>
      </c>
      <c r="H51" s="31">
        <v>2230.6999999999998</v>
      </c>
      <c r="I51" s="36">
        <v>500.6</v>
      </c>
      <c r="J51" s="31">
        <v>32.9</v>
      </c>
      <c r="K51" s="36">
        <v>4531.8999999999996</v>
      </c>
      <c r="L51" s="31">
        <v>7.7</v>
      </c>
      <c r="M51" s="31">
        <v>0</v>
      </c>
      <c r="N51" s="36">
        <v>1315.3</v>
      </c>
      <c r="O51" s="31">
        <v>784</v>
      </c>
      <c r="P51" s="31">
        <v>54.9</v>
      </c>
      <c r="Q51" s="36">
        <v>4232.6000000000004</v>
      </c>
      <c r="R51" s="21"/>
      <c r="S51" s="21"/>
      <c r="T51" s="21"/>
    </row>
    <row r="52" spans="1:20" s="8" customFormat="1" ht="35.1" customHeight="1">
      <c r="A52" s="39" t="s">
        <v>37</v>
      </c>
      <c r="B52" s="36">
        <f>'програмна за 07 2026'!B52</f>
        <v>134245.5</v>
      </c>
      <c r="C52" s="36">
        <f>'програмна за 07 2026'!C52</f>
        <v>87113.7</v>
      </c>
      <c r="D52" s="31">
        <v>63026.400000000001</v>
      </c>
      <c r="E52" s="31">
        <v>13277.9</v>
      </c>
      <c r="F52" s="36">
        <v>703.6</v>
      </c>
      <c r="G52" s="31">
        <v>0</v>
      </c>
      <c r="H52" s="31">
        <v>1738.1</v>
      </c>
      <c r="I52" s="36">
        <v>1927.3</v>
      </c>
      <c r="J52" s="31">
        <v>0</v>
      </c>
      <c r="K52" s="36">
        <v>2981.9</v>
      </c>
      <c r="L52" s="31">
        <v>1.9</v>
      </c>
      <c r="M52" s="31">
        <v>0</v>
      </c>
      <c r="N52" s="36">
        <v>1380.6</v>
      </c>
      <c r="O52" s="31">
        <v>688.2</v>
      </c>
      <c r="P52" s="31">
        <v>151.5</v>
      </c>
      <c r="Q52" s="36">
        <v>1236.3</v>
      </c>
      <c r="R52" s="21"/>
      <c r="S52" s="21"/>
      <c r="T52" s="21"/>
    </row>
    <row r="53" spans="1:20" s="8" customFormat="1" ht="35.1" customHeight="1">
      <c r="A53" s="39" t="s">
        <v>38</v>
      </c>
      <c r="B53" s="36">
        <f>'програмна за 07 2026'!B53</f>
        <v>257610.3</v>
      </c>
      <c r="C53" s="36">
        <f>'програмна за 07 2026'!C53</f>
        <v>177165.5</v>
      </c>
      <c r="D53" s="31">
        <v>113114.8</v>
      </c>
      <c r="E53" s="31">
        <v>24336.3</v>
      </c>
      <c r="F53" s="36">
        <v>1128.8</v>
      </c>
      <c r="G53" s="31">
        <v>13.9</v>
      </c>
      <c r="H53" s="31">
        <v>3471</v>
      </c>
      <c r="I53" s="36">
        <v>974.5</v>
      </c>
      <c r="J53" s="31">
        <v>15.3</v>
      </c>
      <c r="K53" s="36">
        <v>7037.3</v>
      </c>
      <c r="L53" s="31">
        <v>0</v>
      </c>
      <c r="M53" s="31">
        <v>0</v>
      </c>
      <c r="N53" s="36">
        <v>2888.3</v>
      </c>
      <c r="O53" s="31">
        <v>2212.3000000000002</v>
      </c>
      <c r="P53" s="31">
        <v>33.1</v>
      </c>
      <c r="Q53" s="36">
        <v>21939.9</v>
      </c>
      <c r="R53" s="21"/>
      <c r="S53" s="21"/>
      <c r="T53" s="21"/>
    </row>
    <row r="54" spans="1:20" s="8" customFormat="1" ht="37.5" customHeight="1">
      <c r="A54" s="39" t="s">
        <v>104</v>
      </c>
      <c r="B54" s="36">
        <f>'програмна за 07 2026'!B54</f>
        <v>96745.2</v>
      </c>
      <c r="C54" s="36">
        <f>'програмна за 07 2026'!C54</f>
        <v>65963.399999999994</v>
      </c>
      <c r="D54" s="31">
        <v>44804.9</v>
      </c>
      <c r="E54" s="31">
        <v>9721.2000000000007</v>
      </c>
      <c r="F54" s="36">
        <v>946.9</v>
      </c>
      <c r="G54" s="31">
        <v>0</v>
      </c>
      <c r="H54" s="31">
        <v>1521.7</v>
      </c>
      <c r="I54" s="36">
        <v>815.3</v>
      </c>
      <c r="J54" s="31">
        <v>0</v>
      </c>
      <c r="K54" s="36">
        <v>3595.8</v>
      </c>
      <c r="L54" s="31">
        <v>0</v>
      </c>
      <c r="M54" s="31">
        <v>0</v>
      </c>
      <c r="N54" s="36">
        <v>371.7</v>
      </c>
      <c r="O54" s="31">
        <v>253</v>
      </c>
      <c r="P54" s="31">
        <v>0</v>
      </c>
      <c r="Q54" s="36">
        <v>3932.9</v>
      </c>
      <c r="R54" s="21"/>
      <c r="S54" s="21"/>
      <c r="T54" s="21"/>
    </row>
    <row r="55" spans="1:20" s="8" customFormat="1" ht="35.1" customHeight="1">
      <c r="A55" s="39" t="s">
        <v>39</v>
      </c>
      <c r="B55" s="36">
        <f>'програмна за 07 2026'!B55</f>
        <v>65019.5</v>
      </c>
      <c r="C55" s="36">
        <f>'програмна за 07 2026'!C55</f>
        <v>36826.199999999997</v>
      </c>
      <c r="D55" s="31">
        <v>24537.9</v>
      </c>
      <c r="E55" s="31">
        <v>5501.7</v>
      </c>
      <c r="F55" s="36">
        <v>1350.6</v>
      </c>
      <c r="G55" s="31">
        <v>0</v>
      </c>
      <c r="H55" s="31">
        <v>965.7</v>
      </c>
      <c r="I55" s="36">
        <v>662.2</v>
      </c>
      <c r="J55" s="31">
        <v>0</v>
      </c>
      <c r="K55" s="36">
        <v>2136.8000000000002</v>
      </c>
      <c r="L55" s="31">
        <v>400.6</v>
      </c>
      <c r="M55" s="31">
        <v>0</v>
      </c>
      <c r="N55" s="36">
        <v>378.5</v>
      </c>
      <c r="O55" s="31">
        <v>443</v>
      </c>
      <c r="P55" s="31">
        <v>211.2</v>
      </c>
      <c r="Q55" s="36">
        <v>238</v>
      </c>
      <c r="R55" s="21"/>
      <c r="S55" s="21"/>
      <c r="T55" s="21"/>
    </row>
    <row r="56" spans="1:20" s="8" customFormat="1" ht="35.1" customHeight="1">
      <c r="A56" s="39" t="s">
        <v>40</v>
      </c>
      <c r="B56" s="36">
        <f>'програмна за 07 2026'!B56</f>
        <v>173094.6</v>
      </c>
      <c r="C56" s="36">
        <f>'програмна за 07 2026'!C56</f>
        <v>84757.8</v>
      </c>
      <c r="D56" s="31">
        <v>49360</v>
      </c>
      <c r="E56" s="31">
        <v>11009.6</v>
      </c>
      <c r="F56" s="36">
        <v>1307.0999999999999</v>
      </c>
      <c r="G56" s="31">
        <v>0</v>
      </c>
      <c r="H56" s="31">
        <v>3113</v>
      </c>
      <c r="I56" s="36">
        <v>2329.5</v>
      </c>
      <c r="J56" s="31">
        <v>0</v>
      </c>
      <c r="K56" s="36">
        <v>4861.7</v>
      </c>
      <c r="L56" s="31">
        <v>1.4</v>
      </c>
      <c r="M56" s="31">
        <v>0</v>
      </c>
      <c r="N56" s="36">
        <v>9300.2999999999993</v>
      </c>
      <c r="O56" s="31">
        <v>2001.6</v>
      </c>
      <c r="P56" s="31">
        <v>8.5</v>
      </c>
      <c r="Q56" s="36">
        <v>1465.1</v>
      </c>
      <c r="R56" s="21"/>
      <c r="S56" s="21"/>
      <c r="T56" s="21"/>
    </row>
    <row r="57" spans="1:20" s="8" customFormat="1" ht="35.1" customHeight="1">
      <c r="A57" s="39" t="s">
        <v>41</v>
      </c>
      <c r="B57" s="36">
        <f>'програмна за 07 2026'!B57</f>
        <v>146180.9</v>
      </c>
      <c r="C57" s="36">
        <f>'програмна за 07 2026'!C57</f>
        <v>118587.9</v>
      </c>
      <c r="D57" s="31">
        <v>69317.899999999994</v>
      </c>
      <c r="E57" s="31">
        <v>14828.7</v>
      </c>
      <c r="F57" s="36">
        <v>2550.1</v>
      </c>
      <c r="G57" s="31">
        <v>0</v>
      </c>
      <c r="H57" s="31">
        <v>2481</v>
      </c>
      <c r="I57" s="36">
        <v>2618.9</v>
      </c>
      <c r="J57" s="31">
        <v>0</v>
      </c>
      <c r="K57" s="36">
        <v>5811.6</v>
      </c>
      <c r="L57" s="31">
        <v>0</v>
      </c>
      <c r="M57" s="31">
        <v>0</v>
      </c>
      <c r="N57" s="36">
        <v>819.4</v>
      </c>
      <c r="O57" s="31">
        <v>836.8</v>
      </c>
      <c r="P57" s="31">
        <v>174.7</v>
      </c>
      <c r="Q57" s="36">
        <v>19148.8</v>
      </c>
      <c r="R57" s="21"/>
      <c r="S57" s="21"/>
      <c r="T57" s="21"/>
    </row>
    <row r="58" spans="1:20" s="8" customFormat="1" ht="35.1" customHeight="1">
      <c r="A58" s="39" t="s">
        <v>42</v>
      </c>
      <c r="B58" s="36">
        <f>'програмна за 07 2026'!B58</f>
        <v>169510.39999999999</v>
      </c>
      <c r="C58" s="36">
        <f>'програмна за 07 2026'!C58</f>
        <v>104531.6</v>
      </c>
      <c r="D58" s="31">
        <v>56279.3</v>
      </c>
      <c r="E58" s="31">
        <v>12371.9</v>
      </c>
      <c r="F58" s="36">
        <v>1510.4</v>
      </c>
      <c r="G58" s="31">
        <v>71.5</v>
      </c>
      <c r="H58" s="31">
        <v>3056.1</v>
      </c>
      <c r="I58" s="36">
        <v>6286.6</v>
      </c>
      <c r="J58" s="31">
        <v>0</v>
      </c>
      <c r="K58" s="36">
        <v>6511.2</v>
      </c>
      <c r="L58" s="31">
        <v>37.9</v>
      </c>
      <c r="M58" s="31">
        <v>0</v>
      </c>
      <c r="N58" s="36">
        <v>13139.9</v>
      </c>
      <c r="O58" s="31">
        <v>3471.5</v>
      </c>
      <c r="P58" s="31">
        <v>45.3</v>
      </c>
      <c r="Q58" s="36">
        <v>1750</v>
      </c>
      <c r="R58" s="21"/>
      <c r="S58" s="21"/>
      <c r="T58" s="21"/>
    </row>
    <row r="59" spans="1:20" s="8" customFormat="1" ht="35.1" customHeight="1">
      <c r="A59" s="39" t="s">
        <v>43</v>
      </c>
      <c r="B59" s="36">
        <f>'програмна за 07 2026'!B59</f>
        <v>223055.6</v>
      </c>
      <c r="C59" s="36">
        <f>'програмна за 07 2026'!C59</f>
        <v>136642.6</v>
      </c>
      <c r="D59" s="31">
        <v>95005.1</v>
      </c>
      <c r="E59" s="31">
        <v>20232.5</v>
      </c>
      <c r="F59" s="36">
        <v>1454.4</v>
      </c>
      <c r="G59" s="31">
        <v>25.1</v>
      </c>
      <c r="H59" s="31">
        <v>5063.7</v>
      </c>
      <c r="I59" s="36">
        <v>2408</v>
      </c>
      <c r="J59" s="31">
        <v>70.5</v>
      </c>
      <c r="K59" s="36">
        <v>7377.2</v>
      </c>
      <c r="L59" s="31">
        <v>134.5</v>
      </c>
      <c r="M59" s="31">
        <v>0</v>
      </c>
      <c r="N59" s="36">
        <v>3712</v>
      </c>
      <c r="O59" s="31">
        <v>992.7</v>
      </c>
      <c r="P59" s="31">
        <v>50.8</v>
      </c>
      <c r="Q59" s="36">
        <v>116.1</v>
      </c>
      <c r="R59" s="21"/>
      <c r="S59" s="21"/>
      <c r="T59" s="21"/>
    </row>
    <row r="60" spans="1:20" s="8" customFormat="1" ht="35.1" customHeight="1">
      <c r="A60" s="39" t="s">
        <v>44</v>
      </c>
      <c r="B60" s="36">
        <f>'програмна за 07 2026'!B60</f>
        <v>76986.899999999994</v>
      </c>
      <c r="C60" s="36">
        <f>'програмна за 07 2026'!C60</f>
        <v>51540.9</v>
      </c>
      <c r="D60" s="31">
        <v>35268</v>
      </c>
      <c r="E60" s="31">
        <v>7178.7</v>
      </c>
      <c r="F60" s="36">
        <v>857.7</v>
      </c>
      <c r="G60" s="31">
        <v>80.599999999999994</v>
      </c>
      <c r="H60" s="31">
        <v>1413.7</v>
      </c>
      <c r="I60" s="36">
        <v>1344.1</v>
      </c>
      <c r="J60" s="31">
        <v>74.2</v>
      </c>
      <c r="K60" s="36">
        <v>2534.4</v>
      </c>
      <c r="L60" s="31">
        <v>6.3</v>
      </c>
      <c r="M60" s="31">
        <v>0</v>
      </c>
      <c r="N60" s="36">
        <v>853.5</v>
      </c>
      <c r="O60" s="31">
        <v>539.1</v>
      </c>
      <c r="P60" s="31">
        <v>4.7</v>
      </c>
      <c r="Q60" s="36">
        <v>1385.9</v>
      </c>
      <c r="R60" s="21"/>
      <c r="S60" s="21"/>
      <c r="T60" s="21"/>
    </row>
    <row r="61" spans="1:20" s="8" customFormat="1" ht="35.1" customHeight="1">
      <c r="A61" s="39" t="s">
        <v>45</v>
      </c>
      <c r="B61" s="36">
        <f>'програмна за 07 2026'!B61</f>
        <v>366371.1</v>
      </c>
      <c r="C61" s="36">
        <f>'програмна за 07 2026'!C61</f>
        <v>237336.9</v>
      </c>
      <c r="D61" s="31">
        <v>149544.70000000001</v>
      </c>
      <c r="E61" s="31">
        <v>32913</v>
      </c>
      <c r="F61" s="36">
        <v>6606.6</v>
      </c>
      <c r="G61" s="31">
        <v>0</v>
      </c>
      <c r="H61" s="31">
        <v>6847.8</v>
      </c>
      <c r="I61" s="36">
        <v>3473.8</v>
      </c>
      <c r="J61" s="31">
        <v>20.399999999999999</v>
      </c>
      <c r="K61" s="36">
        <v>10429.6</v>
      </c>
      <c r="L61" s="31">
        <v>4035.6</v>
      </c>
      <c r="M61" s="31">
        <v>0</v>
      </c>
      <c r="N61" s="36">
        <v>15774.3</v>
      </c>
      <c r="O61" s="31">
        <v>3317</v>
      </c>
      <c r="P61" s="31">
        <v>560.5</v>
      </c>
      <c r="Q61" s="36">
        <v>3813.6</v>
      </c>
      <c r="R61" s="21"/>
      <c r="S61" s="21"/>
      <c r="T61" s="21"/>
    </row>
    <row r="62" spans="1:20" s="8" customFormat="1" ht="35.1" customHeight="1">
      <c r="A62" s="39" t="s">
        <v>46</v>
      </c>
      <c r="B62" s="36">
        <f>'програмна за 07 2026'!B62</f>
        <v>74130.100000000006</v>
      </c>
      <c r="C62" s="36">
        <f>'програмна за 07 2026'!C62</f>
        <v>40771.1</v>
      </c>
      <c r="D62" s="31">
        <v>27642.400000000001</v>
      </c>
      <c r="E62" s="31">
        <v>6063.6</v>
      </c>
      <c r="F62" s="36">
        <v>615.6</v>
      </c>
      <c r="G62" s="31">
        <v>0</v>
      </c>
      <c r="H62" s="31">
        <v>1439.1</v>
      </c>
      <c r="I62" s="36">
        <v>767.6</v>
      </c>
      <c r="J62" s="31">
        <v>11.7</v>
      </c>
      <c r="K62" s="36">
        <v>1360.7</v>
      </c>
      <c r="L62" s="31">
        <v>99</v>
      </c>
      <c r="M62" s="31">
        <v>0</v>
      </c>
      <c r="N62" s="36">
        <v>1550</v>
      </c>
      <c r="O62" s="31">
        <v>721.4</v>
      </c>
      <c r="P62" s="31">
        <v>0</v>
      </c>
      <c r="Q62" s="36">
        <v>500</v>
      </c>
      <c r="R62" s="21"/>
      <c r="S62" s="21"/>
      <c r="T62" s="21"/>
    </row>
    <row r="63" spans="1:20" s="8" customFormat="1" ht="35.1" customHeight="1">
      <c r="A63" s="39" t="s">
        <v>47</v>
      </c>
      <c r="B63" s="36">
        <f>'програмна за 07 2026'!B63</f>
        <v>357811.7</v>
      </c>
      <c r="C63" s="36">
        <f>'програмна за 07 2026'!C63</f>
        <v>225912.9</v>
      </c>
      <c r="D63" s="31">
        <v>160740.5</v>
      </c>
      <c r="E63" s="31">
        <v>34730.9</v>
      </c>
      <c r="F63" s="36">
        <v>2650.2</v>
      </c>
      <c r="G63" s="31">
        <v>0</v>
      </c>
      <c r="H63" s="31">
        <v>5621.3</v>
      </c>
      <c r="I63" s="36">
        <v>2410.6</v>
      </c>
      <c r="J63" s="31">
        <v>0</v>
      </c>
      <c r="K63" s="36">
        <v>8596.2000000000007</v>
      </c>
      <c r="L63" s="31">
        <v>86.4</v>
      </c>
      <c r="M63" s="31">
        <v>0</v>
      </c>
      <c r="N63" s="36">
        <v>3132.1</v>
      </c>
      <c r="O63" s="31">
        <v>727.6</v>
      </c>
      <c r="P63" s="31">
        <v>81.099999999999994</v>
      </c>
      <c r="Q63" s="36">
        <v>7136</v>
      </c>
      <c r="R63" s="21"/>
      <c r="S63" s="21"/>
      <c r="T63" s="21"/>
    </row>
    <row r="64" spans="1:20" s="8" customFormat="1" ht="51.75" customHeight="1">
      <c r="A64" s="39" t="s">
        <v>48</v>
      </c>
      <c r="B64" s="36">
        <f>'програмна за 07 2026'!B64</f>
        <v>143707.1</v>
      </c>
      <c r="C64" s="36">
        <f>'програмна за 07 2026'!C64</f>
        <v>90503.6</v>
      </c>
      <c r="D64" s="31">
        <v>57997.7</v>
      </c>
      <c r="E64" s="31">
        <v>12500</v>
      </c>
      <c r="F64" s="36">
        <v>2433.5</v>
      </c>
      <c r="G64" s="31">
        <v>118.3</v>
      </c>
      <c r="H64" s="31">
        <v>2283.1999999999998</v>
      </c>
      <c r="I64" s="36">
        <v>888.1</v>
      </c>
      <c r="J64" s="31">
        <v>57.7</v>
      </c>
      <c r="K64" s="36">
        <v>5746.1</v>
      </c>
      <c r="L64" s="31">
        <v>25.8</v>
      </c>
      <c r="M64" s="31">
        <v>0</v>
      </c>
      <c r="N64" s="36">
        <v>4341.2</v>
      </c>
      <c r="O64" s="31">
        <v>945.1</v>
      </c>
      <c r="P64" s="31">
        <v>34.799999999999997</v>
      </c>
      <c r="Q64" s="36">
        <v>3132.1</v>
      </c>
      <c r="R64" s="21"/>
      <c r="S64" s="21"/>
      <c r="T64" s="21"/>
    </row>
    <row r="65" spans="1:20" s="8" customFormat="1" ht="48.75" customHeight="1">
      <c r="A65" s="39" t="s">
        <v>49</v>
      </c>
      <c r="B65" s="36">
        <f>'програмна за 07 2026'!B65</f>
        <v>199036.2</v>
      </c>
      <c r="C65" s="36">
        <f>'програмна за 07 2026'!C65</f>
        <v>126380.3</v>
      </c>
      <c r="D65" s="31">
        <v>88376</v>
      </c>
      <c r="E65" s="31">
        <v>19046.7</v>
      </c>
      <c r="F65" s="36">
        <v>1274.3</v>
      </c>
      <c r="G65" s="31">
        <v>0</v>
      </c>
      <c r="H65" s="31">
        <v>3971.5</v>
      </c>
      <c r="I65" s="36">
        <v>1992.8</v>
      </c>
      <c r="J65" s="31">
        <v>0</v>
      </c>
      <c r="K65" s="36">
        <v>7451.7</v>
      </c>
      <c r="L65" s="31">
        <v>233.9</v>
      </c>
      <c r="M65" s="31">
        <v>0</v>
      </c>
      <c r="N65" s="36">
        <v>2230.1999999999998</v>
      </c>
      <c r="O65" s="31">
        <v>1365.3</v>
      </c>
      <c r="P65" s="31">
        <v>5.5</v>
      </c>
      <c r="Q65" s="36">
        <v>432.4</v>
      </c>
      <c r="R65" s="21"/>
      <c r="S65" s="21"/>
      <c r="T65" s="21"/>
    </row>
    <row r="66" spans="1:20" s="8" customFormat="1" ht="35.1" customHeight="1">
      <c r="A66" s="39" t="s">
        <v>50</v>
      </c>
      <c r="B66" s="36">
        <f>'програмна за 07 2026'!B66</f>
        <v>105980.9</v>
      </c>
      <c r="C66" s="36">
        <f>'програмна за 07 2026'!C66</f>
        <v>61791.5</v>
      </c>
      <c r="D66" s="31">
        <v>41518.199999999997</v>
      </c>
      <c r="E66" s="31">
        <v>9019.2999999999993</v>
      </c>
      <c r="F66" s="36">
        <v>2010.4</v>
      </c>
      <c r="G66" s="31">
        <v>0</v>
      </c>
      <c r="H66" s="31">
        <v>1075.3</v>
      </c>
      <c r="I66" s="36">
        <v>789.3</v>
      </c>
      <c r="J66" s="31">
        <v>0</v>
      </c>
      <c r="K66" s="36">
        <v>4637.3</v>
      </c>
      <c r="L66" s="31">
        <v>189.8</v>
      </c>
      <c r="M66" s="31">
        <v>0</v>
      </c>
      <c r="N66" s="36">
        <v>783</v>
      </c>
      <c r="O66" s="31">
        <v>424.3</v>
      </c>
      <c r="P66" s="31">
        <v>346.9</v>
      </c>
      <c r="Q66" s="36">
        <v>997.7</v>
      </c>
      <c r="R66" s="21"/>
      <c r="S66" s="21"/>
      <c r="T66" s="21"/>
    </row>
    <row r="67" spans="1:20" s="8" customFormat="1" ht="35.1" customHeight="1">
      <c r="A67" s="39" t="s">
        <v>51</v>
      </c>
      <c r="B67" s="36">
        <f>'програмна за 07 2026'!B67</f>
        <v>324446.2</v>
      </c>
      <c r="C67" s="36">
        <f>'програмна за 07 2026'!C67</f>
        <v>211496.8</v>
      </c>
      <c r="D67" s="31">
        <v>127018.4</v>
      </c>
      <c r="E67" s="31">
        <v>27479.5</v>
      </c>
      <c r="F67" s="36">
        <v>2490.9</v>
      </c>
      <c r="G67" s="31">
        <v>0</v>
      </c>
      <c r="H67" s="31">
        <v>6125.4</v>
      </c>
      <c r="I67" s="36">
        <v>3259</v>
      </c>
      <c r="J67" s="31">
        <v>112.8</v>
      </c>
      <c r="K67" s="36">
        <v>14476.3</v>
      </c>
      <c r="L67" s="31">
        <v>131.80000000000001</v>
      </c>
      <c r="M67" s="31">
        <v>0</v>
      </c>
      <c r="N67" s="36">
        <v>18819.3</v>
      </c>
      <c r="O67" s="31">
        <v>989.2</v>
      </c>
      <c r="P67" s="31">
        <v>1037.5</v>
      </c>
      <c r="Q67" s="36">
        <v>9556.7000000000007</v>
      </c>
      <c r="R67" s="21"/>
      <c r="S67" s="21"/>
      <c r="T67" s="21"/>
    </row>
    <row r="68" spans="1:20" s="8" customFormat="1" ht="35.1" customHeight="1">
      <c r="A68" s="39" t="s">
        <v>52</v>
      </c>
      <c r="B68" s="36">
        <f>'програмна за 07 2026'!B68</f>
        <v>415191.8</v>
      </c>
      <c r="C68" s="36">
        <f>'програмна за 07 2026'!C68</f>
        <v>256742.6</v>
      </c>
      <c r="D68" s="31">
        <v>157769</v>
      </c>
      <c r="E68" s="31">
        <v>34420.6</v>
      </c>
      <c r="F68" s="36">
        <v>3464.9</v>
      </c>
      <c r="G68" s="31">
        <v>20.7</v>
      </c>
      <c r="H68" s="31">
        <v>9292.2000000000007</v>
      </c>
      <c r="I68" s="36">
        <v>3336.4</v>
      </c>
      <c r="J68" s="31">
        <v>36.5</v>
      </c>
      <c r="K68" s="36">
        <v>12107.3</v>
      </c>
      <c r="L68" s="31">
        <v>2725.4</v>
      </c>
      <c r="M68" s="31">
        <v>0</v>
      </c>
      <c r="N68" s="36">
        <v>21169.1</v>
      </c>
      <c r="O68" s="31">
        <v>3957.6</v>
      </c>
      <c r="P68" s="31">
        <v>873.1</v>
      </c>
      <c r="Q68" s="36">
        <v>7569.8</v>
      </c>
      <c r="R68" s="21"/>
      <c r="S68" s="21"/>
      <c r="T68" s="21"/>
    </row>
    <row r="69" spans="1:20" s="8" customFormat="1" ht="56.25" customHeight="1">
      <c r="A69" s="39" t="s">
        <v>53</v>
      </c>
      <c r="B69" s="36">
        <f>'програмна за 07 2026'!B69</f>
        <v>194896</v>
      </c>
      <c r="C69" s="36">
        <f>'програмна за 07 2026'!C69</f>
        <v>127194.5</v>
      </c>
      <c r="D69" s="31">
        <v>83903.6</v>
      </c>
      <c r="E69" s="31">
        <v>18556.900000000001</v>
      </c>
      <c r="F69" s="36">
        <v>3020</v>
      </c>
      <c r="G69" s="31">
        <v>0</v>
      </c>
      <c r="H69" s="31">
        <v>3064.9</v>
      </c>
      <c r="I69" s="36">
        <v>1385.2</v>
      </c>
      <c r="J69" s="31">
        <v>0</v>
      </c>
      <c r="K69" s="36">
        <v>8767.1</v>
      </c>
      <c r="L69" s="31">
        <v>43</v>
      </c>
      <c r="M69" s="31">
        <v>0</v>
      </c>
      <c r="N69" s="36">
        <v>5864.5</v>
      </c>
      <c r="O69" s="31">
        <v>1192.5</v>
      </c>
      <c r="P69" s="31">
        <v>686.2</v>
      </c>
      <c r="Q69" s="36">
        <v>710.6</v>
      </c>
      <c r="R69" s="21"/>
      <c r="S69" s="21"/>
      <c r="T69" s="21"/>
    </row>
    <row r="70" spans="1:20" s="8" customFormat="1" ht="35.1" customHeight="1">
      <c r="A70" s="39" t="s">
        <v>54</v>
      </c>
      <c r="B70" s="36">
        <f>'програмна за 07 2026'!B70</f>
        <v>117119.6</v>
      </c>
      <c r="C70" s="36">
        <f>'програмна за 07 2026'!C70</f>
        <v>63822</v>
      </c>
      <c r="D70" s="31">
        <v>43106.3</v>
      </c>
      <c r="E70" s="31">
        <v>9142.7999999999993</v>
      </c>
      <c r="F70" s="36">
        <v>575.70000000000005</v>
      </c>
      <c r="G70" s="31">
        <v>0</v>
      </c>
      <c r="H70" s="31">
        <v>1285.5999999999999</v>
      </c>
      <c r="I70" s="36">
        <v>279.60000000000002</v>
      </c>
      <c r="J70" s="31">
        <v>0</v>
      </c>
      <c r="K70" s="36">
        <v>2913.4</v>
      </c>
      <c r="L70" s="31">
        <v>679.3</v>
      </c>
      <c r="M70" s="31">
        <v>0</v>
      </c>
      <c r="N70" s="36">
        <v>1497.8</v>
      </c>
      <c r="O70" s="31">
        <v>2720</v>
      </c>
      <c r="P70" s="31">
        <v>152.80000000000001</v>
      </c>
      <c r="Q70" s="36">
        <v>1468.7</v>
      </c>
      <c r="R70" s="21"/>
      <c r="S70" s="21"/>
      <c r="T70" s="21"/>
    </row>
    <row r="71" spans="1:20" s="8" customFormat="1" ht="48" customHeight="1">
      <c r="A71" s="39" t="s">
        <v>55</v>
      </c>
      <c r="B71" s="36">
        <f>'програмна за 07 2026'!B71</f>
        <v>396652.9</v>
      </c>
      <c r="C71" s="36">
        <f>'програмна за 07 2026'!C71</f>
        <v>240382.7</v>
      </c>
      <c r="D71" s="31">
        <v>132928</v>
      </c>
      <c r="E71" s="31">
        <v>28536.3</v>
      </c>
      <c r="F71" s="36">
        <v>3442.5</v>
      </c>
      <c r="G71" s="31">
        <v>0</v>
      </c>
      <c r="H71" s="31">
        <v>4324.3</v>
      </c>
      <c r="I71" s="36">
        <v>2928.4</v>
      </c>
      <c r="J71" s="31">
        <v>187.6</v>
      </c>
      <c r="K71" s="36">
        <v>7202.3</v>
      </c>
      <c r="L71" s="31">
        <v>45</v>
      </c>
      <c r="M71" s="31">
        <v>0</v>
      </c>
      <c r="N71" s="36">
        <v>16802</v>
      </c>
      <c r="O71" s="31">
        <v>835.1</v>
      </c>
      <c r="P71" s="31">
        <v>14.7</v>
      </c>
      <c r="Q71" s="36">
        <v>43136.5</v>
      </c>
      <c r="R71" s="21"/>
      <c r="S71" s="21"/>
      <c r="T71" s="21"/>
    </row>
    <row r="72" spans="1:20" s="9" customFormat="1" ht="35.1" customHeight="1">
      <c r="A72" s="39" t="s">
        <v>56</v>
      </c>
      <c r="B72" s="36">
        <f>'програмна за 07 2026'!B72</f>
        <v>116518.6</v>
      </c>
      <c r="C72" s="36">
        <f>'програмна за 07 2026'!C72</f>
        <v>70003.100000000006</v>
      </c>
      <c r="D72" s="31">
        <v>41053.1</v>
      </c>
      <c r="E72" s="31">
        <v>9004.7999999999993</v>
      </c>
      <c r="F72" s="36">
        <v>1199</v>
      </c>
      <c r="G72" s="31">
        <v>0</v>
      </c>
      <c r="H72" s="31">
        <v>1766.8</v>
      </c>
      <c r="I72" s="36">
        <v>3519.7</v>
      </c>
      <c r="J72" s="31">
        <v>22.5</v>
      </c>
      <c r="K72" s="36">
        <v>2885.1</v>
      </c>
      <c r="L72" s="31">
        <v>0</v>
      </c>
      <c r="M72" s="31">
        <v>0</v>
      </c>
      <c r="N72" s="36">
        <v>2038</v>
      </c>
      <c r="O72" s="31">
        <v>1115.3</v>
      </c>
      <c r="P72" s="31">
        <v>22.1</v>
      </c>
      <c r="Q72" s="36">
        <v>7376.7</v>
      </c>
      <c r="R72" s="21"/>
      <c r="S72" s="21"/>
      <c r="T72" s="21"/>
    </row>
    <row r="73" spans="1:20" s="9" customFormat="1" ht="35.1" customHeight="1">
      <c r="A73" s="39" t="s">
        <v>57</v>
      </c>
      <c r="B73" s="36">
        <f>'програмна за 07 2026'!B73</f>
        <v>121726.6</v>
      </c>
      <c r="C73" s="36">
        <f>'програмна за 07 2026'!C73</f>
        <v>71487</v>
      </c>
      <c r="D73" s="31">
        <v>47634.2</v>
      </c>
      <c r="E73" s="31">
        <v>10596.7</v>
      </c>
      <c r="F73" s="36">
        <v>1393</v>
      </c>
      <c r="G73" s="31">
        <v>0</v>
      </c>
      <c r="H73" s="31">
        <v>1412.6</v>
      </c>
      <c r="I73" s="36">
        <v>1336.6</v>
      </c>
      <c r="J73" s="31">
        <v>0</v>
      </c>
      <c r="K73" s="36">
        <v>5491.1</v>
      </c>
      <c r="L73" s="31">
        <v>20.3</v>
      </c>
      <c r="M73" s="31">
        <v>0</v>
      </c>
      <c r="N73" s="36">
        <v>2200</v>
      </c>
      <c r="O73" s="31">
        <v>1000</v>
      </c>
      <c r="P73" s="31">
        <v>80</v>
      </c>
      <c r="Q73" s="36">
        <v>322.5</v>
      </c>
      <c r="R73" s="21"/>
      <c r="S73" s="21"/>
      <c r="T73" s="21"/>
    </row>
    <row r="74" spans="1:20" s="8" customFormat="1" ht="45.75" customHeight="1">
      <c r="A74" s="39" t="s">
        <v>58</v>
      </c>
      <c r="B74" s="36">
        <f>'програмна за 07 2026'!B74</f>
        <v>171123.9</v>
      </c>
      <c r="C74" s="36">
        <f>'програмна за 07 2026'!C74</f>
        <v>110935.5</v>
      </c>
      <c r="D74" s="31">
        <v>73866.100000000006</v>
      </c>
      <c r="E74" s="31">
        <v>16214.1</v>
      </c>
      <c r="F74" s="36">
        <v>1010.7</v>
      </c>
      <c r="G74" s="31">
        <v>58.9</v>
      </c>
      <c r="H74" s="31">
        <v>3935.7</v>
      </c>
      <c r="I74" s="36">
        <v>1283.8</v>
      </c>
      <c r="J74" s="31">
        <v>4.3</v>
      </c>
      <c r="K74" s="36">
        <v>4100.7</v>
      </c>
      <c r="L74" s="31">
        <v>20</v>
      </c>
      <c r="M74" s="31">
        <v>0</v>
      </c>
      <c r="N74" s="36">
        <v>3538.8</v>
      </c>
      <c r="O74" s="31">
        <v>1225.5999999999999</v>
      </c>
      <c r="P74" s="31">
        <v>224.9</v>
      </c>
      <c r="Q74" s="36">
        <v>5451.9</v>
      </c>
      <c r="R74" s="21"/>
      <c r="S74" s="21"/>
      <c r="T74" s="21"/>
    </row>
    <row r="75" spans="1:20" s="8" customFormat="1" ht="45" customHeight="1">
      <c r="A75" s="39" t="s">
        <v>59</v>
      </c>
      <c r="B75" s="36">
        <f>'програмна за 07 2026'!B75</f>
        <v>225992.7</v>
      </c>
      <c r="C75" s="36">
        <f>'програмна за 07 2026'!C75</f>
        <v>150681</v>
      </c>
      <c r="D75" s="31">
        <v>100970.8</v>
      </c>
      <c r="E75" s="31">
        <v>22114.400000000001</v>
      </c>
      <c r="F75" s="36">
        <v>2564.9</v>
      </c>
      <c r="G75" s="31">
        <v>298.89999999999998</v>
      </c>
      <c r="H75" s="31">
        <v>3214.5</v>
      </c>
      <c r="I75" s="36">
        <v>3000.9</v>
      </c>
      <c r="J75" s="31">
        <v>0</v>
      </c>
      <c r="K75" s="36">
        <v>4387</v>
      </c>
      <c r="L75" s="31">
        <v>0</v>
      </c>
      <c r="M75" s="31">
        <v>0</v>
      </c>
      <c r="N75" s="36">
        <v>2726</v>
      </c>
      <c r="O75" s="31">
        <v>2606</v>
      </c>
      <c r="P75" s="31">
        <v>44.8</v>
      </c>
      <c r="Q75" s="36">
        <v>8752.7999999999993</v>
      </c>
      <c r="R75" s="21"/>
      <c r="S75" s="21"/>
      <c r="T75" s="21"/>
    </row>
    <row r="76" spans="1:20" s="8" customFormat="1" ht="35.1" customHeight="1">
      <c r="A76" s="39" t="s">
        <v>60</v>
      </c>
      <c r="B76" s="36">
        <f>'програмна за 07 2026'!B76</f>
        <v>131455.1</v>
      </c>
      <c r="C76" s="36">
        <f>'програмна за 07 2026'!C76</f>
        <v>87002.3</v>
      </c>
      <c r="D76" s="31">
        <v>64991.199999999997</v>
      </c>
      <c r="E76" s="31">
        <v>13973.6</v>
      </c>
      <c r="F76" s="36">
        <v>842.2</v>
      </c>
      <c r="G76" s="31">
        <v>0</v>
      </c>
      <c r="H76" s="31">
        <v>1785.5</v>
      </c>
      <c r="I76" s="36">
        <v>775.6</v>
      </c>
      <c r="J76" s="31">
        <v>0</v>
      </c>
      <c r="K76" s="36">
        <v>3398.4</v>
      </c>
      <c r="L76" s="31">
        <v>0</v>
      </c>
      <c r="M76" s="31">
        <v>0</v>
      </c>
      <c r="N76" s="36">
        <v>745.2</v>
      </c>
      <c r="O76" s="31">
        <v>241.5</v>
      </c>
      <c r="P76" s="31">
        <v>4.8</v>
      </c>
      <c r="Q76" s="36">
        <v>244.3</v>
      </c>
      <c r="R76" s="21"/>
      <c r="S76" s="21"/>
      <c r="T76" s="21"/>
    </row>
    <row r="77" spans="1:20" s="8" customFormat="1" ht="35.1" customHeight="1">
      <c r="A77" s="39" t="s">
        <v>61</v>
      </c>
      <c r="B77" s="36">
        <f>'програмна за 07 2026'!B77</f>
        <v>3085252.2</v>
      </c>
      <c r="C77" s="36">
        <f>'програмна за 07 2026'!C77</f>
        <v>1691394</v>
      </c>
      <c r="D77" s="31">
        <v>794608.7</v>
      </c>
      <c r="E77" s="31">
        <v>170585.1</v>
      </c>
      <c r="F77" s="36">
        <v>17605.7</v>
      </c>
      <c r="G77" s="31">
        <v>103</v>
      </c>
      <c r="H77" s="31">
        <v>68023.7</v>
      </c>
      <c r="I77" s="36">
        <v>29678.6</v>
      </c>
      <c r="J77" s="31">
        <v>726.8</v>
      </c>
      <c r="K77" s="36">
        <v>71452.100000000006</v>
      </c>
      <c r="L77" s="31">
        <v>9598.7000000000007</v>
      </c>
      <c r="M77" s="31">
        <v>635.20000000000005</v>
      </c>
      <c r="N77" s="36">
        <v>321120.3</v>
      </c>
      <c r="O77" s="31">
        <v>89354.5</v>
      </c>
      <c r="P77" s="31">
        <v>2209.3000000000002</v>
      </c>
      <c r="Q77" s="36">
        <v>115692.3</v>
      </c>
      <c r="R77" s="21"/>
      <c r="S77" s="21"/>
      <c r="T77" s="21"/>
    </row>
    <row r="78" spans="1:20" s="11" customFormat="1" ht="48.75" customHeight="1">
      <c r="A78" s="39" t="s">
        <v>62</v>
      </c>
      <c r="B78" s="36">
        <f>'програмна за 07 2026'!B78</f>
        <v>126848.4</v>
      </c>
      <c r="C78" s="36">
        <f>'програмна за 07 2026'!C78</f>
        <v>85111.6</v>
      </c>
      <c r="D78" s="31">
        <v>62275.4</v>
      </c>
      <c r="E78" s="31">
        <v>13685.5</v>
      </c>
      <c r="F78" s="36">
        <v>453.3</v>
      </c>
      <c r="G78" s="31">
        <v>46.1</v>
      </c>
      <c r="H78" s="31">
        <v>1554.9</v>
      </c>
      <c r="I78" s="36">
        <v>687.2</v>
      </c>
      <c r="J78" s="31">
        <v>0</v>
      </c>
      <c r="K78" s="36">
        <v>1819.5</v>
      </c>
      <c r="L78" s="31">
        <v>0</v>
      </c>
      <c r="M78" s="31">
        <v>0</v>
      </c>
      <c r="N78" s="36">
        <v>2810.8</v>
      </c>
      <c r="O78" s="31">
        <v>710.9</v>
      </c>
      <c r="P78" s="31">
        <v>35.9</v>
      </c>
      <c r="Q78" s="36">
        <v>1032.0999999999999</v>
      </c>
      <c r="R78" s="21"/>
      <c r="S78" s="21"/>
      <c r="T78" s="21"/>
    </row>
    <row r="79" spans="1:20" s="8" customFormat="1" ht="35.1" customHeight="1">
      <c r="A79" s="39" t="s">
        <v>63</v>
      </c>
      <c r="B79" s="36">
        <f>'програмна за 07 2026'!B79</f>
        <v>1180870</v>
      </c>
      <c r="C79" s="36">
        <f>'програмна за 07 2026'!C79</f>
        <v>692399</v>
      </c>
      <c r="D79" s="31">
        <v>414742.3</v>
      </c>
      <c r="E79" s="31">
        <v>88971.4</v>
      </c>
      <c r="F79" s="36">
        <v>6268.8</v>
      </c>
      <c r="G79" s="31">
        <v>427.2</v>
      </c>
      <c r="H79" s="31">
        <v>19046.2</v>
      </c>
      <c r="I79" s="36">
        <v>11910.1</v>
      </c>
      <c r="J79" s="31">
        <v>323.60000000000002</v>
      </c>
      <c r="K79" s="36">
        <v>39962.699999999997</v>
      </c>
      <c r="L79" s="31">
        <v>469.8</v>
      </c>
      <c r="M79" s="31">
        <v>0</v>
      </c>
      <c r="N79" s="36">
        <v>73468.7</v>
      </c>
      <c r="O79" s="31">
        <v>6099.6</v>
      </c>
      <c r="P79" s="31">
        <v>297.7</v>
      </c>
      <c r="Q79" s="36">
        <v>30410.9</v>
      </c>
      <c r="R79" s="21"/>
      <c r="S79" s="21"/>
      <c r="T79" s="21"/>
    </row>
    <row r="80" spans="1:20" s="11" customFormat="1" ht="35.1" customHeight="1">
      <c r="A80" s="39" t="s">
        <v>64</v>
      </c>
      <c r="B80" s="36">
        <f>'програмна за 07 2026'!B80</f>
        <v>204394.7</v>
      </c>
      <c r="C80" s="36">
        <f>'програмна за 07 2026'!C80</f>
        <v>104036.2</v>
      </c>
      <c r="D80" s="31">
        <v>67634.100000000006</v>
      </c>
      <c r="E80" s="31">
        <v>14700.6</v>
      </c>
      <c r="F80" s="36">
        <v>937.1</v>
      </c>
      <c r="G80" s="31">
        <v>38.299999999999997</v>
      </c>
      <c r="H80" s="31">
        <v>3913.8</v>
      </c>
      <c r="I80" s="36">
        <v>2108.5</v>
      </c>
      <c r="J80" s="31">
        <v>9.8000000000000007</v>
      </c>
      <c r="K80" s="36">
        <v>4840.8</v>
      </c>
      <c r="L80" s="31">
        <v>0</v>
      </c>
      <c r="M80" s="31">
        <v>0</v>
      </c>
      <c r="N80" s="36">
        <v>2518.5</v>
      </c>
      <c r="O80" s="31">
        <v>3577.8</v>
      </c>
      <c r="P80" s="31">
        <v>12.9</v>
      </c>
      <c r="Q80" s="36">
        <v>3744</v>
      </c>
      <c r="R80" s="21"/>
      <c r="S80" s="21"/>
      <c r="T80" s="21"/>
    </row>
    <row r="81" spans="1:20" s="11" customFormat="1" ht="35.1" customHeight="1">
      <c r="A81" s="39" t="s">
        <v>65</v>
      </c>
      <c r="B81" s="36">
        <f>'програмна за 07 2026'!B81</f>
        <v>329820.5</v>
      </c>
      <c r="C81" s="36">
        <f>'програмна за 07 2026'!C81</f>
        <v>147210.4</v>
      </c>
      <c r="D81" s="31">
        <v>73862.8</v>
      </c>
      <c r="E81" s="31">
        <v>16375.8</v>
      </c>
      <c r="F81" s="36">
        <v>1407.1</v>
      </c>
      <c r="G81" s="31">
        <v>0</v>
      </c>
      <c r="H81" s="31">
        <v>2864.1</v>
      </c>
      <c r="I81" s="36">
        <v>1785.5</v>
      </c>
      <c r="J81" s="31">
        <v>14.9</v>
      </c>
      <c r="K81" s="36">
        <v>8867.2999999999993</v>
      </c>
      <c r="L81" s="31">
        <v>217.7</v>
      </c>
      <c r="M81" s="31">
        <v>0</v>
      </c>
      <c r="N81" s="36">
        <v>22901.4</v>
      </c>
      <c r="O81" s="31">
        <v>3397.1</v>
      </c>
      <c r="P81" s="31">
        <v>278.8</v>
      </c>
      <c r="Q81" s="36">
        <v>15237.9</v>
      </c>
      <c r="R81" s="21"/>
      <c r="S81" s="21"/>
      <c r="T81" s="21"/>
    </row>
    <row r="82" spans="1:20" s="11" customFormat="1" ht="35.1" customHeight="1">
      <c r="A82" s="39" t="s">
        <v>66</v>
      </c>
      <c r="B82" s="36">
        <f>'програмна за 07 2026'!B82</f>
        <v>364217.9</v>
      </c>
      <c r="C82" s="36">
        <f>'програмна за 07 2026'!C82</f>
        <v>217150.4</v>
      </c>
      <c r="D82" s="31">
        <v>132751.4</v>
      </c>
      <c r="E82" s="31">
        <v>29063</v>
      </c>
      <c r="F82" s="36">
        <v>4242.3</v>
      </c>
      <c r="G82" s="31">
        <v>220</v>
      </c>
      <c r="H82" s="31">
        <v>7449</v>
      </c>
      <c r="I82" s="36">
        <v>2042.8</v>
      </c>
      <c r="J82" s="31">
        <v>161.5</v>
      </c>
      <c r="K82" s="36">
        <v>10308.4</v>
      </c>
      <c r="L82" s="31">
        <v>95.9</v>
      </c>
      <c r="M82" s="31">
        <v>0</v>
      </c>
      <c r="N82" s="36">
        <v>14622</v>
      </c>
      <c r="O82" s="31">
        <v>2118.4</v>
      </c>
      <c r="P82" s="31">
        <v>22.7</v>
      </c>
      <c r="Q82" s="36">
        <v>14053</v>
      </c>
      <c r="R82" s="21"/>
      <c r="S82" s="21"/>
      <c r="T82" s="21"/>
    </row>
    <row r="83" spans="1:20" s="13" customFormat="1">
      <c r="A83" s="15"/>
      <c r="B83" s="14"/>
      <c r="C83" s="12"/>
      <c r="D83" s="28"/>
      <c r="E83" s="32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6"/>
      <c r="Q83" s="16"/>
      <c r="R83" s="21"/>
    </row>
    <row r="84" spans="1:20" s="13" customFormat="1">
      <c r="A84" s="15"/>
      <c r="B84" s="20"/>
      <c r="C84" s="20"/>
      <c r="D84" s="26"/>
      <c r="E84" s="32"/>
      <c r="F84" s="18"/>
      <c r="G84" s="16"/>
      <c r="H84" s="18"/>
      <c r="I84" s="18"/>
      <c r="J84" s="18"/>
      <c r="K84" s="18"/>
      <c r="L84" s="18"/>
      <c r="M84" s="18"/>
      <c r="N84" s="18"/>
      <c r="O84" s="18"/>
      <c r="P84" s="16"/>
      <c r="Q84" s="16"/>
      <c r="R84" s="21"/>
    </row>
    <row r="85" spans="1:20" s="8" customFormat="1">
      <c r="A85" s="3"/>
      <c r="B85" s="14"/>
      <c r="C85" s="4"/>
      <c r="D85" s="27"/>
      <c r="E85" s="32"/>
      <c r="F85" s="18"/>
      <c r="G85" s="16"/>
      <c r="H85" s="18"/>
      <c r="I85" s="18"/>
      <c r="J85" s="18"/>
      <c r="K85" s="18"/>
      <c r="L85" s="18"/>
      <c r="M85" s="18"/>
      <c r="N85" s="18"/>
      <c r="O85" s="18"/>
      <c r="P85" s="16"/>
      <c r="Q85" s="16"/>
      <c r="R85" s="21"/>
    </row>
    <row r="86" spans="1:20" ht="12.75" customHeight="1">
      <c r="A86" s="1"/>
      <c r="C86" s="37"/>
      <c r="E86" s="32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9"/>
      <c r="Q86" s="19"/>
      <c r="R86" s="21"/>
    </row>
    <row r="87" spans="1:20">
      <c r="A87" s="1"/>
      <c r="E87" s="32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21"/>
    </row>
    <row r="88" spans="1:20">
      <c r="A88" s="1"/>
      <c r="B88" s="14"/>
      <c r="C88" s="14"/>
      <c r="E88" s="32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1:20">
      <c r="A89" s="1"/>
      <c r="B89" s="14"/>
      <c r="C89" s="14"/>
      <c r="E89" s="32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spans="1:20">
      <c r="A90" s="1"/>
      <c r="B90" s="14"/>
      <c r="C90" s="14"/>
      <c r="E90" s="32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spans="1:20">
      <c r="A91" s="1"/>
      <c r="B91" s="14"/>
      <c r="C91" s="14"/>
      <c r="E91" s="32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1:20">
      <c r="A92" s="1"/>
      <c r="B92" s="14"/>
      <c r="C92" s="14"/>
      <c r="E92" s="32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1:20">
      <c r="A93" s="1"/>
      <c r="B93" s="14"/>
      <c r="C93" s="14"/>
      <c r="E93" s="32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1:20">
      <c r="A94" s="1"/>
      <c r="B94" s="14"/>
      <c r="C94" s="14"/>
      <c r="E94" s="32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20">
      <c r="A95" s="1"/>
      <c r="B95" s="14"/>
      <c r="C95" s="14"/>
      <c r="E95" s="32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1:20">
      <c r="A96" s="1"/>
      <c r="B96" s="14"/>
      <c r="C96" s="14"/>
      <c r="E96" s="32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1:17">
      <c r="A97" s="1"/>
      <c r="B97" s="14"/>
      <c r="C97" s="14"/>
      <c r="E97" s="32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1:17">
      <c r="A98" s="1"/>
      <c r="B98" s="14"/>
      <c r="C98" s="14"/>
      <c r="E98" s="32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1:17">
      <c r="A99" s="1"/>
      <c r="B99" s="14"/>
      <c r="C99" s="14"/>
      <c r="E99" s="32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1:17">
      <c r="A100" s="1"/>
      <c r="B100" s="14"/>
      <c r="C100" s="14"/>
      <c r="E100" s="32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1:17">
      <c r="A101" s="1"/>
      <c r="B101" s="14"/>
      <c r="C101" s="14"/>
      <c r="E101" s="32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1:17">
      <c r="A102" s="1"/>
      <c r="B102" s="14"/>
      <c r="C102" s="14"/>
      <c r="E102" s="32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1:17">
      <c r="A103" s="1"/>
      <c r="B103" s="14"/>
      <c r="C103" s="14"/>
      <c r="E103" s="32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1:17">
      <c r="A104" s="1"/>
      <c r="B104" s="14"/>
      <c r="C104" s="14"/>
      <c r="E104" s="32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1:17">
      <c r="A105" s="1"/>
      <c r="B105" s="14"/>
      <c r="C105" s="14"/>
      <c r="E105" s="32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1:17">
      <c r="A106" s="1"/>
      <c r="B106" s="14"/>
      <c r="C106" s="14"/>
      <c r="E106" s="32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1:17">
      <c r="A107" s="1"/>
      <c r="B107" s="14"/>
      <c r="C107" s="14"/>
      <c r="E107" s="32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1:17">
      <c r="A108" s="1"/>
      <c r="B108" s="14"/>
      <c r="C108" s="14"/>
      <c r="E108" s="32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1:17">
      <c r="A109" s="1"/>
      <c r="B109" s="14"/>
      <c r="C109" s="14"/>
      <c r="E109" s="32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1:17">
      <c r="A110" s="1"/>
      <c r="B110" s="14"/>
      <c r="C110" s="14"/>
      <c r="E110" s="32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1:17">
      <c r="A111" s="1"/>
      <c r="E111" s="32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1:17">
      <c r="A112" s="1"/>
      <c r="E112" s="32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1:17">
      <c r="A113" s="1"/>
      <c r="E113" s="32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1:17">
      <c r="A114" s="1"/>
      <c r="E114" s="32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1:17">
      <c r="A115" s="1"/>
      <c r="E115" s="32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>
      <c r="A116" s="1"/>
      <c r="E116" s="32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1:17">
      <c r="A117" s="1"/>
      <c r="E117" s="32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1:17">
      <c r="A118" s="1"/>
      <c r="E118" s="32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1:17">
      <c r="A119" s="1"/>
      <c r="E119" s="32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spans="1:17">
      <c r="A120" s="1"/>
      <c r="E120" s="32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</row>
    <row r="121" spans="1:17">
      <c r="A121" s="1"/>
      <c r="E121" s="32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1:17">
      <c r="A122" s="1"/>
      <c r="E122" s="32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1:17">
      <c r="A123" s="1"/>
      <c r="E123" s="32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spans="1:17">
      <c r="A124" s="1"/>
      <c r="E124" s="32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1:17">
      <c r="A125" s="1"/>
      <c r="E125" s="32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spans="1:17">
      <c r="A126" s="1"/>
      <c r="E126" s="32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1:17">
      <c r="A127" s="1"/>
      <c r="E127" s="32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1:17">
      <c r="A128" s="1"/>
      <c r="E128" s="32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spans="1:17">
      <c r="A129" s="1"/>
      <c r="E129" s="32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spans="1:17">
      <c r="A130" s="1"/>
      <c r="E130" s="32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1:17">
      <c r="A131" s="1"/>
      <c r="E131" s="32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spans="1:17">
      <c r="A132" s="1"/>
      <c r="E132" s="32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>
      <c r="A133" s="1"/>
      <c r="E133" s="32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1:17">
      <c r="A134" s="1"/>
      <c r="E134" s="32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1:17">
      <c r="A135" s="1"/>
      <c r="E135" s="32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1:17">
      <c r="A136" s="1"/>
      <c r="E136" s="32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1:17">
      <c r="A137" s="1"/>
      <c r="E137" s="32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1:17">
      <c r="A138" s="1"/>
      <c r="E138" s="32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1:17">
      <c r="A139" s="1"/>
      <c r="E139" s="32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1:17">
      <c r="A140" s="1"/>
      <c r="E140" s="32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1:17">
      <c r="A141" s="1"/>
      <c r="E141" s="32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1:17">
      <c r="A142" s="1"/>
      <c r="E142" s="32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1:17">
      <c r="A143" s="1"/>
      <c r="E143" s="32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1:17">
      <c r="A144" s="1"/>
      <c r="E144" s="32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spans="1:17">
      <c r="A145" s="1"/>
      <c r="E145" s="32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1:17">
      <c r="A146" s="1"/>
      <c r="E146" s="32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1:17">
      <c r="A147" s="1"/>
      <c r="E147" s="32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spans="1:17">
      <c r="E148" s="32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spans="1:17">
      <c r="E149" s="32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>
      <c r="E150" s="32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1:17">
      <c r="E151" s="32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1:17">
      <c r="E152" s="32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spans="1:17">
      <c r="E153" s="32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spans="1:17">
      <c r="E154" s="32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spans="1:17">
      <c r="E155" s="32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spans="1:17">
      <c r="E156" s="32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spans="1:17">
      <c r="E157" s="32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spans="1:17">
      <c r="E158" s="32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pans="1:17">
      <c r="E159" s="32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spans="1:17">
      <c r="E160" s="32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spans="5:17">
      <c r="E161" s="32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spans="5:17">
      <c r="E162" s="32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pans="5:17">
      <c r="E163" s="32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pans="5:17">
      <c r="E164" s="32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pans="5:17">
      <c r="E165" s="32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spans="5:17">
      <c r="E166" s="32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  <row r="167" spans="5:17">
      <c r="E167" s="32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</row>
    <row r="168" spans="5:17">
      <c r="E168" s="32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</row>
    <row r="169" spans="5:17">
      <c r="E169" s="32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</row>
    <row r="170" spans="5:17">
      <c r="E170" s="32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5:17">
      <c r="E171" s="32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</row>
    <row r="172" spans="5:17">
      <c r="E172" s="32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</row>
    <row r="173" spans="5:17">
      <c r="E173" s="32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</row>
    <row r="174" spans="5:17">
      <c r="E174" s="32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</row>
    <row r="175" spans="5:17">
      <c r="E175" s="32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</row>
    <row r="176" spans="5:17">
      <c r="E176" s="32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</row>
    <row r="177" spans="5:17">
      <c r="E177" s="32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</row>
    <row r="178" spans="5:17">
      <c r="E178" s="32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</row>
    <row r="179" spans="5:17">
      <c r="E179" s="32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spans="5:17">
      <c r="E180" s="32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</row>
    <row r="181" spans="5:17">
      <c r="E181" s="32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</row>
    <row r="182" spans="5:17">
      <c r="E182" s="32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</row>
    <row r="183" spans="5:17">
      <c r="E183" s="32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</row>
    <row r="184" spans="5:17">
      <c r="E184" s="32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</row>
    <row r="185" spans="5:17">
      <c r="E185" s="32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</row>
    <row r="186" spans="5:17">
      <c r="E186" s="32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</row>
    <row r="187" spans="5:17">
      <c r="E187" s="32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5:17">
      <c r="E188" s="32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pans="5:17">
      <c r="E189" s="32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</row>
    <row r="190" spans="5:17">
      <c r="E190" s="32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</row>
    <row r="191" spans="5:17">
      <c r="E191" s="32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</row>
    <row r="192" spans="5:17">
      <c r="E192" s="32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</row>
    <row r="193" spans="5:17">
      <c r="E193" s="32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</row>
    <row r="194" spans="5:17">
      <c r="E194" s="32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</row>
    <row r="195" spans="5:17">
      <c r="E195" s="32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</row>
    <row r="196" spans="5:17">
      <c r="E196" s="32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</row>
    <row r="197" spans="5:17">
      <c r="E197" s="32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</row>
    <row r="198" spans="5:17">
      <c r="E198" s="32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</row>
    <row r="199" spans="5:17">
      <c r="E199" s="32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</row>
    <row r="200" spans="5:17">
      <c r="E200" s="32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</row>
    <row r="201" spans="5:17">
      <c r="E201" s="32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</row>
    <row r="202" spans="5:17">
      <c r="E202" s="32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</row>
    <row r="203" spans="5:17">
      <c r="E203" s="32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</row>
    <row r="204" spans="5:17">
      <c r="E204" s="32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5:17">
      <c r="E205" s="32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</row>
    <row r="206" spans="5:17">
      <c r="E206" s="32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</row>
    <row r="207" spans="5:17">
      <c r="E207" s="32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</row>
    <row r="208" spans="5:17">
      <c r="E208" s="32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</row>
    <row r="209" spans="5:17">
      <c r="E209" s="32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spans="5:17">
      <c r="E210" s="32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</row>
    <row r="211" spans="5:17">
      <c r="E211" s="32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</row>
    <row r="212" spans="5:17">
      <c r="E212" s="32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spans="5:17">
      <c r="E213" s="32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</row>
    <row r="214" spans="5:17">
      <c r="E214" s="32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</row>
    <row r="215" spans="5:17">
      <c r="E215" s="32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</row>
    <row r="216" spans="5:17">
      <c r="E216" s="32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</row>
    <row r="217" spans="5:17">
      <c r="E217" s="32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</row>
    <row r="218" spans="5:17">
      <c r="E218" s="32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</row>
    <row r="219" spans="5:17">
      <c r="E219" s="32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</row>
    <row r="220" spans="5:17">
      <c r="E220" s="32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</row>
    <row r="221" spans="5:17">
      <c r="E221" s="32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spans="5:17">
      <c r="E222" s="32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</row>
    <row r="223" spans="5:17">
      <c r="E223" s="32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</row>
    <row r="224" spans="5:17">
      <c r="E224" s="32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</row>
    <row r="225" spans="5:17">
      <c r="E225" s="32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5:17">
      <c r="E226" s="32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</row>
    <row r="227" spans="5:17">
      <c r="E227" s="32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</row>
    <row r="228" spans="5:17">
      <c r="E228" s="32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</row>
    <row r="229" spans="5:17">
      <c r="E229" s="32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</row>
    <row r="230" spans="5:17">
      <c r="E230" s="32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</row>
    <row r="231" spans="5:17">
      <c r="E231" s="32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</row>
    <row r="232" spans="5:17">
      <c r="E232" s="32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</row>
    <row r="233" spans="5:17">
      <c r="E233" s="32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</row>
    <row r="234" spans="5:17">
      <c r="E234" s="32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</row>
    <row r="235" spans="5:17">
      <c r="E235" s="32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</row>
    <row r="236" spans="5:17">
      <c r="E236" s="32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</row>
    <row r="237" spans="5:17">
      <c r="E237" s="32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</row>
    <row r="238" spans="5:17">
      <c r="E238" s="32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</row>
    <row r="239" spans="5:17">
      <c r="E239" s="32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</row>
    <row r="240" spans="5:17">
      <c r="E240" s="32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</row>
    <row r="241" spans="5:17">
      <c r="E241" s="32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</row>
    <row r="242" spans="5:17">
      <c r="E242" s="32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5:17">
      <c r="E243" s="32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</row>
    <row r="244" spans="5:17">
      <c r="E244" s="32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</row>
    <row r="245" spans="5:17">
      <c r="E245" s="32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</row>
    <row r="246" spans="5:17">
      <c r="E246" s="32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</row>
    <row r="247" spans="5:17">
      <c r="E247" s="32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</row>
    <row r="248" spans="5:17">
      <c r="E248" s="32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</row>
    <row r="249" spans="5:17">
      <c r="E249" s="32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</row>
    <row r="250" spans="5:17">
      <c r="E250" s="32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</row>
    <row r="251" spans="5:17">
      <c r="E251" s="32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</row>
    <row r="252" spans="5:17">
      <c r="E252" s="32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</row>
    <row r="253" spans="5:17">
      <c r="E253" s="32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</row>
    <row r="254" spans="5:17">
      <c r="E254" s="32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</row>
    <row r="255" spans="5:17">
      <c r="E255" s="32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</row>
    <row r="256" spans="5:17">
      <c r="E256" s="32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</row>
    <row r="257" spans="5:17">
      <c r="E257" s="32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</row>
    <row r="258" spans="5:17">
      <c r="E258" s="32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</row>
    <row r="259" spans="5:17">
      <c r="E259" s="32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5:17">
      <c r="E260" s="32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</row>
    <row r="261" spans="5:17">
      <c r="E261" s="32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</row>
    <row r="262" spans="5:17">
      <c r="E262" s="32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</row>
    <row r="263" spans="5:17">
      <c r="E263" s="32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</row>
    <row r="264" spans="5:17">
      <c r="E264" s="32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</row>
    <row r="265" spans="5:17">
      <c r="E265" s="32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</row>
    <row r="266" spans="5:17">
      <c r="E266" s="32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</row>
    <row r="267" spans="5:17">
      <c r="E267" s="32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</row>
    <row r="268" spans="5:17">
      <c r="E268" s="32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</row>
    <row r="269" spans="5:17">
      <c r="E269" s="32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</row>
    <row r="270" spans="5:17">
      <c r="E270" s="32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</row>
    <row r="271" spans="5:17">
      <c r="E271" s="32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</row>
    <row r="272" spans="5:17">
      <c r="E272" s="32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</row>
    <row r="273" spans="5:17">
      <c r="E273" s="32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</row>
    <row r="274" spans="5:17">
      <c r="E274" s="32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</row>
    <row r="275" spans="5:17">
      <c r="E275" s="32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</row>
    <row r="276" spans="5:17">
      <c r="E276" s="32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</row>
    <row r="277" spans="5:17">
      <c r="E277" s="32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</row>
    <row r="278" spans="5:17">
      <c r="E278" s="32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</row>
    <row r="279" spans="5:17">
      <c r="E279" s="32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</row>
    <row r="280" spans="5:17">
      <c r="E280" s="32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5:17">
      <c r="E281" s="32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</row>
    <row r="282" spans="5:17">
      <c r="E282" s="32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</row>
    <row r="283" spans="5:17">
      <c r="E283" s="32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</row>
    <row r="284" spans="5:17">
      <c r="E284" s="32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</row>
    <row r="285" spans="5:17">
      <c r="E285" s="32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</row>
    <row r="286" spans="5:17">
      <c r="E286" s="32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</row>
    <row r="287" spans="5:17">
      <c r="E287" s="32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</row>
    <row r="288" spans="5:17">
      <c r="E288" s="32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</row>
    <row r="289" spans="5:17">
      <c r="E289" s="32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</row>
    <row r="290" spans="5:17">
      <c r="E290" s="32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</row>
    <row r="291" spans="5:17">
      <c r="E291" s="32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</row>
    <row r="292" spans="5:17">
      <c r="E292" s="32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</row>
    <row r="293" spans="5:17">
      <c r="E293" s="32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</row>
    <row r="294" spans="5:17">
      <c r="E294" s="32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</row>
    <row r="295" spans="5:17">
      <c r="E295" s="32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</row>
    <row r="296" spans="5:17">
      <c r="E296" s="32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</row>
    <row r="297" spans="5:17">
      <c r="E297" s="32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5:17">
      <c r="E298" s="32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</row>
    <row r="299" spans="5:17">
      <c r="E299" s="32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</row>
    <row r="300" spans="5:17">
      <c r="E300" s="32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</row>
    <row r="301" spans="5:17">
      <c r="E301" s="32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</row>
    <row r="302" spans="5:17">
      <c r="E302" s="32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</row>
    <row r="303" spans="5:17">
      <c r="E303" s="32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</row>
    <row r="304" spans="5:17">
      <c r="E304" s="32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</row>
    <row r="305" spans="5:17">
      <c r="E305" s="32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</row>
    <row r="306" spans="5:17">
      <c r="E306" s="32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</row>
    <row r="307" spans="5:17">
      <c r="E307" s="32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</row>
    <row r="308" spans="5:17">
      <c r="E308" s="32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</row>
    <row r="309" spans="5:17">
      <c r="E309" s="32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</row>
    <row r="310" spans="5:17">
      <c r="E310" s="32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</row>
    <row r="311" spans="5:17">
      <c r="E311" s="32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</row>
    <row r="312" spans="5:17">
      <c r="E312" s="32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</row>
    <row r="313" spans="5:17">
      <c r="E313" s="32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</row>
    <row r="314" spans="5:17">
      <c r="E314" s="32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5:17">
      <c r="E315" s="32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</row>
    <row r="316" spans="5:17">
      <c r="E316" s="32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</row>
    <row r="317" spans="5:17">
      <c r="E317" s="32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</row>
    <row r="318" spans="5:17">
      <c r="E318" s="32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</row>
    <row r="319" spans="5:17">
      <c r="E319" s="32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</row>
    <row r="320" spans="5:17">
      <c r="E320" s="32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</row>
    <row r="321" spans="5:17">
      <c r="E321" s="32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</row>
    <row r="322" spans="5:17">
      <c r="E322" s="32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</row>
    <row r="323" spans="5:17">
      <c r="E323" s="32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</row>
    <row r="324" spans="5:17">
      <c r="E324" s="32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</row>
    <row r="325" spans="5:17">
      <c r="E325" s="32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</row>
    <row r="326" spans="5:17">
      <c r="E326" s="32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</row>
    <row r="327" spans="5:17">
      <c r="E327" s="32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</row>
    <row r="328" spans="5:17">
      <c r="E328" s="32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</row>
    <row r="329" spans="5:17">
      <c r="E329" s="32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</row>
    <row r="330" spans="5:17">
      <c r="E330" s="32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</row>
    <row r="331" spans="5:17">
      <c r="E331" s="32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</row>
    <row r="332" spans="5:17">
      <c r="E332" s="32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</row>
    <row r="333" spans="5:17">
      <c r="E333" s="32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</row>
    <row r="334" spans="5:17">
      <c r="E334" s="32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</row>
    <row r="335" spans="5:17">
      <c r="E335" s="32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5:17">
      <c r="E336" s="32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</row>
    <row r="337" spans="5:17">
      <c r="E337" s="32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</row>
    <row r="338" spans="5:17">
      <c r="E338" s="32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</row>
    <row r="339" spans="5:17">
      <c r="E339" s="32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</row>
    <row r="340" spans="5:17">
      <c r="E340" s="32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</row>
    <row r="341" spans="5:17">
      <c r="E341" s="32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</row>
    <row r="342" spans="5:17">
      <c r="E342" s="32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</row>
    <row r="343" spans="5:17">
      <c r="E343" s="32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</row>
    <row r="344" spans="5:17">
      <c r="E344" s="32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</row>
    <row r="345" spans="5:17">
      <c r="E345" s="32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</row>
    <row r="346" spans="5:17">
      <c r="E346" s="32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</row>
    <row r="347" spans="5:17">
      <c r="E347" s="32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</row>
    <row r="348" spans="5:17">
      <c r="E348" s="32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</row>
    <row r="349" spans="5:17">
      <c r="E349" s="32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</row>
    <row r="350" spans="5:17">
      <c r="E350" s="32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</row>
    <row r="351" spans="5:17">
      <c r="E351" s="32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</row>
    <row r="352" spans="5:17">
      <c r="E352" s="32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5:17">
      <c r="E353" s="32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</row>
    <row r="354" spans="5:17">
      <c r="E354" s="32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</row>
    <row r="355" spans="5:17">
      <c r="E355" s="32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</row>
    <row r="356" spans="5:17">
      <c r="E356" s="32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</row>
    <row r="357" spans="5:17">
      <c r="E357" s="32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</row>
    <row r="358" spans="5:17">
      <c r="E358" s="32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</row>
    <row r="359" spans="5:17">
      <c r="E359" s="32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</row>
    <row r="360" spans="5:17">
      <c r="E360" s="32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</row>
    <row r="361" spans="5:17">
      <c r="E361" s="32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</row>
    <row r="362" spans="5:17">
      <c r="E362" s="32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</row>
    <row r="363" spans="5:17">
      <c r="E363" s="32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</row>
    <row r="364" spans="5:17">
      <c r="E364" s="32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</row>
    <row r="365" spans="5:17">
      <c r="E365" s="32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</row>
    <row r="366" spans="5:17">
      <c r="E366" s="32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</row>
    <row r="367" spans="5:17">
      <c r="E367" s="32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</row>
    <row r="368" spans="5:17">
      <c r="E368" s="32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</row>
    <row r="369" spans="5:17">
      <c r="E369" s="32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5:17">
      <c r="E370" s="32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</row>
    <row r="371" spans="5:17">
      <c r="E371" s="32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</row>
    <row r="372" spans="5:17">
      <c r="E372" s="32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</row>
    <row r="373" spans="5:17">
      <c r="E373" s="32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</row>
    <row r="374" spans="5:17">
      <c r="E374" s="32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</row>
    <row r="375" spans="5:17">
      <c r="E375" s="32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</row>
    <row r="376" spans="5:17">
      <c r="E376" s="32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</row>
    <row r="377" spans="5:17">
      <c r="E377" s="32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</row>
    <row r="378" spans="5:17">
      <c r="E378" s="32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</row>
    <row r="379" spans="5:17">
      <c r="E379" s="32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</row>
    <row r="380" spans="5:17">
      <c r="E380" s="32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</row>
    <row r="381" spans="5:17">
      <c r="E381" s="32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</row>
    <row r="382" spans="5:17">
      <c r="E382" s="32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</row>
    <row r="383" spans="5:17">
      <c r="E383" s="32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</row>
    <row r="384" spans="5:17">
      <c r="E384" s="32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</row>
    <row r="385" spans="5:17">
      <c r="E385" s="32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</row>
    <row r="386" spans="5:17">
      <c r="E386" s="32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</row>
    <row r="387" spans="5:17">
      <c r="E387" s="32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</row>
    <row r="388" spans="5:17">
      <c r="E388" s="32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</row>
    <row r="389" spans="5:17">
      <c r="E389" s="32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</row>
    <row r="390" spans="5:17">
      <c r="E390" s="32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5:17">
      <c r="E391" s="32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</row>
    <row r="392" spans="5:17">
      <c r="E392" s="32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</row>
    <row r="393" spans="5:17">
      <c r="E393" s="32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</row>
    <row r="394" spans="5:17">
      <c r="E394" s="32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</row>
    <row r="395" spans="5:17">
      <c r="E395" s="32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</row>
    <row r="396" spans="5:17">
      <c r="E396" s="32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</row>
    <row r="397" spans="5:17">
      <c r="E397" s="32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</row>
    <row r="398" spans="5:17">
      <c r="E398" s="32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</row>
    <row r="399" spans="5:17">
      <c r="E399" s="32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</row>
    <row r="400" spans="5:17">
      <c r="E400" s="32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</row>
    <row r="401" spans="5:17">
      <c r="E401" s="32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</row>
    <row r="402" spans="5:17">
      <c r="E402" s="32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</row>
    <row r="403" spans="5:17">
      <c r="E403" s="32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</row>
    <row r="404" spans="5:17">
      <c r="E404" s="32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</row>
    <row r="405" spans="5:17">
      <c r="E405" s="32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</row>
    <row r="406" spans="5:17">
      <c r="E406" s="32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</row>
    <row r="407" spans="5:17">
      <c r="E407" s="32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5:17">
      <c r="E408" s="32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</row>
    <row r="409" spans="5:17">
      <c r="E409" s="32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</row>
    <row r="410" spans="5:17">
      <c r="E410" s="32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</row>
    <row r="411" spans="5:17">
      <c r="E411" s="32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</row>
    <row r="412" spans="5:17">
      <c r="E412" s="32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</row>
    <row r="413" spans="5:17">
      <c r="E413" s="32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</row>
    <row r="414" spans="5:17">
      <c r="E414" s="32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</row>
    <row r="415" spans="5:17">
      <c r="E415" s="32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</row>
    <row r="416" spans="5:17">
      <c r="E416" s="32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</row>
    <row r="417" spans="5:17">
      <c r="E417" s="32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</row>
    <row r="418" spans="5:17">
      <c r="E418" s="32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</row>
    <row r="419" spans="5:17">
      <c r="E419" s="32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</row>
    <row r="420" spans="5:17">
      <c r="E420" s="32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</row>
    <row r="421" spans="5:17">
      <c r="E421" s="32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</row>
    <row r="422" spans="5:17">
      <c r="E422" s="32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</row>
    <row r="423" spans="5:17">
      <c r="E423" s="32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</row>
    <row r="424" spans="5:17">
      <c r="E424" s="32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5:17">
      <c r="E425" s="32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</row>
    <row r="426" spans="5:17">
      <c r="E426" s="32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</row>
    <row r="427" spans="5:17">
      <c r="E427" s="32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</row>
    <row r="428" spans="5:17">
      <c r="E428" s="32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</row>
    <row r="429" spans="5:17">
      <c r="E429" s="32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</row>
    <row r="430" spans="5:17">
      <c r="E430" s="32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</row>
    <row r="431" spans="5:17">
      <c r="E431" s="32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</row>
    <row r="432" spans="5:17">
      <c r="E432" s="32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</row>
    <row r="433" spans="5:17">
      <c r="E433" s="32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</row>
    <row r="434" spans="5:17">
      <c r="E434" s="32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</row>
    <row r="435" spans="5:17">
      <c r="E435" s="32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</row>
    <row r="436" spans="5:17">
      <c r="E436" s="32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</row>
    <row r="437" spans="5:17">
      <c r="E437" s="32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</row>
    <row r="438" spans="5:17">
      <c r="E438" s="32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</row>
    <row r="439" spans="5:17">
      <c r="E439" s="32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</row>
    <row r="440" spans="5:17">
      <c r="E440" s="32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</row>
    <row r="441" spans="5:17">
      <c r="E441" s="32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</row>
    <row r="442" spans="5:17">
      <c r="E442" s="32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</row>
    <row r="443" spans="5:17">
      <c r="E443" s="32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</row>
    <row r="444" spans="5:17">
      <c r="E444" s="32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</row>
    <row r="445" spans="5:17">
      <c r="E445" s="32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spans="5:17">
      <c r="E446" s="32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</row>
    <row r="447" spans="5:17">
      <c r="E447" s="32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</row>
    <row r="448" spans="5:17">
      <c r="E448" s="32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</row>
    <row r="449" spans="5:17">
      <c r="E449" s="32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</row>
    <row r="450" spans="5:17">
      <c r="E450" s="32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</row>
    <row r="451" spans="5:17">
      <c r="E451" s="32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</row>
    <row r="452" spans="5:17">
      <c r="E452" s="32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</row>
    <row r="453" spans="5:17">
      <c r="E453" s="32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</row>
    <row r="454" spans="5:17">
      <c r="E454" s="32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</row>
    <row r="455" spans="5:17">
      <c r="E455" s="32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</row>
    <row r="456" spans="5:17">
      <c r="E456" s="32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</row>
    <row r="457" spans="5:17">
      <c r="E457" s="32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</row>
    <row r="458" spans="5:17">
      <c r="E458" s="32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</row>
    <row r="459" spans="5:17">
      <c r="E459" s="32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</row>
    <row r="460" spans="5:17">
      <c r="E460" s="32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</row>
    <row r="461" spans="5:17">
      <c r="E461" s="32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</row>
    <row r="462" spans="5:17">
      <c r="E462" s="32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5:17">
      <c r="E463" s="32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</row>
    <row r="464" spans="5:17">
      <c r="E464" s="32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</row>
    <row r="465" spans="5:17">
      <c r="E465" s="32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</row>
    <row r="466" spans="5:17">
      <c r="E466" s="32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</row>
    <row r="467" spans="5:17">
      <c r="E467" s="32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</row>
    <row r="468" spans="5:17">
      <c r="E468" s="32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</row>
    <row r="469" spans="5:17">
      <c r="E469" s="32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</row>
    <row r="470" spans="5:17">
      <c r="E470" s="32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</row>
    <row r="471" spans="5:17">
      <c r="E471" s="32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</row>
    <row r="472" spans="5:17">
      <c r="E472" s="32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</row>
    <row r="473" spans="5:17">
      <c r="E473" s="32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</row>
    <row r="474" spans="5:17">
      <c r="E474" s="32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</row>
    <row r="475" spans="5:17">
      <c r="E475" s="32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</row>
    <row r="476" spans="5:17">
      <c r="E476" s="32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</row>
    <row r="477" spans="5:17">
      <c r="E477" s="32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</row>
    <row r="478" spans="5:17">
      <c r="E478" s="32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</row>
    <row r="479" spans="5:17">
      <c r="E479" s="32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5:17">
      <c r="E480" s="32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</row>
    <row r="481" spans="5:17">
      <c r="E481" s="32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</row>
    <row r="482" spans="5:17">
      <c r="E482" s="32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</row>
    <row r="483" spans="5:17">
      <c r="E483" s="32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</row>
    <row r="484" spans="5:17">
      <c r="E484" s="32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</row>
    <row r="485" spans="5:17">
      <c r="E485" s="32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</row>
    <row r="486" spans="5:17">
      <c r="E486" s="32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</row>
    <row r="487" spans="5:17">
      <c r="E487" s="32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</row>
    <row r="488" spans="5:17">
      <c r="E488" s="32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</row>
    <row r="489" spans="5:17">
      <c r="E489" s="32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</row>
    <row r="490" spans="5:17">
      <c r="E490" s="32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</row>
    <row r="491" spans="5:17">
      <c r="E491" s="32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</row>
    <row r="492" spans="5:17">
      <c r="E492" s="32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</row>
    <row r="493" spans="5:17">
      <c r="E493" s="32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</row>
    <row r="494" spans="5:17">
      <c r="E494" s="32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</row>
    <row r="495" spans="5:17">
      <c r="E495" s="32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</row>
    <row r="496" spans="5:17">
      <c r="E496" s="32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</row>
    <row r="497" spans="5:17">
      <c r="E497" s="32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</row>
    <row r="498" spans="5:17">
      <c r="E498" s="32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</row>
    <row r="499" spans="5:17">
      <c r="E499" s="32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</row>
    <row r="500" spans="5:17">
      <c r="E500" s="32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5:17">
      <c r="E501" s="32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</row>
    <row r="502" spans="5:17">
      <c r="E502" s="32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</row>
    <row r="503" spans="5:17">
      <c r="E503" s="32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</row>
  </sheetData>
  <mergeCells count="22">
    <mergeCell ref="A3:A4"/>
    <mergeCell ref="B3:Q3"/>
    <mergeCell ref="A5:A7"/>
    <mergeCell ref="B5:B7"/>
    <mergeCell ref="C5:C7"/>
    <mergeCell ref="D5:Q5"/>
    <mergeCell ref="I6:I7"/>
    <mergeCell ref="E6:E7"/>
    <mergeCell ref="O6:O7"/>
    <mergeCell ref="K6:K7"/>
    <mergeCell ref="G6:G7"/>
    <mergeCell ref="B1:Q1"/>
    <mergeCell ref="B2:Q2"/>
    <mergeCell ref="J6:J7"/>
    <mergeCell ref="D6:D7"/>
    <mergeCell ref="L6:L7"/>
    <mergeCell ref="P6:P7"/>
    <mergeCell ref="Q6:Q7"/>
    <mergeCell ref="N6:N7"/>
    <mergeCell ref="F6:F7"/>
    <mergeCell ref="H6:H7"/>
    <mergeCell ref="M6:M7"/>
  </mergeCells>
  <pageMargins left="0.2" right="0.2" top="0.21" bottom="0.21" header="0.23" footer="0.17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4</vt:i4>
      </vt:variant>
    </vt:vector>
  </HeadingPairs>
  <TitlesOfParts>
    <vt:vector size="6" baseType="lpstr">
      <vt:lpstr>програмна за 07 2026</vt:lpstr>
      <vt:lpstr>економічна за 07 2026</vt:lpstr>
      <vt:lpstr>'економічна за 07 2026'!Заголовки_для_друку</vt:lpstr>
      <vt:lpstr>'програмна за 07 2026'!Заголовки_для_друку</vt:lpstr>
      <vt:lpstr>'економічна за 07 2026'!Область_друку</vt:lpstr>
      <vt:lpstr>'програмна за 07 2026'!Область_друку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Kovtan</dc:creator>
  <cp:lastModifiedBy>Балога  Мар'яна Іванівна</cp:lastModifiedBy>
  <cp:lastPrinted>2026-08-17T06:55:29Z</cp:lastPrinted>
  <dcterms:created xsi:type="dcterms:W3CDTF">2009-03-04T08:54:03Z</dcterms:created>
  <dcterms:modified xsi:type="dcterms:W3CDTF">2026-08-17T06:55:34Z</dcterms:modified>
</cp:coreProperties>
</file>