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01400323\Desktop\Post\"/>
    </mc:Choice>
  </mc:AlternateContent>
  <xr:revisionPtr revIDLastSave="0" documentId="8_{B2725C2B-4A17-483C-A1A9-4C454D8A4298}" xr6:coauthVersionLast="47" xr6:coauthVersionMax="47" xr10:uidLastSave="{00000000-0000-0000-0000-000000000000}"/>
  <bookViews>
    <workbookView xWindow="-120" yWindow="-120" windowWidth="29040" windowHeight="15990" tabRatio="800" activeTab="2" xr2:uid="{BA39D0BD-A8C1-4EDB-8CB3-966FCFB47E22}"/>
  </bookViews>
  <sheets>
    <sheet name="Дод 1 доходи" sheetId="61" r:id="rId1"/>
    <sheet name="дод 2 джерела" sheetId="71" r:id="rId2"/>
    <sheet name="дод.3 " sheetId="56" r:id="rId3"/>
    <sheet name="дод 3.1" sheetId="30" r:id="rId4"/>
    <sheet name="дод.4 трансф" sheetId="60" r:id="rId5"/>
    <sheet name="дод 5 програми" sheetId="7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_____A50">[1]Пер!$N$34</definedName>
    <definedName name="____________A51">[1]Пер!$N$33</definedName>
    <definedName name="____________HAV80">#REF!</definedName>
    <definedName name="____________mes09">#REF!</definedName>
    <definedName name="____________Mes1">#REF!</definedName>
    <definedName name="____________Mes2">#REF!</definedName>
    <definedName name="____________NS80">#REF!</definedName>
    <definedName name="____________PCH3">#REF!</definedName>
    <definedName name="____________PV3">#REF!</definedName>
    <definedName name="___________A50">[2]Пер!$N$34</definedName>
    <definedName name="___________A51">[2]Пер!$N$33</definedName>
    <definedName name="___________HAV80">#REF!</definedName>
    <definedName name="___________mes09">#REF!</definedName>
    <definedName name="___________Mes1">#REF!</definedName>
    <definedName name="___________Mes2">#REF!</definedName>
    <definedName name="___________NS80">#REF!</definedName>
    <definedName name="___________PCH3">#REF!</definedName>
    <definedName name="___________PV3">#REF!</definedName>
    <definedName name="__________A50">[2]Пер!$N$34</definedName>
    <definedName name="__________A51">[2]Пер!$N$33</definedName>
    <definedName name="__________HAV80">#REF!</definedName>
    <definedName name="__________mes09">#REF!</definedName>
    <definedName name="__________Mes1">#REF!</definedName>
    <definedName name="__________Mes2">#REF!</definedName>
    <definedName name="__________NS80">#REF!</definedName>
    <definedName name="__________PCH3">#REF!</definedName>
    <definedName name="__________PV3">#REF!</definedName>
    <definedName name="_________A50">[2]Пер!$N$34</definedName>
    <definedName name="_________A51">[2]Пер!$N$33</definedName>
    <definedName name="_________HAV80">#REF!</definedName>
    <definedName name="_________mes09">#REF!</definedName>
    <definedName name="_________Mes1">#REF!</definedName>
    <definedName name="_________Mes2">#REF!</definedName>
    <definedName name="_________NS80">#REF!</definedName>
    <definedName name="_________PCH3">#REF!</definedName>
    <definedName name="_________PV3">#REF!</definedName>
    <definedName name="________A50">[2]Пер!$N$34</definedName>
    <definedName name="________A51">[2]Пер!$N$33</definedName>
    <definedName name="________HAV80">#REF!</definedName>
    <definedName name="________mes09">#REF!</definedName>
    <definedName name="________Mes1">#REF!</definedName>
    <definedName name="________Mes2">#REF!</definedName>
    <definedName name="________NS80">#REF!</definedName>
    <definedName name="________PCH3">#REF!</definedName>
    <definedName name="________PV3">#REF!</definedName>
    <definedName name="_______A50">[2]Пер!$N$34</definedName>
    <definedName name="_______A51">[2]Пер!$N$33</definedName>
    <definedName name="_______HAV80">#REF!</definedName>
    <definedName name="_______mes09">#REF!</definedName>
    <definedName name="_______Mes1">#REF!</definedName>
    <definedName name="_______Mes2">#REF!</definedName>
    <definedName name="_______NS80">#REF!</definedName>
    <definedName name="_______PCH3">#REF!</definedName>
    <definedName name="_______PV3">#REF!</definedName>
    <definedName name="______A50">[2]Пер!$N$34</definedName>
    <definedName name="______A51">[2]Пер!$N$33</definedName>
    <definedName name="______HAV80">#REF!</definedName>
    <definedName name="______mes09">#REF!</definedName>
    <definedName name="______Mes1">#REF!</definedName>
    <definedName name="______Mes2">#REF!</definedName>
    <definedName name="______NS80">#REF!</definedName>
    <definedName name="______PCH3">#REF!</definedName>
    <definedName name="______PV3">#REF!</definedName>
    <definedName name="_____A50">[2]Пер!$N$34</definedName>
    <definedName name="_____A51">[2]Пер!$N$33</definedName>
    <definedName name="_____d2">#REF!</definedName>
    <definedName name="_____dod44">[2]Пер!$N$34</definedName>
    <definedName name="_____HAV80">#REF!</definedName>
    <definedName name="_____mes09">#REF!</definedName>
    <definedName name="_____Mes1">#REF!</definedName>
    <definedName name="_____Mes2">#REF!</definedName>
    <definedName name="_____NS80">#REF!</definedName>
    <definedName name="_____PCH3">#REF!</definedName>
    <definedName name="_____PV3">#REF!</definedName>
    <definedName name="____A50">[2]Пер!$N$34</definedName>
    <definedName name="____A51">[2]Пер!$N$33</definedName>
    <definedName name="____d2">#REF!</definedName>
    <definedName name="____dod44">[2]Пер!$N$34</definedName>
    <definedName name="____HAV80">#REF!</definedName>
    <definedName name="____mes09">#REF!</definedName>
    <definedName name="____Mes1">#REF!</definedName>
    <definedName name="____Mes2">#REF!</definedName>
    <definedName name="____NS80">#REF!</definedName>
    <definedName name="____PCH3">#REF!</definedName>
    <definedName name="____PV3">#REF!</definedName>
    <definedName name="___A50">[2]Пер!$N$34</definedName>
    <definedName name="___A51">[2]Пер!$N$33</definedName>
    <definedName name="___d2">#REF!</definedName>
    <definedName name="___dod4">[2]Пер!$N$34</definedName>
    <definedName name="___dod44">[2]Пер!$N$34</definedName>
    <definedName name="___HAV80">#REF!</definedName>
    <definedName name="___mes09">#REF!</definedName>
    <definedName name="___Mes1">#REF!</definedName>
    <definedName name="___Mes2">#REF!</definedName>
    <definedName name="___NS80">#REF!</definedName>
    <definedName name="___PCH3">#REF!</definedName>
    <definedName name="___PV3">#REF!</definedName>
    <definedName name="___T110100">'[3]110100:240603'!$R$8</definedName>
    <definedName name="__A50">[4]Пер!$N$34</definedName>
    <definedName name="__A51">[4]Пер!$N$33</definedName>
    <definedName name="__d2">#REF!</definedName>
    <definedName name="__dod4">[2]Пер!$N$34</definedName>
    <definedName name="__dod44">[2]Пер!$N$34</definedName>
    <definedName name="__HAV80">#REF!</definedName>
    <definedName name="__mes09">#REF!</definedName>
    <definedName name="__Mes1">#REF!</definedName>
    <definedName name="__Mes2">#REF!</definedName>
    <definedName name="__NS80">#REF!</definedName>
    <definedName name="__PCH3">#REF!</definedName>
    <definedName name="__PV3">#REF!</definedName>
    <definedName name="__T110100">'[3]110100:240603'!$R$8</definedName>
    <definedName name="_123">#REF!</definedName>
    <definedName name="_A50">[4]Пер!$N$34</definedName>
    <definedName name="_A51">[4]Пер!$N$33</definedName>
    <definedName name="_d2">#REF!</definedName>
    <definedName name="_dod4">[2]Пер!$N$34</definedName>
    <definedName name="_dod44">[2]Пер!$N$34</definedName>
    <definedName name="_FilterDatabase" hidden="1">#REF!</definedName>
    <definedName name="_HAV80">#REF!</definedName>
    <definedName name="_mes09">#REF!</definedName>
    <definedName name="_Mes1">#REF!</definedName>
    <definedName name="_Mes2">#REF!</definedName>
    <definedName name="_NS80">#REF!</definedName>
    <definedName name="_PCH3">#REF!</definedName>
    <definedName name="_PV3">#REF!</definedName>
    <definedName name="_T110100">'[3]110100:240603'!$R$8</definedName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hidden="1">#N/A</definedName>
    <definedName name="aa">#REF!</definedName>
    <definedName name="add">#REF!</definedName>
    <definedName name="asdf">#REF!</definedName>
    <definedName name="AVT">#REF!</definedName>
    <definedName name="bb">#REF!</definedName>
    <definedName name="bbb">#REF!</definedName>
    <definedName name="BEC">#REF!</definedName>
    <definedName name="CREXPORT">#REF!</definedName>
    <definedName name="DKS">#REF!</definedName>
    <definedName name="dod">#REF!</definedName>
    <definedName name="dod_4">#REF!</definedName>
    <definedName name="dodat1">[2]Пер!$N$33</definedName>
    <definedName name="dodik">#REF!</definedName>
    <definedName name="DON1KC">#REF!</definedName>
    <definedName name="Dt">#REF!</definedName>
    <definedName name="fg">#REF!</definedName>
    <definedName name="HAVSTJAG">#REF!</definedName>
    <definedName name="hg">#REF!</definedName>
    <definedName name="hhhh">#REF!</definedName>
    <definedName name="HKC">#REF!</definedName>
    <definedName name="HSKC">#REF!</definedName>
    <definedName name="jhjhjhj">#REF!</definedName>
    <definedName name="kj">#REF!</definedName>
    <definedName name="M">[2]Пер!$N$34</definedName>
    <definedName name="Mes">#REF!</definedName>
    <definedName name="Mes_Txt">#REF!</definedName>
    <definedName name="Mes_Txt2">#REF!</definedName>
    <definedName name="MTS">[5]Пер!$N$33</definedName>
    <definedName name="MTS_Txt">#REF!</definedName>
    <definedName name="N">[2]Пер!$N$33</definedName>
    <definedName name="NAVDON">#REF!</definedName>
    <definedName name="NDO">#REF!</definedName>
    <definedName name="NK">#REF!</definedName>
    <definedName name="NKS">#REF!</definedName>
    <definedName name="NST">#REF!</definedName>
    <definedName name="NSTS">#REF!</definedName>
    <definedName name="Obl_Reg">[6]reg!$B$1:$N$541</definedName>
    <definedName name="oblastja">#REF!</definedName>
    <definedName name="plat123_Запрос">#REF!</definedName>
    <definedName name="platniki">#REF!</definedName>
    <definedName name="Print_Titles" localSheetId="2">'дод.3 '!$7:$10</definedName>
    <definedName name="qqqq">#REF!</definedName>
    <definedName name="RR_Txt">#REF!</definedName>
    <definedName name="user">[2]Пер!$N$34</definedName>
    <definedName name="user1">[2]Пер!$N$33</definedName>
    <definedName name="wrn.Інструкція." hidden="1">{#N/A,#N/A,FALSE,"Лист4"}</definedName>
    <definedName name="Z_03B0B3DA_D3A4_42AD_B307_1A4E0842AF4B_.wvu.PrintArea" localSheetId="2" hidden="1">'дод.3 '!$A$3:$P$11</definedName>
    <definedName name="Z_03B0B3DA_D3A4_42AD_B307_1A4E0842AF4B_.wvu.PrintTitles" localSheetId="2" hidden="1">'дод.3 '!$7:$10</definedName>
    <definedName name="Z_1424C569_718F_47D6_BC5A_D67C1E6BA45C_.wvu.PrintArea" localSheetId="2" hidden="1">'дод.3 '!$A$3:$P$11</definedName>
    <definedName name="Z_1424C569_718F_47D6_BC5A_D67C1E6BA45C_.wvu.PrintTitles" localSheetId="2" hidden="1">'дод.3 '!$7:$10</definedName>
    <definedName name="Z_22AB7979_3641_4765_88D7_090745087408_.wvu.PrintTitles" localSheetId="0" hidden="1">'Дод 1 доходи'!$9:$11</definedName>
    <definedName name="Z_28F31DBC_87D4_4408_9096_870B6397EBE3_.wvu.PrintArea" localSheetId="2" hidden="1">'дод.3 '!#REF!</definedName>
    <definedName name="Z_2B54D999_3764_411C_B077_B7657B8A935D_.wvu.PrintTitles" localSheetId="2" hidden="1">'дод.3 '!$7:$10</definedName>
    <definedName name="Z_54ABD1B6_01DF_4CB9_8961_142341E3A7FC_.wvu.PrintArea" localSheetId="0" hidden="1">'Дод 1 доходи'!$A$1:$F$12</definedName>
    <definedName name="Z_54ABD1B6_01DF_4CB9_8961_142341E3A7FC_.wvu.PrintTitles" localSheetId="0" hidden="1">'Дод 1 доходи'!$9:$11</definedName>
    <definedName name="Z_88A3CD89_E364_46F3_84ED_2968A5B4342D_.wvu.PrintTitles" localSheetId="0" hidden="1">'Дод 1 доходи'!$9:$11</definedName>
    <definedName name="Z_B88CE7C0_040F_4A82_9AE4_42F5D2AA8B03_.wvu.PrintTitles" localSheetId="2" hidden="1">'дод.3 '!$7:$10</definedName>
    <definedName name="Z_EF537109_2A8F_40EA_A773_76FC6E763118_.wvu.PrintArea" localSheetId="0" hidden="1">'Дод 1 доходи'!$A$1:$F$12</definedName>
    <definedName name="Z_EF537109_2A8F_40EA_A773_76FC6E763118_.wvu.PrintTitles" localSheetId="0" hidden="1">'Дод 1 доходи'!$9:$11</definedName>
    <definedName name="Z_F77A72E6_2539_44AF_98BC_D6931CD3707D_.wvu.PrintTitles" localSheetId="2" hidden="1">'дод.3 '!$7:$10</definedName>
    <definedName name="zloch">#REF!</definedName>
    <definedName name="ZmUpl">#REF!</definedName>
    <definedName name="аа">#REF!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2000">#REF!</definedName>
    <definedName name="б22110">#REF!</definedName>
    <definedName name="б24">#REF!</definedName>
    <definedName name="б25">#REF!</definedName>
    <definedName name="_xlnm.Database">#REF!</definedName>
    <definedName name="Банк">'[7]Начни с меня'!$J$9</definedName>
    <definedName name="Банк_день">'[7]Начни с меня'!$F$9</definedName>
    <definedName name="Банк_день_березень">'[7]Начни с меня'!$F$12</definedName>
    <definedName name="Банк_день_вересень">'[7]Начни с меня'!$F$18</definedName>
    <definedName name="Банк_день_грудень">'[7]Начни с меня'!$F$21</definedName>
    <definedName name="Банк_день_жовтень">'[7]Начни с меня'!$F$19</definedName>
    <definedName name="Банк_день_квітень">'[7]Начни с меня'!$F$13</definedName>
    <definedName name="Банк_день_липень">'[7]Начни с меня'!$F$16</definedName>
    <definedName name="Банк_день_листопад">'[7]Начни с меня'!$F$20</definedName>
    <definedName name="Банк_день_лютий">'[7]Начни с меня'!$F$11</definedName>
    <definedName name="Банк_день_серпень">'[7]Начни с меня'!$F$17</definedName>
    <definedName name="Банк_день_січень">'[7]Начни с меня'!$F$10</definedName>
    <definedName name="Банк_день_травень">'[7]Начни с меня'!$F$14</definedName>
    <definedName name="Банк_день_червень">'[7]Начни с меня'!$F$15</definedName>
    <definedName name="Банк_рік">'[7]Начни с меня'!$D$9</definedName>
    <definedName name="банку">'[8]Начни с меня'!$F$16</definedName>
    <definedName name="бб" hidden="1">{#N/A,#N/A,FALSE,"Лист4"}</definedName>
    <definedName name="БББ">#REF!</definedName>
    <definedName name="В">#REF!</definedName>
    <definedName name="В68">#REF!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>'[9]основная(1)'!$B$4:$F$6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вс">#REF!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ПР">#REF!</definedName>
    <definedName name="гр" hidden="1">{#N/A,#N/A,FALSE,"Лист4"}</definedName>
    <definedName name="график">#REF!</definedName>
    <definedName name="Дата">[10]ЗДМмісяць!$C$2</definedName>
    <definedName name="ДБ_живі_рік">[11]ИсхОбл!$J$9:$J$35</definedName>
    <definedName name="ДБ_прогн_рік_дата">[11]ИсхОбл!$H$9:$H$35</definedName>
    <definedName name="ДБ_факт_рік">[12]ЗДМРік!$I$9:$I$35</definedName>
    <definedName name="дб1">#REF!</definedName>
    <definedName name="ДБпл_живі_міс">#REF!</definedName>
    <definedName name="ДБпл_живі_рік">#REF!</definedName>
    <definedName name="ДБпл_прогн_міс_дата">#REF!</definedName>
    <definedName name="ДБпл_прогн_рік_дата">#REF!</definedName>
    <definedName name="ДБпл_факт_міс">#REF!</definedName>
    <definedName name="ДБпл_факт_рік">#REF!</definedName>
    <definedName name="ддд" hidden="1">{#N/A,#N/A,FALSE,"Лист4"}</definedName>
    <definedName name="День">[10]ЗДМмісяць!$G$1</definedName>
    <definedName name="довидка">#REF!</definedName>
    <definedName name="дод_СПД">#REF!</definedName>
    <definedName name="Друк">'[7]Начни с меня'!$C$23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>#REF!</definedName>
    <definedName name="житлове" hidden="1">{#N/A,#N/A,FALSE,"Лист4"}</definedName>
    <definedName name="_xlnm.Print_Titles" localSheetId="0">'Дод 1 доходи'!$9:$11</definedName>
    <definedName name="_xlnm.Print_Titles" localSheetId="3">'дод 3.1'!$9:$12</definedName>
    <definedName name="_xlnm.Print_Titles" localSheetId="2">'дод.3 '!$7:$10</definedName>
    <definedName name="_xlnm.Print_Titles">#REF!</definedName>
    <definedName name="ЗБ_живі_рік">[11]ИсхОбл!$F$9:$F$35</definedName>
    <definedName name="ЗБ_прогн_рік_дата">[11]ИсхОбл!$D$9:$D$35</definedName>
    <definedName name="ЗБ_факт_рік">[12]ЗДМРік!$E$9:$E$35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">#REF!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>#REF!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лллл">#REF!</definedName>
    <definedName name="лнпллпл" hidden="1">{#N/A,#N/A,FALSE,"Лист4"}</definedName>
    <definedName name="мак" hidden="1">{#N/A,#N/A,FALSE,"Лист4"}</definedName>
    <definedName name="мінфін">#REF!</definedName>
    <definedName name="Місяць1">'[7]Начни с меня'!$C$9</definedName>
    <definedName name="Місяць2">'[7]Начни с меня'!$H$9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'Дод 1 доходи'!$A$1:$F$19</definedName>
    <definedName name="_xlnm.Print_Area" localSheetId="3">'дод 3.1'!$A$1:$P$28</definedName>
    <definedName name="_xlnm.Print_Area" localSheetId="2">'дод.3 '!$A$1:$P$21</definedName>
    <definedName name="_xlnm.Print_Area" localSheetId="4">'дод.4 трансф'!$A$1:$D$37</definedName>
    <definedName name="_xlnm.Print_Area">#REF!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ооооо">#REF!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проол">#REF!</definedName>
    <definedName name="Рік">[10]ЗДМмісяць!$C$1</definedName>
    <definedName name="розрах">[13]Пер!$N$33</definedName>
    <definedName name="рор" hidden="1">{#N/A,#N/A,FALSE,"Лист4"}</definedName>
    <definedName name="роро" hidden="1">{#N/A,#N/A,FALSE,"Лист4"}</definedName>
    <definedName name="РРБ">#REF!</definedName>
    <definedName name="РРБази">#REF!</definedName>
    <definedName name="рррр">#REF!</definedName>
    <definedName name="ррррр">#REF!</definedName>
    <definedName name="с">#REF!</definedName>
    <definedName name="сми" hidden="1">{#N/A,#N/A,FALSE,"Лист4"}</definedName>
    <definedName name="СПД">#REF!</definedName>
    <definedName name="Список_областей">[10]ЗДМмісяць!$A$9:$A$35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Бюджет">[14]D!$AC$8</definedName>
    <definedName name="ТекГод">[14]D!$AC$7</definedName>
    <definedName name="Текст_дата">[10]ЗДМмісяць!$F$2</definedName>
    <definedName name="тогн" hidden="1">{#N/A,#N/A,FALSE,"Лист4"}</definedName>
    <definedName name="тПериод">[14]D!$AC$9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>#REF!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70" l="1"/>
  <c r="D14" i="61"/>
  <c r="E14" i="61"/>
  <c r="F14" i="61"/>
  <c r="C14" i="61"/>
  <c r="F14" i="30"/>
  <c r="G14" i="30"/>
  <c r="H14" i="30"/>
  <c r="I14" i="30"/>
  <c r="J14" i="30"/>
  <c r="K14" i="30"/>
  <c r="L14" i="30"/>
  <c r="M14" i="30"/>
  <c r="N14" i="30"/>
  <c r="O14" i="30"/>
  <c r="P14" i="30"/>
  <c r="E14" i="30"/>
  <c r="C12" i="71"/>
  <c r="E12" i="71"/>
  <c r="F12" i="71"/>
  <c r="D12" i="71"/>
  <c r="E13" i="71"/>
  <c r="C13" i="71"/>
  <c r="C18" i="71"/>
  <c r="F20" i="71"/>
  <c r="E20" i="71"/>
  <c r="D20" i="71"/>
  <c r="C20" i="71"/>
  <c r="F19" i="71"/>
  <c r="D19" i="71"/>
  <c r="F18" i="71"/>
  <c r="D18" i="71"/>
  <c r="E14" i="71"/>
  <c r="C14" i="71"/>
  <c r="F17" i="71"/>
  <c r="F16" i="71"/>
  <c r="D17" i="71"/>
  <c r="D16" i="71"/>
  <c r="E18" i="71"/>
  <c r="E19" i="71"/>
  <c r="F11" i="71"/>
  <c r="C19" i="71"/>
  <c r="D11" i="71"/>
  <c r="E17" i="71"/>
  <c r="E16" i="71"/>
  <c r="E11" i="71"/>
  <c r="C17" i="71"/>
  <c r="C16" i="71"/>
  <c r="C11" i="71"/>
  <c r="D31" i="60"/>
  <c r="D22" i="60"/>
  <c r="F26" i="30"/>
  <c r="G26" i="30"/>
  <c r="H26" i="30"/>
  <c r="I26" i="30"/>
  <c r="J26" i="30"/>
  <c r="K26" i="30"/>
  <c r="L26" i="30"/>
  <c r="M26" i="30"/>
  <c r="N26" i="30"/>
  <c r="O26" i="30"/>
  <c r="P26" i="30"/>
  <c r="E26" i="30"/>
  <c r="F18" i="30"/>
  <c r="G18" i="30"/>
  <c r="H18" i="30"/>
  <c r="I18" i="30"/>
  <c r="J18" i="30"/>
  <c r="K18" i="30"/>
  <c r="L18" i="30"/>
  <c r="M18" i="30"/>
  <c r="N18" i="30"/>
  <c r="O18" i="30"/>
  <c r="P18" i="30"/>
  <c r="E18" i="30"/>
  <c r="F23" i="30"/>
  <c r="G23" i="30"/>
  <c r="H23" i="30"/>
  <c r="I23" i="30"/>
  <c r="J23" i="30"/>
  <c r="K23" i="30"/>
  <c r="L23" i="30"/>
  <c r="M23" i="30"/>
  <c r="N23" i="30"/>
  <c r="O23" i="30"/>
  <c r="P23" i="30"/>
  <c r="H22" i="30"/>
  <c r="K22" i="30"/>
  <c r="M22" i="30"/>
  <c r="H11" i="70"/>
  <c r="H10" i="70"/>
  <c r="H13" i="70"/>
  <c r="I11" i="70"/>
  <c r="I10" i="70"/>
  <c r="I13" i="70"/>
  <c r="J11" i="70"/>
  <c r="J10" i="70"/>
  <c r="J13" i="70"/>
  <c r="G11" i="70"/>
  <c r="G10" i="70"/>
  <c r="G13" i="70"/>
  <c r="F22" i="30"/>
  <c r="L22" i="30"/>
  <c r="N22" i="30"/>
  <c r="F20" i="30"/>
  <c r="F19" i="30"/>
  <c r="G20" i="30"/>
  <c r="G19" i="30"/>
  <c r="H20" i="30"/>
  <c r="H19" i="30"/>
  <c r="I20" i="30"/>
  <c r="I19" i="30"/>
  <c r="K20" i="30"/>
  <c r="K19" i="30"/>
  <c r="L20" i="30"/>
  <c r="L19" i="30"/>
  <c r="M20" i="30"/>
  <c r="M19" i="30"/>
  <c r="N20" i="30"/>
  <c r="N19" i="30"/>
  <c r="O20" i="30"/>
  <c r="O19" i="30"/>
  <c r="J21" i="30"/>
  <c r="E21" i="30"/>
  <c r="E20" i="30"/>
  <c r="E19" i="30"/>
  <c r="G22" i="30"/>
  <c r="I22" i="30"/>
  <c r="O22" i="30"/>
  <c r="J25" i="30"/>
  <c r="J24" i="30"/>
  <c r="D11" i="60"/>
  <c r="D16" i="61"/>
  <c r="G16" i="30"/>
  <c r="G15" i="30"/>
  <c r="H16" i="30"/>
  <c r="H15" i="30"/>
  <c r="I16" i="30"/>
  <c r="I15" i="30"/>
  <c r="K16" i="30"/>
  <c r="K15" i="30"/>
  <c r="L16" i="30"/>
  <c r="L15" i="30"/>
  <c r="M16" i="30"/>
  <c r="M15" i="30"/>
  <c r="N16" i="30"/>
  <c r="N15" i="30"/>
  <c r="O16" i="30"/>
  <c r="O15" i="30"/>
  <c r="J17" i="30"/>
  <c r="J16" i="30"/>
  <c r="J15" i="30"/>
  <c r="E15" i="61"/>
  <c r="F15" i="61"/>
  <c r="F13" i="61"/>
  <c r="F17" i="61"/>
  <c r="E25" i="30"/>
  <c r="E23" i="30"/>
  <c r="J20" i="30"/>
  <c r="J19" i="30"/>
  <c r="E13" i="61"/>
  <c r="E17" i="61"/>
  <c r="E22" i="30"/>
  <c r="P25" i="30"/>
  <c r="P24" i="30"/>
  <c r="J22" i="30"/>
  <c r="P21" i="30"/>
  <c r="P20" i="30"/>
  <c r="P19" i="30"/>
  <c r="C16" i="61"/>
  <c r="C15" i="61"/>
  <c r="C13" i="61"/>
  <c r="C17" i="61"/>
  <c r="D15" i="61"/>
  <c r="D13" i="61"/>
  <c r="D17" i="61"/>
  <c r="F17" i="30"/>
  <c r="P22" i="30"/>
  <c r="D21" i="60"/>
  <c r="D34" i="60"/>
  <c r="D33" i="60"/>
  <c r="D30" i="60"/>
  <c r="F16" i="30"/>
  <c r="F15" i="30"/>
  <c r="E17" i="30"/>
  <c r="P17" i="30"/>
  <c r="P16" i="30"/>
  <c r="P15" i="30"/>
  <c r="E16" i="30"/>
  <c r="E15" i="30"/>
  <c r="Q14" i="30"/>
</calcChain>
</file>

<file path=xl/sharedStrings.xml><?xml version="1.0" encoding="utf-8"?>
<sst xmlns="http://schemas.openxmlformats.org/spreadsheetml/2006/main" count="269" uniqueCount="147">
  <si>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</si>
  <si>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</si>
  <si>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</si>
  <si>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</si>
  <si>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</si>
  <si>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</si>
  <si>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</si>
  <si>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</si>
  <si>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</si>
  <si>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</si>
  <si>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спеціальний фонд</t>
  </si>
  <si>
    <t/>
  </si>
  <si>
    <t>1. Зміни до показників міжбюджетних трансфертів з інших бюджетів</t>
  </si>
  <si>
    <t>(грн)</t>
  </si>
  <si>
    <t>Код Класифікації доходу бюджету/Код бюджету</t>
  </si>
  <si>
    <t>Найменування тансферту/Найменування бюджету-надавача міжбюджетного трансферту</t>
  </si>
  <si>
    <t>І. Трансферти до загального фонду бюджету</t>
  </si>
  <si>
    <t>ІІ. Трансферти до спеціального фонду бюджету</t>
  </si>
  <si>
    <t>Х</t>
  </si>
  <si>
    <t>УСЬОГО за розділами І, ІІ, у тому числі:</t>
  </si>
  <si>
    <t>загальний фонд</t>
  </si>
  <si>
    <t>Код Типової програмної класифікації видатків та кредитування місцевого бюджету</t>
  </si>
  <si>
    <t>0710000000</t>
  </si>
  <si>
    <t>(код бюджету)</t>
  </si>
  <si>
    <t>Код</t>
  </si>
  <si>
    <t>Найменування згідно з Класифікацією доходів бюджету</t>
  </si>
  <si>
    <t>40000000</t>
  </si>
  <si>
    <t>Офіційні трансферти  </t>
  </si>
  <si>
    <t>Разом доходів</t>
  </si>
  <si>
    <t>0180</t>
  </si>
  <si>
    <t>2. Зміни до показників міжбюджетних трансфертів іншим бюджетам</t>
  </si>
  <si>
    <t>Код Програмної класифікації видатків та кредитування місцевого бюджету/Код бюджету</t>
  </si>
  <si>
    <t>Найменування трансферту/Найменування бюджету-отримувача міжбюджетного трансферту</t>
  </si>
  <si>
    <t>41000000</t>
  </si>
  <si>
    <t>Від органів державного управління  </t>
  </si>
  <si>
    <r>
      <t>0710000000</t>
    </r>
    <r>
      <rPr>
        <u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(код бюджету)</t>
    </r>
  </si>
  <si>
    <t>Додаток 4</t>
  </si>
  <si>
    <t>Додаток 3</t>
  </si>
  <si>
    <t>3700000</t>
  </si>
  <si>
    <t>3710000</t>
  </si>
  <si>
    <t>Департамент фінансів Закарпатської обласної державної адміністрації</t>
  </si>
  <si>
    <t>Департамент екологiї та природних ресурсiв Закарпатської обласної державної адмiнiстрацiї</t>
  </si>
  <si>
    <t>Зміни до обсягу доходів обласного бюджету на 2026 рік</t>
  </si>
  <si>
    <t>Зміни до міжбюджетних трансфертів на 2026 рік</t>
  </si>
  <si>
    <t xml:space="preserve">Обласний бюджет Харківської області </t>
  </si>
  <si>
    <r>
      <t xml:space="preserve">Інші дотації з місцевого бюджету </t>
    </r>
    <r>
      <rPr>
        <sz val="12"/>
        <rFont val="Times New Roman"/>
        <family val="1"/>
        <charset val="204"/>
      </rPr>
      <t>(Придбання захисних споруд цивільного захисту)</t>
    </r>
  </si>
  <si>
    <r>
      <t>Інші дотації з місцевого бюджету</t>
    </r>
    <r>
      <rPr>
        <sz val="12"/>
        <color indexed="63"/>
        <rFont val="Times New Roman"/>
        <family val="1"/>
        <charset val="204"/>
      </rPr>
      <t xml:space="preserve"> (для перерахування обласному бюджету Харківської області на придбання захисних споруд цивільного захисту)</t>
    </r>
  </si>
  <si>
    <t>Директор департаменту фінансів 
Закарпатської обласної державної 
адміністрації - обласної військової 
адміністрації                                                                                                                          Петро ЛАЗАР</t>
  </si>
  <si>
    <t>Зміни до додатка 3 розпорядження голови обласної державної адміністрації-начальника обласної військової адміністрації 
від 18.12.2025 № 878 „Про обласний бюджет на 2026 рік” – „Розподіл видатків обласного бюджету на 2026 рік”</t>
  </si>
  <si>
    <t xml:space="preserve">ЗМІНИ ДО РОЗПОДІЛУ
ВИДАТКІВ обласного бюджету на 2026 рік у межах змін обсягу доходів та видатків </t>
  </si>
  <si>
    <t>Зміни до розподілу видатків обласного бюджету на 2026 рік за головними розпорядниками коштів, в розрізі джерел коштів:</t>
  </si>
  <si>
    <t xml:space="preserve">Директор департаменту фінансів Закарпатської 
обласної державної адміністрації - обласної військової 
адміністрації         </t>
  </si>
  <si>
    <t>Дотації з місцевих бюджетів іншим місцевим бюджетам</t>
  </si>
  <si>
    <t>Інші дотації з місцевого бюджету</t>
  </si>
  <si>
    <t>Петро ЛАЗАР</t>
  </si>
  <si>
    <r>
      <t xml:space="preserve">0710000000
</t>
    </r>
    <r>
      <rPr>
        <sz val="12"/>
        <rFont val="Times New Roman"/>
        <family val="1"/>
        <charset val="204"/>
      </rPr>
      <t>(код бюджету)</t>
    </r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</si>
  <si>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</si>
  <si>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Додаток 1</t>
  </si>
  <si>
    <t>УСЬОГО - видатків</t>
  </si>
  <si>
    <t>X</t>
  </si>
  <si>
    <t>Код Типової
програмної
класифікації
видатків та
кредиту-
вання
місцевого
бюджету</t>
  </si>
  <si>
    <t>Код Функціональ-
ної
класифікації видатків
та кредитування
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</si>
  <si>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</si>
  <si>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усього</t>
  </si>
  <si>
    <t xml:space="preserve">у тому числі </t>
  </si>
  <si>
    <t>грн.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</si>
  <si>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</si>
  <si>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</si>
  <si>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</si>
  <si>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</si>
  <si>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</si>
  <si>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</si>
  <si>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</si>
  <si>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 xml:space="preserve">Директор департаменту фінансів Закарпатської 
обласної державної адміністрації - обласної військової 
адміністрації   </t>
  </si>
  <si>
    <t>комунальні послуги та енергоносії</t>
  </si>
  <si>
    <t>бюджет розвитку</t>
  </si>
  <si>
    <t>Усього</t>
  </si>
  <si>
    <t>Код
Програмної
класифікації
видатків та
кредитування
місцевого
бюджету</t>
  </si>
  <si>
    <t>у тому числі бюджет розвитку</t>
  </si>
  <si>
    <t>УСЬОГО</t>
  </si>
  <si>
    <t>до розпорядження</t>
  </si>
  <si>
    <t>Додаток 2</t>
  </si>
  <si>
    <r>
      <t>0710000000</t>
    </r>
    <r>
      <rPr>
        <u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(код бюджету)</t>
    </r>
  </si>
  <si>
    <t>ІІ. У межах загального обсягу видатків</t>
  </si>
  <si>
    <t>І. Трансферти із загального фонду бюджету</t>
  </si>
  <si>
    <t>ІІ. Трансферти із спеціального фонду бюджету</t>
  </si>
  <si>
    <t>Зміни до розподілу витрат обласного бюджету на реалізацію місцевих/регіональних програм у 2026 році</t>
  </si>
  <si>
    <r>
      <t xml:space="preserve">0710000000
</t>
    </r>
    <r>
      <rPr>
        <sz val="11"/>
        <rFont val="Times New Roman CYR"/>
        <family val="2"/>
        <charset val="204"/>
      </rPr>
      <t>(код бюджету)</t>
    </r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</si>
  <si>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</si>
  <si>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</si>
  <si>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</si>
  <si>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</si>
  <si>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</si>
  <si>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 xml:space="preserve">Директор департаменту фінансів Закарпатської обласної державної адміністрації - обласної військової адміністрації       </t>
  </si>
  <si>
    <t>Додаток 5</t>
  </si>
  <si>
    <t>Бюджет Горондiвської сiльської територiальної громади</t>
  </si>
  <si>
    <t>Бюджет Великолучкiвської сiльської територiальної громади</t>
  </si>
  <si>
    <t>Бюджет Костринської сiльської територiальної громади</t>
  </si>
  <si>
    <t>Бюджет Середнянської селищної територiальної громади</t>
  </si>
  <si>
    <t>Бюджет Углянської сiльської територiальної громади</t>
  </si>
  <si>
    <t>Бюджет Чинадiївської селищної територiальної громади</t>
  </si>
  <si>
    <t>Бюджет Мукачівської міської територіальної громади</t>
  </si>
  <si>
    <t>Бюджет Ужгородської міської територіальної громади</t>
  </si>
  <si>
    <t>0750700000</t>
  </si>
  <si>
    <t>0750900000</t>
  </si>
  <si>
    <t>0752700000</t>
  </si>
  <si>
    <t>0754200000</t>
  </si>
  <si>
    <t>0755100000</t>
  </si>
  <si>
    <t>0755800000</t>
  </si>
  <si>
    <t>0755900000</t>
  </si>
  <si>
    <t>0756200000</t>
  </si>
  <si>
    <t>3719150</t>
  </si>
  <si>
    <t>І. У межах змін обсягу доходів за рахунок іншої дотації із місцевих бюджетів області:</t>
  </si>
  <si>
    <t>2800000</t>
  </si>
  <si>
    <t>Департамент екології та природних ресурсів Закарпатської обласної державної адміністрації</t>
  </si>
  <si>
    <t>2810000</t>
  </si>
  <si>
    <t>2818340</t>
  </si>
  <si>
    <t>8340</t>
  </si>
  <si>
    <t>0540</t>
  </si>
  <si>
    <t>Природоохоронні заходи за рахунок цільових фондів</t>
  </si>
  <si>
    <t>3718710</t>
  </si>
  <si>
    <t>8710</t>
  </si>
  <si>
    <t>0133</t>
  </si>
  <si>
    <t>Резервний фонд місцевого бюджету</t>
  </si>
  <si>
    <t>Програма охорони навколишнього природного середовища Закарпатської області на 2024-2027 роки</t>
  </si>
  <si>
    <t>'Розпорядження ОДА - ОВА від 30.11.2023 №1054 (зі змінами)</t>
  </si>
  <si>
    <t>Зміни до фінансування обласного бюджету на 2026 рік</t>
  </si>
  <si>
    <t>Найменування згідно з
Класифікацією фінансування
бюджету</t>
  </si>
  <si>
    <t>у тому числі
бюджет
розвитку</t>
  </si>
  <si>
    <t>Фінансування за типом кредитора</t>
  </si>
  <si>
    <t>Внутрішнє фінансування </t>
  </si>
  <si>
    <t xml:space="preserve">Фінансування за рахунок зміни залишків коштів бюджетів </t>
  </si>
  <si>
    <t>208100</t>
  </si>
  <si>
    <t>На початок періоду </t>
  </si>
  <si>
    <t>208200</t>
  </si>
  <si>
    <t>На кінець періоду </t>
  </si>
  <si>
    <t>Передача коштів із спеціального до загального фонду бюджету</t>
  </si>
  <si>
    <t>600000</t>
  </si>
  <si>
    <t>Фінансування за активними операціями </t>
  </si>
  <si>
    <t>602000</t>
  </si>
  <si>
    <t>Зміни обсягів готівкових коштів </t>
  </si>
  <si>
    <t>602100</t>
  </si>
  <si>
    <t>602200</t>
  </si>
  <si>
    <t xml:space="preserve">Директор департаменту фінансів 
Закарпатської обласної державної 
адміністрації - обласної військової 
адміністрації           </t>
  </si>
  <si>
    <t>Додаток 3.1</t>
  </si>
  <si>
    <r>
      <rPr>
        <u/>
        <sz val="12"/>
        <rFont val="Times New Roman"/>
        <family val="1"/>
        <charset val="204"/>
      </rPr>
      <t xml:space="preserve">03.09.2026 </t>
    </r>
    <r>
      <rPr>
        <sz val="12"/>
        <rFont val="Times New Roman"/>
        <family val="1"/>
        <charset val="204"/>
      </rPr>
      <t xml:space="preserve">№ </t>
    </r>
    <r>
      <rPr>
        <u/>
        <sz val="12"/>
        <rFont val="Times New Roman"/>
        <family val="1"/>
        <charset val="204"/>
      </rPr>
      <t>637</t>
    </r>
  </si>
  <si>
    <r>
      <rPr>
        <u/>
        <sz val="12"/>
        <rFont val="Times New Roman"/>
        <family val="1"/>
        <charset val="204"/>
      </rPr>
      <t>03.09.2026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637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</si>
</sst>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9" formatCode="_-* #,##0_р_._-;\-* #,##0_р_._-;_-* &quot;-&quot;_р_._-;_-@_-"/>
    <numFmt numFmtId="172" formatCode="#,##0.0"/>
    <numFmt numFmtId="173" formatCode="_(&quot;$&quot;* #,##0_);_(&quot;$&quot;* \(#,##0\);_(&quot;$&quot;* &quot;-&quot;_);_(@_)"/>
    <numFmt numFmtId="174" formatCode="_(&quot;$&quot;* #,##0.00_);_(&quot;$&quot;* \(#,##0.00\);_(&quot;$&quot;* &quot;-&quot;??_);_(@_)"/>
    <numFmt numFmtId="175" formatCode="#,##0\ &quot;z?&quot;;[Red]\-#,##0\ &quot;z?&quot;"/>
    <numFmt numFmtId="176" formatCode="#,##0.00\ &quot;z?&quot;;[Red]\-#,##0.00\ &quot;z?&quot;"/>
    <numFmt numFmtId="177" formatCode="_-* #,##0\ _р_._-;\-* #,##0\ _р_._-;_-* &quot;-&quot;\ _р_._-;_-@_-"/>
    <numFmt numFmtId="178" formatCode="_-* #,##0.00\ _р_._-;\-* #,##0.00\ _р_._-;_-* &quot;-&quot;??\ _р_._-;_-@_-"/>
    <numFmt numFmtId="179" formatCode="_-* #,##0\ &quot;р.&quot;_-;\-* #,##0\ &quot;р.&quot;_-;_-* &quot;-&quot;\ &quot;р.&quot;_-;_-@_-"/>
    <numFmt numFmtId="180" formatCode="_-* #,##0.00\ &quot;р.&quot;_-;\-* #,##0.00\ &quot;р.&quot;_-;_-* &quot;-&quot;??\ &quot;р.&quot;_-;_-@_-"/>
    <numFmt numFmtId="181" formatCode="_-* #,##0\ _z_?_-;\-* #,##0\ _z_?_-;_-* &quot;-&quot;\ _z_?_-;_-@_-"/>
    <numFmt numFmtId="182" formatCode="_-* #,##0.00\ _z_?_-;\-* #,##0.00\ _z_?_-;_-* &quot;-&quot;??\ _z_?_-;_-@_-"/>
    <numFmt numFmtId="183" formatCode="#,##0.\-"/>
    <numFmt numFmtId="184" formatCode="_-* #,##0.00\ _г_р_н_._-;\-* #,##0.00\ _г_р_н_._-;_-* &quot;-&quot;??\ _г_р_н_._-;_-@_-"/>
    <numFmt numFmtId="185" formatCode="#,##0\ &quot;грн.&quot;;\-#,##0\ &quot;грн.&quot;"/>
    <numFmt numFmtId="191" formatCode="#,##0.000"/>
  </numFmts>
  <fonts count="109">
    <font>
      <sz val="10"/>
      <name val="Times New Roman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0"/>
      <name val="Arial CE"/>
    </font>
    <font>
      <sz val="9"/>
      <name val="PL Arial"/>
    </font>
    <font>
      <sz val="10"/>
      <name val="PL Arial"/>
    </font>
    <font>
      <u/>
      <sz val="10"/>
      <color indexed="36"/>
      <name val="Arial Cyr"/>
      <family val="2"/>
      <charset val="204"/>
    </font>
    <font>
      <b/>
      <sz val="18"/>
      <name val="Times New Roman"/>
      <family val="1"/>
      <charset val="204"/>
    </font>
    <font>
      <u/>
      <sz val="10"/>
      <color indexed="12"/>
      <name val="Arial Cyr"/>
      <family val="2"/>
      <charset val="204"/>
    </font>
    <font>
      <sz val="10"/>
      <name val="Helv"/>
    </font>
    <font>
      <b/>
      <sz val="14"/>
      <name val="PL Arial"/>
    </font>
    <font>
      <sz val="14"/>
      <color indexed="62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name val="Times New Roman CYR"/>
      <charset val="204"/>
    </font>
    <font>
      <sz val="14"/>
      <color indexed="52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sz val="14"/>
      <color indexed="20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sz val="14"/>
      <color indexed="60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2"/>
      <name val="UkrainianPragmatica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8"/>
      <color indexed="62"/>
      <name val="Calibri"/>
      <family val="2"/>
      <charset val="204"/>
    </font>
    <font>
      <b/>
      <u/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indexed="62"/>
      <name val="Cambria"/>
      <family val="2"/>
      <charset val="204"/>
    </font>
    <font>
      <sz val="12"/>
      <name val="Arial Cyr"/>
      <charset val="204"/>
    </font>
    <font>
      <u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Arial"/>
      <family val="2"/>
      <charset val="204"/>
    </font>
    <font>
      <b/>
      <u/>
      <sz val="11"/>
      <name val="Times New Roman Cyr"/>
      <family val="2"/>
      <charset val="204"/>
    </font>
    <font>
      <sz val="11"/>
      <name val="Times New Roman CYR"/>
      <family val="2"/>
      <charset val="204"/>
    </font>
    <font>
      <b/>
      <u/>
      <sz val="12"/>
      <name val="Times New Roman Cyr"/>
      <family val="2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lightGray"/>
    </fill>
    <fill>
      <patternFill patternType="gray0625"/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372">
    <xf numFmtId="0" fontId="0" fillId="0" borderId="0"/>
    <xf numFmtId="0" fontId="24" fillId="0" borderId="0"/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2" fillId="0" borderId="1">
      <protection locked="0"/>
    </xf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4" borderId="0" applyNumberFormat="0" applyBorder="0" applyAlignment="0" applyProtection="0"/>
    <xf numFmtId="0" fontId="2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1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10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4" borderId="0" applyNumberFormat="0" applyBorder="0" applyAlignment="0" applyProtection="0"/>
    <xf numFmtId="0" fontId="2" fillId="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3" borderId="0" applyNumberFormat="0" applyBorder="0" applyAlignment="0" applyProtection="0"/>
    <xf numFmtId="0" fontId="2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1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4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1" fillId="4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21" borderId="0" applyNumberFormat="0" applyBorder="0" applyAlignment="0" applyProtection="0"/>
    <xf numFmtId="0" fontId="1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24" borderId="0" applyNumberFormat="0" applyBorder="0" applyAlignment="0" applyProtection="0"/>
    <xf numFmtId="0" fontId="2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" fillId="19" borderId="0" applyNumberFormat="0" applyBorder="0" applyAlignment="0" applyProtection="0"/>
    <xf numFmtId="0" fontId="2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9" borderId="0" applyNumberFormat="0" applyBorder="0" applyAlignment="0" applyProtection="0"/>
    <xf numFmtId="0" fontId="2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4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8" borderId="0" applyNumberFormat="0" applyBorder="0" applyAlignment="0" applyProtection="0"/>
    <xf numFmtId="0" fontId="3" fillId="3" borderId="0" applyNumberFormat="0" applyBorder="0" applyAlignment="0" applyProtection="0"/>
    <xf numFmtId="0" fontId="3" fillId="29" borderId="0" applyNumberFormat="0" applyBorder="0" applyAlignment="0" applyProtection="0"/>
    <xf numFmtId="0" fontId="3" fillId="5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35" borderId="0" applyNumberFormat="0" applyBorder="0" applyAlignment="0" applyProtection="0"/>
    <xf numFmtId="0" fontId="3" fillId="10" borderId="0" applyNumberFormat="0" applyBorder="0" applyAlignment="0" applyProtection="0"/>
    <xf numFmtId="0" fontId="3" fillId="36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5" borderId="0" applyNumberFormat="0" applyBorder="0" applyAlignment="0" applyProtection="0"/>
    <xf numFmtId="0" fontId="3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" fillId="31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" fillId="24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" fillId="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" fillId="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" fillId="10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5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38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19" fillId="9" borderId="0" applyNumberFormat="0" applyBorder="0" applyAlignment="0" applyProtection="0"/>
    <xf numFmtId="9" fontId="40" fillId="0" borderId="0"/>
    <xf numFmtId="0" fontId="7" fillId="2" borderId="2" applyNumberFormat="0" applyAlignment="0" applyProtection="0"/>
    <xf numFmtId="4" fontId="41" fillId="0" borderId="0" applyFill="0" applyBorder="0" applyProtection="0">
      <alignment horizontal="right"/>
    </xf>
    <xf numFmtId="3" fontId="41" fillId="0" borderId="0" applyFill="0" applyBorder="0" applyProtection="0"/>
    <xf numFmtId="4" fontId="41" fillId="0" borderId="0"/>
    <xf numFmtId="3" fontId="41" fillId="0" borderId="0"/>
    <xf numFmtId="0" fontId="15" fillId="40" borderId="3" applyNumberFormat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6" fontId="40" fillId="0" borderId="0"/>
    <xf numFmtId="181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8" fillId="12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183" fontId="43" fillId="41" borderId="0"/>
    <xf numFmtId="0" fontId="28" fillId="42" borderId="0"/>
    <xf numFmtId="183" fontId="3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5" fillId="3" borderId="2" applyNumberFormat="0" applyAlignment="0" applyProtection="0"/>
    <xf numFmtId="0" fontId="22" fillId="0" borderId="7" applyNumberFormat="0" applyFill="0" applyAlignment="0" applyProtection="0"/>
    <xf numFmtId="10" fontId="41" fillId="18" borderId="0" applyFill="0" applyBorder="0" applyProtection="0">
      <alignment horizontal="center"/>
    </xf>
    <xf numFmtId="10" fontId="41" fillId="0" borderId="0"/>
    <xf numFmtId="0" fontId="41" fillId="0" borderId="0"/>
    <xf numFmtId="0" fontId="17" fillId="19" borderId="0" applyNumberFormat="0" applyBorder="0" applyAlignment="0" applyProtection="0"/>
    <xf numFmtId="0" fontId="76" fillId="0" borderId="0"/>
    <xf numFmtId="0" fontId="34" fillId="0" borderId="0"/>
    <xf numFmtId="0" fontId="45" fillId="0" borderId="0"/>
    <xf numFmtId="0" fontId="4" fillId="0" borderId="0"/>
    <xf numFmtId="0" fontId="1" fillId="0" borderId="0"/>
    <xf numFmtId="0" fontId="99" fillId="0" borderId="0"/>
    <xf numFmtId="0" fontId="39" fillId="0" borderId="0"/>
    <xf numFmtId="0" fontId="4" fillId="4" borderId="8" applyNumberFormat="0" applyFont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6" fillId="2" borderId="9" applyNumberFormat="0" applyAlignment="0" applyProtection="0"/>
    <xf numFmtId="0" fontId="84" fillId="0" borderId="0" applyNumberFormat="0" applyFill="0" applyBorder="0" applyAlignment="0" applyProtection="0"/>
    <xf numFmtId="0" fontId="14" fillId="0" borderId="10" applyNumberFormat="0" applyFill="0" applyAlignment="0" applyProtection="0"/>
    <xf numFmtId="10" fontId="40" fillId="0" borderId="0">
      <alignment horizontal="center"/>
    </xf>
    <xf numFmtId="0" fontId="46" fillId="18" borderId="0"/>
    <xf numFmtId="173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44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" fillId="31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" fillId="24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" fillId="3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" fillId="38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5" fillId="13" borderId="2" applyNumberFormat="0" applyAlignment="0" applyProtection="0">
      <alignment vertical="center"/>
    </xf>
    <xf numFmtId="0" fontId="5" fillId="3" borderId="2" applyNumberFormat="0" applyAlignment="0" applyProtection="0"/>
    <xf numFmtId="9" fontId="76" fillId="0" borderId="0" applyFont="0" applyFill="0" applyBorder="0" applyAlignment="0" applyProtection="0"/>
    <xf numFmtId="0" fontId="6" fillId="2" borderId="9" applyNumberFormat="0" applyAlignment="0" applyProtection="0"/>
    <xf numFmtId="0" fontId="6" fillId="18" borderId="9" applyNumberFormat="0" applyAlignment="0" applyProtection="0"/>
    <xf numFmtId="0" fontId="18" fillId="2" borderId="2" applyNumberFormat="0" applyAlignment="0" applyProtection="0"/>
    <xf numFmtId="0" fontId="7" fillId="18" borderId="2" applyNumberFormat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77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10" fillId="0" borderId="13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78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11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79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0" fillId="0" borderId="0"/>
    <xf numFmtId="0" fontId="100" fillId="0" borderId="0"/>
    <xf numFmtId="0" fontId="100" fillId="0" borderId="0"/>
    <xf numFmtId="0" fontId="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4" fillId="0" borderId="0"/>
    <xf numFmtId="0" fontId="4" fillId="0" borderId="0"/>
    <xf numFmtId="0" fontId="52" fillId="0" borderId="0">
      <alignment vertical="top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1" fillId="0" borderId="0"/>
    <xf numFmtId="0" fontId="21" fillId="0" borderId="0"/>
    <xf numFmtId="0" fontId="1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0" fillId="0" borderId="0"/>
    <xf numFmtId="0" fontId="2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0" borderId="0"/>
    <xf numFmtId="0" fontId="12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92" fillId="0" borderId="0"/>
    <xf numFmtId="0" fontId="34" fillId="0" borderId="0"/>
    <xf numFmtId="0" fontId="96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2" fillId="0" borderId="0"/>
    <xf numFmtId="0" fontId="76" fillId="0" borderId="0"/>
    <xf numFmtId="0" fontId="100" fillId="0" borderId="0"/>
    <xf numFmtId="0" fontId="21" fillId="0" borderId="0"/>
    <xf numFmtId="0" fontId="72" fillId="0" borderId="0"/>
    <xf numFmtId="0" fontId="100" fillId="0" borderId="0"/>
    <xf numFmtId="0" fontId="21" fillId="0" borderId="0"/>
    <xf numFmtId="0" fontId="72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4" fillId="0" borderId="0"/>
    <xf numFmtId="0" fontId="4" fillId="0" borderId="0"/>
    <xf numFmtId="0" fontId="54" fillId="0" borderId="0"/>
    <xf numFmtId="0" fontId="100" fillId="0" borderId="0"/>
    <xf numFmtId="0" fontId="99" fillId="0" borderId="0"/>
    <xf numFmtId="0" fontId="72" fillId="0" borderId="0"/>
    <xf numFmtId="0" fontId="100" fillId="0" borderId="0"/>
    <xf numFmtId="0" fontId="21" fillId="0" borderId="0"/>
    <xf numFmtId="0" fontId="100" fillId="0" borderId="0"/>
    <xf numFmtId="0" fontId="21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4" fillId="0" borderId="0"/>
    <xf numFmtId="0" fontId="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1" fillId="0" borderId="0"/>
    <xf numFmtId="0" fontId="2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1" fillId="0" borderId="0"/>
    <xf numFmtId="0" fontId="21" fillId="0" borderId="0"/>
    <xf numFmtId="0" fontId="72" fillId="0" borderId="0"/>
    <xf numFmtId="0" fontId="100" fillId="0" borderId="0"/>
    <xf numFmtId="0" fontId="21" fillId="0" borderId="0"/>
    <xf numFmtId="0" fontId="21" fillId="0" borderId="0"/>
    <xf numFmtId="0" fontId="52" fillId="0" borderId="0">
      <alignment vertical="top"/>
    </xf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14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18" applyNumberFormat="0" applyFill="0" applyAlignment="0" applyProtection="0">
      <alignment vertical="center"/>
    </xf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15" fillId="40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19" borderId="0" applyNumberFormat="0" applyBorder="0" applyAlignment="0" applyProtection="0"/>
    <xf numFmtId="0" fontId="18" fillId="2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18" fillId="2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4" fillId="0" borderId="0"/>
    <xf numFmtId="0" fontId="4" fillId="0" borderId="0"/>
    <xf numFmtId="0" fontId="54" fillId="0" borderId="0"/>
    <xf numFmtId="0" fontId="72" fillId="0" borderId="0"/>
    <xf numFmtId="0" fontId="72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72" fillId="0" borderId="0"/>
    <xf numFmtId="0" fontId="2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24" fillId="0" borderId="0"/>
    <xf numFmtId="0" fontId="4" fillId="0" borderId="0"/>
    <xf numFmtId="0" fontId="4" fillId="0" borderId="0"/>
    <xf numFmtId="0" fontId="2" fillId="0" borderId="0"/>
    <xf numFmtId="0" fontId="14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14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4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19" fillId="14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4" borderId="8" applyNumberFormat="0" applyFont="0" applyAlignment="0" applyProtection="0"/>
    <xf numFmtId="0" fontId="2" fillId="4" borderId="8" applyNumberFormat="0" applyFont="0" applyAlignment="0" applyProtection="0"/>
    <xf numFmtId="0" fontId="1" fillId="4" borderId="8" applyNumberFormat="0" applyFont="0" applyAlignment="0" applyProtection="0"/>
    <xf numFmtId="0" fontId="1" fillId="4" borderId="8" applyNumberFormat="0" applyFont="0" applyAlignment="0" applyProtection="0"/>
    <xf numFmtId="0" fontId="2" fillId="27" borderId="8" applyNumberFormat="0" applyFont="0" applyAlignment="0" applyProtection="0"/>
    <xf numFmtId="0" fontId="21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21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15" fillId="46" borderId="3" applyNumberFormat="0" applyAlignment="0" applyProtection="0">
      <alignment vertical="center"/>
    </xf>
    <xf numFmtId="0" fontId="6" fillId="2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" fillId="2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22" fillId="0" borderId="7" applyNumberFormat="0" applyFill="0" applyAlignment="0" applyProtection="0"/>
    <xf numFmtId="0" fontId="23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24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9" fontId="4" fillId="0" borderId="0" applyFont="0" applyFill="0" applyBorder="0" applyAlignment="0" applyProtection="0"/>
    <xf numFmtId="178" fontId="65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8" fillId="12" borderId="0" applyNumberFormat="0" applyBorder="0" applyAlignment="0" applyProtection="0"/>
    <xf numFmtId="0" fontId="32" fillId="0" borderId="0">
      <protection locked="0"/>
    </xf>
    <xf numFmtId="0" fontId="104" fillId="0" borderId="0" applyNumberFormat="0" applyFill="0" applyBorder="0" applyAlignment="0" applyProtection="0"/>
    <xf numFmtId="0" fontId="105" fillId="50" borderId="27" applyNumberFormat="0" applyAlignment="0" applyProtection="0"/>
    <xf numFmtId="0" fontId="106" fillId="0" borderId="28" applyNumberFormat="0" applyFill="0" applyAlignment="0" applyProtection="0"/>
    <xf numFmtId="0" fontId="107" fillId="51" borderId="29" applyNumberFormat="0" applyAlignment="0" applyProtection="0"/>
    <xf numFmtId="0" fontId="108" fillId="0" borderId="0" applyNumberFormat="0" applyFill="0" applyBorder="0" applyAlignment="0" applyProtection="0"/>
  </cellStyleXfs>
  <cellXfs count="262">
    <xf numFmtId="0" fontId="0" fillId="0" borderId="0" xfId="0"/>
    <xf numFmtId="0" fontId="21" fillId="0" borderId="19" xfId="3014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/>
    </xf>
    <xf numFmtId="0" fontId="21" fillId="0" borderId="0" xfId="0" applyFont="1"/>
    <xf numFmtId="49" fontId="26" fillId="0" borderId="20" xfId="0" applyNumberFormat="1" applyFont="1" applyBorder="1" applyAlignment="1">
      <alignment horizontal="center"/>
    </xf>
    <xf numFmtId="0" fontId="30" fillId="0" borderId="0" xfId="3015" applyFont="1"/>
    <xf numFmtId="4" fontId="21" fillId="0" borderId="20" xfId="0" applyNumberFormat="1" applyFont="1" applyBorder="1" applyAlignment="1">
      <alignment horizontal="center"/>
    </xf>
    <xf numFmtId="3" fontId="21" fillId="0" borderId="0" xfId="0" applyNumberFormat="1" applyFont="1"/>
    <xf numFmtId="1" fontId="26" fillId="0" borderId="0" xfId="0" applyNumberFormat="1" applyFont="1"/>
    <xf numFmtId="1" fontId="26" fillId="0" borderId="2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top" wrapText="1"/>
    </xf>
    <xf numFmtId="0" fontId="68" fillId="0" borderId="0" xfId="1654" applyFont="1" applyAlignment="1">
      <alignment horizontal="left" vertical="center" wrapText="1"/>
    </xf>
    <xf numFmtId="4" fontId="21" fillId="0" borderId="0" xfId="0" applyNumberFormat="1" applyFont="1"/>
    <xf numFmtId="4" fontId="2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66" fillId="0" borderId="0" xfId="0" applyFont="1" applyAlignment="1">
      <alignment horizontal="center" vertical="center" wrapText="1"/>
    </xf>
    <xf numFmtId="0" fontId="29" fillId="0" borderId="20" xfId="0" applyFont="1" applyBorder="1" applyAlignment="1">
      <alignment horizontal="center" vertical="top"/>
    </xf>
    <xf numFmtId="0" fontId="29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0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31" fillId="0" borderId="0" xfId="0" applyFont="1"/>
    <xf numFmtId="0" fontId="71" fillId="0" borderId="0" xfId="1654" applyFont="1" applyAlignment="1">
      <alignment vertical="center" wrapText="1"/>
    </xf>
    <xf numFmtId="4" fontId="73" fillId="0" borderId="0" xfId="0" applyNumberFormat="1" applyFont="1" applyAlignment="1">
      <alignment horizontal="center" vertical="top" wrapText="1"/>
    </xf>
    <xf numFmtId="4" fontId="74" fillId="0" borderId="20" xfId="0" applyNumberFormat="1" applyFont="1" applyBorder="1" applyAlignment="1">
      <alignment horizontal="center"/>
    </xf>
    <xf numFmtId="3" fontId="75" fillId="0" borderId="0" xfId="0" applyNumberFormat="1" applyFont="1"/>
    <xf numFmtId="0" fontId="75" fillId="0" borderId="0" xfId="0" applyFont="1"/>
    <xf numFmtId="172" fontId="26" fillId="0" borderId="0" xfId="0" applyNumberFormat="1" applyFont="1"/>
    <xf numFmtId="0" fontId="29" fillId="0" borderId="20" xfId="0" applyFont="1" applyBorder="1" applyAlignment="1">
      <alignment horizontal="center"/>
    </xf>
    <xf numFmtId="0" fontId="66" fillId="0" borderId="19" xfId="0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/>
    </xf>
    <xf numFmtId="4" fontId="28" fillId="0" borderId="0" xfId="3269" applyNumberFormat="1" applyFont="1" applyAlignment="1">
      <alignment wrapText="1"/>
    </xf>
    <xf numFmtId="0" fontId="31" fillId="0" borderId="0" xfId="0" applyFont="1" applyAlignment="1">
      <alignment wrapText="1"/>
    </xf>
    <xf numFmtId="49" fontId="68" fillId="0" borderId="0" xfId="1654" applyNumberFormat="1" applyFont="1" applyAlignment="1">
      <alignment horizontal="left" vertical="center" wrapText="1"/>
    </xf>
    <xf numFmtId="49" fontId="26" fillId="0" borderId="0" xfId="0" applyNumberFormat="1" applyFont="1"/>
    <xf numFmtId="49" fontId="27" fillId="0" borderId="0" xfId="0" applyNumberFormat="1" applyFont="1" applyAlignment="1">
      <alignment horizontal="center" vertical="top" wrapText="1"/>
    </xf>
    <xf numFmtId="49" fontId="28" fillId="0" borderId="20" xfId="0" applyNumberFormat="1" applyFont="1" applyBorder="1" applyAlignment="1">
      <alignment horizontal="center"/>
    </xf>
    <xf numFmtId="0" fontId="66" fillId="0" borderId="0" xfId="0" applyFont="1"/>
    <xf numFmtId="0" fontId="35" fillId="0" borderId="19" xfId="0" applyFont="1" applyBorder="1" applyAlignment="1">
      <alignment horizontal="center" vertical="center"/>
    </xf>
    <xf numFmtId="49" fontId="27" fillId="0" borderId="0" xfId="3019" applyNumberFormat="1" applyFont="1" applyAlignment="1">
      <alignment horizontal="center" vertical="center" wrapText="1"/>
    </xf>
    <xf numFmtId="4" fontId="27" fillId="0" borderId="0" xfId="0" applyNumberFormat="1" applyFont="1" applyAlignment="1">
      <alignment vertical="center"/>
    </xf>
    <xf numFmtId="0" fontId="27" fillId="0" borderId="19" xfId="0" applyFont="1" applyBorder="1" applyAlignment="1">
      <alignment horizontal="center" vertical="center" wrapText="1"/>
    </xf>
    <xf numFmtId="0" fontId="30" fillId="0" borderId="0" xfId="3014" applyFont="1" applyAlignment="1">
      <alignment horizontal="center"/>
    </xf>
    <xf numFmtId="0" fontId="30" fillId="0" borderId="0" xfId="3014" applyFont="1"/>
    <xf numFmtId="0" fontId="4" fillId="0" borderId="0" xfId="3014"/>
    <xf numFmtId="0" fontId="30" fillId="0" borderId="0" xfId="3014" applyFont="1" applyAlignment="1">
      <alignment horizontal="right"/>
    </xf>
    <xf numFmtId="0" fontId="27" fillId="0" borderId="19" xfId="3014" applyFont="1" applyBorder="1" applyAlignment="1">
      <alignment horizontal="center" vertical="center" wrapText="1"/>
    </xf>
    <xf numFmtId="4" fontId="27" fillId="0" borderId="19" xfId="3014" applyNumberFormat="1" applyFont="1" applyBorder="1" applyAlignment="1">
      <alignment horizontal="right" vertical="center"/>
    </xf>
    <xf numFmtId="4" fontId="30" fillId="0" borderId="19" xfId="3014" applyNumberFormat="1" applyFont="1" applyBorder="1" applyAlignment="1">
      <alignment horizontal="right" vertical="center"/>
    </xf>
    <xf numFmtId="0" fontId="27" fillId="0" borderId="0" xfId="3014" applyFont="1" applyAlignment="1">
      <alignment horizontal="center" vertical="center" wrapText="1"/>
    </xf>
    <xf numFmtId="0" fontId="27" fillId="0" borderId="0" xfId="3014" applyFont="1" applyAlignment="1">
      <alignment vertical="center" wrapText="1"/>
    </xf>
    <xf numFmtId="4" fontId="27" fillId="0" borderId="0" xfId="3014" applyNumberFormat="1" applyFont="1" applyAlignment="1">
      <alignment horizontal="right" vertical="center"/>
    </xf>
    <xf numFmtId="0" fontId="4" fillId="0" borderId="0" xfId="3014" applyAlignment="1">
      <alignment horizontal="center"/>
    </xf>
    <xf numFmtId="0" fontId="21" fillId="0" borderId="0" xfId="3010" applyAlignment="1">
      <alignment vertical="center"/>
    </xf>
    <xf numFmtId="0" fontId="28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4" fontId="30" fillId="0" borderId="19" xfId="0" applyNumberFormat="1" applyFont="1" applyBorder="1" applyAlignment="1">
      <alignment horizontal="right" vertical="center" wrapText="1"/>
    </xf>
    <xf numFmtId="0" fontId="85" fillId="0" borderId="0" xfId="3014" applyFont="1"/>
    <xf numFmtId="0" fontId="30" fillId="0" borderId="0" xfId="0" applyFont="1" applyAlignment="1">
      <alignment vertical="center" wrapText="1"/>
    </xf>
    <xf numFmtId="3" fontId="30" fillId="0" borderId="0" xfId="0" applyNumberFormat="1" applyFont="1" applyAlignment="1">
      <alignment vertical="center" wrapText="1"/>
    </xf>
    <xf numFmtId="0" fontId="30" fillId="0" borderId="20" xfId="0" applyFont="1" applyBorder="1" applyAlignment="1">
      <alignment vertical="center" wrapText="1"/>
    </xf>
    <xf numFmtId="4" fontId="30" fillId="0" borderId="19" xfId="0" applyNumberFormat="1" applyFont="1" applyBorder="1" applyAlignment="1">
      <alignment horizontal="right" vertical="center"/>
    </xf>
    <xf numFmtId="0" fontId="27" fillId="0" borderId="19" xfId="0" applyFont="1" applyBorder="1" applyAlignment="1">
      <alignment vertical="center" wrapText="1"/>
    </xf>
    <xf numFmtId="4" fontId="30" fillId="0" borderId="19" xfId="3016" applyNumberFormat="1" applyFont="1" applyBorder="1" applyAlignment="1">
      <alignment horizontal="right" vertical="center"/>
    </xf>
    <xf numFmtId="4" fontId="27" fillId="0" borderId="19" xfId="0" applyNumberFormat="1" applyFont="1" applyBorder="1" applyAlignment="1">
      <alignment horizontal="right" vertical="center"/>
    </xf>
    <xf numFmtId="4" fontId="27" fillId="0" borderId="19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4" fontId="27" fillId="47" borderId="19" xfId="0" applyNumberFormat="1" applyFont="1" applyFill="1" applyBorder="1" applyAlignment="1">
      <alignment horizontal="right" vertical="center"/>
    </xf>
    <xf numFmtId="4" fontId="31" fillId="0" borderId="0" xfId="0" applyNumberFormat="1" applyFont="1"/>
    <xf numFmtId="0" fontId="27" fillId="0" borderId="19" xfId="3014" applyFont="1" applyBorder="1" applyAlignment="1">
      <alignment vertical="center" wrapText="1"/>
    </xf>
    <xf numFmtId="0" fontId="30" fillId="0" borderId="19" xfId="3012" applyFont="1" applyBorder="1" applyAlignment="1">
      <alignment horizontal="center" vertical="center" wrapText="1"/>
    </xf>
    <xf numFmtId="0" fontId="30" fillId="0" borderId="0" xfId="3016" applyFont="1" applyAlignment="1">
      <alignment horizontal="center"/>
    </xf>
    <xf numFmtId="0" fontId="30" fillId="0" borderId="0" xfId="3016" applyFont="1"/>
    <xf numFmtId="0" fontId="30" fillId="0" borderId="0" xfId="3016" applyFont="1" applyAlignment="1">
      <alignment wrapText="1"/>
    </xf>
    <xf numFmtId="4" fontId="30" fillId="0" borderId="0" xfId="3016" applyNumberFormat="1" applyFont="1" applyAlignment="1">
      <alignment horizontal="right"/>
    </xf>
    <xf numFmtId="0" fontId="21" fillId="0" borderId="19" xfId="3016" applyFont="1" applyBorder="1" applyAlignment="1">
      <alignment horizontal="center" vertical="center" wrapText="1"/>
    </xf>
    <xf numFmtId="4" fontId="21" fillId="0" borderId="19" xfId="3016" applyNumberFormat="1" applyFont="1" applyBorder="1" applyAlignment="1">
      <alignment horizontal="center" vertical="center" wrapText="1"/>
    </xf>
    <xf numFmtId="0" fontId="21" fillId="0" borderId="0" xfId="3016" applyFont="1"/>
    <xf numFmtId="0" fontId="30" fillId="0" borderId="19" xfId="3016" applyFont="1" applyBorder="1" applyAlignment="1">
      <alignment horizontal="center" vertical="center"/>
    </xf>
    <xf numFmtId="1" fontId="30" fillId="0" borderId="19" xfId="3016" applyNumberFormat="1" applyFont="1" applyBorder="1" applyAlignment="1">
      <alignment horizontal="center" vertical="center"/>
    </xf>
    <xf numFmtId="4" fontId="30" fillId="0" borderId="19" xfId="3016" applyNumberFormat="1" applyFont="1" applyBorder="1" applyAlignment="1">
      <alignment vertical="center"/>
    </xf>
    <xf numFmtId="0" fontId="30" fillId="0" borderId="19" xfId="0" applyFont="1" applyBorder="1" applyAlignment="1">
      <alignment horizontal="center" vertical="center"/>
    </xf>
    <xf numFmtId="4" fontId="30" fillId="0" borderId="0" xfId="3016" applyNumberFormat="1" applyFont="1"/>
    <xf numFmtId="0" fontId="30" fillId="0" borderId="0" xfId="3016" applyFont="1" applyAlignment="1">
      <alignment horizontal="center" vertical="center"/>
    </xf>
    <xf numFmtId="4" fontId="30" fillId="0" borderId="0" xfId="3016" applyNumberFormat="1" applyFont="1" applyAlignment="1">
      <alignment vertical="center"/>
    </xf>
    <xf numFmtId="4" fontId="30" fillId="0" borderId="0" xfId="3016" applyNumberFormat="1" applyFont="1" applyAlignment="1">
      <alignment horizontal="right" vertical="center"/>
    </xf>
    <xf numFmtId="0" fontId="30" fillId="0" borderId="19" xfId="3016" applyFont="1" applyBorder="1" applyAlignment="1">
      <alignment horizontal="center" vertical="center" wrapText="1"/>
    </xf>
    <xf numFmtId="0" fontId="30" fillId="0" borderId="19" xfId="3016" applyFont="1" applyBorder="1" applyAlignment="1">
      <alignment horizontal="left" vertical="center" wrapText="1"/>
    </xf>
    <xf numFmtId="0" fontId="30" fillId="0" borderId="19" xfId="3016" applyFont="1" applyBorder="1" applyAlignment="1">
      <alignment vertical="center" wrapText="1"/>
    </xf>
    <xf numFmtId="0" fontId="30" fillId="0" borderId="0" xfId="3021" applyFont="1" applyAlignment="1">
      <alignment horizontal="center" vertical="center" wrapText="1"/>
    </xf>
    <xf numFmtId="0" fontId="30" fillId="0" borderId="0" xfId="3020" applyFont="1" applyAlignment="1">
      <alignment horizontal="center" vertical="center"/>
    </xf>
    <xf numFmtId="4" fontId="83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83" fillId="0" borderId="19" xfId="0" quotePrefix="1" applyFont="1" applyBorder="1" applyAlignment="1">
      <alignment horizontal="center" vertical="center" wrapText="1"/>
    </xf>
    <xf numFmtId="0" fontId="27" fillId="0" borderId="0" xfId="3019" applyFont="1" applyAlignment="1">
      <alignment horizontal="center" vertical="center" wrapText="1"/>
    </xf>
    <xf numFmtId="0" fontId="27" fillId="0" borderId="0" xfId="3019" applyFont="1" applyAlignment="1">
      <alignment vertical="center" wrapText="1"/>
    </xf>
    <xf numFmtId="0" fontId="30" fillId="0" borderId="19" xfId="2353" applyFont="1" applyBorder="1" applyAlignment="1">
      <alignment horizontal="center" vertical="center"/>
    </xf>
    <xf numFmtId="4" fontId="87" fillId="0" borderId="19" xfId="0" applyNumberFormat="1" applyFont="1" applyBorder="1" applyAlignment="1">
      <alignment horizontal="right" vertical="center" wrapText="1"/>
    </xf>
    <xf numFmtId="4" fontId="83" fillId="0" borderId="19" xfId="0" applyNumberFormat="1" applyFont="1" applyBorder="1" applyAlignment="1">
      <alignment vertical="center" wrapText="1"/>
    </xf>
    <xf numFmtId="0" fontId="87" fillId="0" borderId="19" xfId="0" applyFont="1" applyBorder="1" applyAlignment="1">
      <alignment horizontal="center" vertical="center" wrapText="1"/>
    </xf>
    <xf numFmtId="0" fontId="30" fillId="0" borderId="19" xfId="2353" applyFont="1" applyBorder="1" applyAlignment="1">
      <alignment vertical="center" wrapText="1"/>
    </xf>
    <xf numFmtId="49" fontId="73" fillId="0" borderId="0" xfId="3019" applyNumberFormat="1" applyFont="1" applyBorder="1" applyAlignment="1">
      <alignment horizontal="center" vertical="center" wrapText="1"/>
    </xf>
    <xf numFmtId="0" fontId="73" fillId="0" borderId="0" xfId="3019" applyFont="1" applyBorder="1" applyAlignment="1">
      <alignment horizontal="center" vertical="center" wrapText="1"/>
    </xf>
    <xf numFmtId="0" fontId="73" fillId="0" borderId="0" xfId="3019" applyFont="1" applyBorder="1" applyAlignment="1">
      <alignment vertical="center" wrapText="1"/>
    </xf>
    <xf numFmtId="4" fontId="73" fillId="0" borderId="0" xfId="0" applyNumberFormat="1" applyFont="1" applyBorder="1" applyAlignment="1">
      <alignment horizontal="right" vertical="center"/>
    </xf>
    <xf numFmtId="0" fontId="21" fillId="0" borderId="0" xfId="0" applyFont="1" applyBorder="1"/>
    <xf numFmtId="0" fontId="87" fillId="0" borderId="19" xfId="0" quotePrefix="1" applyFont="1" applyFill="1" applyBorder="1" applyAlignment="1">
      <alignment horizontal="center" vertical="center" wrapText="1"/>
    </xf>
    <xf numFmtId="0" fontId="87" fillId="0" borderId="19" xfId="0" applyFont="1" applyFill="1" applyBorder="1" applyAlignment="1">
      <alignment horizontal="center" vertical="center" wrapText="1"/>
    </xf>
    <xf numFmtId="4" fontId="87" fillId="0" borderId="19" xfId="0" applyNumberFormat="1" applyFont="1" applyFill="1" applyBorder="1" applyAlignment="1">
      <alignment horizontal="center" vertical="center" wrapText="1"/>
    </xf>
    <xf numFmtId="4" fontId="87" fillId="0" borderId="19" xfId="0" quotePrefix="1" applyNumberFormat="1" applyFont="1" applyFill="1" applyBorder="1" applyAlignment="1">
      <alignment vertical="center" wrapText="1"/>
    </xf>
    <xf numFmtId="0" fontId="27" fillId="0" borderId="19" xfId="3016" applyFont="1" applyBorder="1" applyAlignment="1">
      <alignment horizontal="center" vertical="center"/>
    </xf>
    <xf numFmtId="0" fontId="30" fillId="0" borderId="19" xfId="3014" applyFont="1" applyBorder="1" applyAlignment="1">
      <alignment horizontal="center" vertical="center" wrapText="1"/>
    </xf>
    <xf numFmtId="0" fontId="91" fillId="48" borderId="19" xfId="0" applyFont="1" applyFill="1" applyBorder="1" applyAlignment="1">
      <alignment horizontal="left" vertical="center" wrapText="1"/>
    </xf>
    <xf numFmtId="0" fontId="90" fillId="48" borderId="19" xfId="0" applyFont="1" applyFill="1" applyBorder="1" applyAlignment="1">
      <alignment horizontal="left" vertical="center" wrapText="1"/>
    </xf>
    <xf numFmtId="0" fontId="27" fillId="0" borderId="19" xfId="2353" applyFont="1" applyBorder="1" applyAlignment="1">
      <alignment vertical="center" wrapText="1"/>
    </xf>
    <xf numFmtId="4" fontId="27" fillId="0" borderId="19" xfId="3016" applyNumberFormat="1" applyFont="1" applyBorder="1" applyAlignment="1">
      <alignment horizontal="right" vertical="center"/>
    </xf>
    <xf numFmtId="4" fontId="73" fillId="0" borderId="19" xfId="3016" applyNumberFormat="1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49" fontId="30" fillId="0" borderId="19" xfId="2353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4" fontId="27" fillId="0" borderId="0" xfId="0" applyNumberFormat="1" applyFont="1" applyBorder="1" applyAlignment="1">
      <alignment horizontal="right" vertical="center" wrapText="1"/>
    </xf>
    <xf numFmtId="0" fontId="0" fillId="0" borderId="20" xfId="0" applyBorder="1" applyAlignment="1">
      <alignment horizontal="right"/>
    </xf>
    <xf numFmtId="0" fontId="0" fillId="0" borderId="0" xfId="0" applyBorder="1"/>
    <xf numFmtId="0" fontId="29" fillId="0" borderId="0" xfId="0" applyFont="1" applyBorder="1"/>
    <xf numFmtId="0" fontId="29" fillId="0" borderId="0" xfId="0" applyFont="1" applyBorder="1" applyAlignment="1">
      <alignment horizontal="center"/>
    </xf>
    <xf numFmtId="0" fontId="21" fillId="0" borderId="0" xfId="0" applyFont="1" applyFill="1"/>
    <xf numFmtId="4" fontId="27" fillId="0" borderId="19" xfId="0" applyNumberFormat="1" applyFont="1" applyFill="1" applyBorder="1" applyAlignment="1">
      <alignment horizontal="right" vertical="center"/>
    </xf>
    <xf numFmtId="0" fontId="66" fillId="0" borderId="0" xfId="0" applyFont="1" applyBorder="1"/>
    <xf numFmtId="191" fontId="72" fillId="0" borderId="0" xfId="2270" applyNumberFormat="1" applyFont="1" applyBorder="1"/>
    <xf numFmtId="0" fontId="21" fillId="0" borderId="0" xfId="0" applyFont="1" applyFill="1" applyBorder="1"/>
    <xf numFmtId="0" fontId="28" fillId="0" borderId="0" xfId="2568" applyFont="1" applyAlignment="1">
      <alignment horizontal="left" wrapText="1"/>
    </xf>
    <xf numFmtId="0" fontId="73" fillId="0" borderId="0" xfId="3016" applyFont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27" fillId="0" borderId="0" xfId="3016" applyFont="1" applyAlignment="1">
      <alignment wrapText="1"/>
    </xf>
    <xf numFmtId="4" fontId="27" fillId="0" borderId="0" xfId="3016" applyNumberFormat="1" applyFont="1"/>
    <xf numFmtId="4" fontId="27" fillId="0" borderId="19" xfId="2789" applyNumberFormat="1" applyFont="1" applyBorder="1" applyAlignment="1">
      <alignment horizontal="right" vertical="center"/>
    </xf>
    <xf numFmtId="49" fontId="27" fillId="0" borderId="19" xfId="1654" applyNumberFormat="1" applyFont="1" applyBorder="1" applyAlignment="1">
      <alignment horizontal="center" vertical="center" wrapText="1"/>
    </xf>
    <xf numFmtId="4" fontId="27" fillId="49" borderId="19" xfId="0" applyNumberFormat="1" applyFont="1" applyFill="1" applyBorder="1" applyAlignment="1">
      <alignment horizontal="right" vertical="center"/>
    </xf>
    <xf numFmtId="4" fontId="83" fillId="0" borderId="19" xfId="0" quotePrefix="1" applyNumberFormat="1" applyFont="1" applyBorder="1" applyAlignment="1">
      <alignment horizontal="center" vertical="center" wrapText="1"/>
    </xf>
    <xf numFmtId="49" fontId="27" fillId="0" borderId="19" xfId="3019" applyNumberFormat="1" applyFont="1" applyBorder="1" applyAlignment="1">
      <alignment horizontal="center" vertical="center" wrapText="1"/>
    </xf>
    <xf numFmtId="0" fontId="27" fillId="0" borderId="19" xfId="3019" applyFont="1" applyBorder="1" applyAlignment="1">
      <alignment horizontal="center" vertical="center" wrapText="1"/>
    </xf>
    <xf numFmtId="0" fontId="27" fillId="0" borderId="19" xfId="3019" applyFont="1" applyBorder="1" applyAlignment="1">
      <alignment vertical="center" wrapText="1"/>
    </xf>
    <xf numFmtId="0" fontId="87" fillId="0" borderId="19" xfId="0" quotePrefix="1" applyFont="1" applyBorder="1" applyAlignment="1">
      <alignment horizontal="center" vertical="center" wrapText="1"/>
    </xf>
    <xf numFmtId="4" fontId="87" fillId="0" borderId="19" xfId="0" applyNumberFormat="1" applyFont="1" applyBorder="1" applyAlignment="1">
      <alignment horizontal="center" vertical="center" wrapText="1"/>
    </xf>
    <xf numFmtId="4" fontId="87" fillId="0" borderId="19" xfId="0" quotePrefix="1" applyNumberFormat="1" applyFont="1" applyBorder="1" applyAlignment="1">
      <alignment vertical="center" wrapText="1"/>
    </xf>
    <xf numFmtId="0" fontId="21" fillId="0" borderId="0" xfId="3011" applyAlignment="1">
      <alignment horizontal="center"/>
    </xf>
    <xf numFmtId="0" fontId="21" fillId="0" borderId="0" xfId="3011" applyAlignment="1">
      <alignment horizontal="left" wrapText="1"/>
    </xf>
    <xf numFmtId="0" fontId="21" fillId="0" borderId="0" xfId="3011" applyAlignment="1">
      <alignment horizontal="left"/>
    </xf>
    <xf numFmtId="0" fontId="21" fillId="0" borderId="0" xfId="3011"/>
    <xf numFmtId="4" fontId="21" fillId="0" borderId="0" xfId="3011" applyNumberFormat="1"/>
    <xf numFmtId="0" fontId="28" fillId="0" borderId="0" xfId="3011" applyFont="1" applyAlignment="1">
      <alignment horizontal="center" vertical="center" wrapText="1"/>
    </xf>
    <xf numFmtId="49" fontId="95" fillId="0" borderId="0" xfId="3011" applyNumberFormat="1" applyFont="1" applyAlignment="1">
      <alignment horizontal="center" vertical="center" wrapText="1"/>
    </xf>
    <xf numFmtId="0" fontId="28" fillId="0" borderId="0" xfId="3011" applyFont="1" applyAlignment="1">
      <alignment vertical="center" wrapText="1"/>
    </xf>
    <xf numFmtId="4" fontId="28" fillId="0" borderId="0" xfId="3011" applyNumberFormat="1" applyFont="1" applyAlignment="1">
      <alignment horizontal="center" vertical="center" wrapText="1"/>
    </xf>
    <xf numFmtId="0" fontId="29" fillId="0" borderId="0" xfId="3011" applyFont="1" applyAlignment="1">
      <alignment horizontal="center"/>
    </xf>
    <xf numFmtId="4" fontId="21" fillId="0" borderId="0" xfId="3011" applyNumberFormat="1" applyAlignment="1">
      <alignment horizontal="center"/>
    </xf>
    <xf numFmtId="0" fontId="21" fillId="0" borderId="0" xfId="3011" applyAlignment="1">
      <alignment horizontal="right" vertical="center"/>
    </xf>
    <xf numFmtId="49" fontId="30" fillId="0" borderId="19" xfId="3011" applyNumberFormat="1" applyFont="1" applyBorder="1" applyAlignment="1">
      <alignment horizontal="center" vertical="center" wrapText="1"/>
    </xf>
    <xf numFmtId="49" fontId="30" fillId="0" borderId="19" xfId="3011" applyNumberFormat="1" applyFont="1" applyBorder="1" applyAlignment="1">
      <alignment horizontal="center" vertical="center"/>
    </xf>
    <xf numFmtId="4" fontId="30" fillId="0" borderId="19" xfId="3011" applyNumberFormat="1" applyFont="1" applyBorder="1" applyAlignment="1">
      <alignment horizontal="center" vertical="center" wrapText="1"/>
    </xf>
    <xf numFmtId="0" fontId="30" fillId="0" borderId="19" xfId="3013" applyFont="1" applyBorder="1" applyAlignment="1">
      <alignment vertical="center" wrapText="1"/>
    </xf>
    <xf numFmtId="0" fontId="30" fillId="0" borderId="19" xfId="3013" quotePrefix="1" applyFont="1" applyBorder="1" applyAlignment="1">
      <alignment vertical="center" wrapText="1"/>
    </xf>
    <xf numFmtId="4" fontId="27" fillId="0" borderId="19" xfId="3011" applyNumberFormat="1" applyFont="1" applyBorder="1" applyAlignment="1">
      <alignment horizontal="right" vertical="center" wrapText="1"/>
    </xf>
    <xf numFmtId="4" fontId="30" fillId="0" borderId="19" xfId="3011" applyNumberFormat="1" applyFont="1" applyBorder="1" applyAlignment="1">
      <alignment horizontal="right" vertical="center" wrapText="1"/>
    </xf>
    <xf numFmtId="0" fontId="82" fillId="0" borderId="19" xfId="3011" applyFont="1" applyBorder="1" applyAlignment="1">
      <alignment horizontal="center" vertical="center" wrapText="1"/>
    </xf>
    <xf numFmtId="0" fontId="27" fillId="0" borderId="19" xfId="3018" applyFont="1" applyBorder="1" applyAlignment="1">
      <alignment horizontal="center" vertical="center" wrapText="1"/>
    </xf>
    <xf numFmtId="0" fontId="27" fillId="0" borderId="19" xfId="3018" applyFont="1" applyBorder="1" applyAlignment="1">
      <alignment vertical="center" wrapText="1"/>
    </xf>
    <xf numFmtId="4" fontId="27" fillId="0" borderId="19" xfId="3018" applyNumberFormat="1" applyFont="1" applyBorder="1" applyAlignment="1">
      <alignment horizontal="right" vertical="center"/>
    </xf>
    <xf numFmtId="0" fontId="21" fillId="0" borderId="0" xfId="3011" applyAlignment="1">
      <alignment horizontal="center" vertical="center"/>
    </xf>
    <xf numFmtId="0" fontId="31" fillId="0" borderId="0" xfId="3018" applyFont="1"/>
    <xf numFmtId="4" fontId="31" fillId="0" borderId="0" xfId="3018" applyNumberFormat="1" applyFont="1"/>
    <xf numFmtId="0" fontId="71" fillId="0" borderId="0" xfId="1654" applyFont="1" applyAlignment="1">
      <alignment horizontal="left" vertical="center" wrapText="1"/>
    </xf>
    <xf numFmtId="0" fontId="102" fillId="0" borderId="19" xfId="0" applyFont="1" applyBorder="1" applyAlignment="1">
      <alignment horizontal="center" vertical="center" wrapText="1"/>
    </xf>
    <xf numFmtId="49" fontId="30" fillId="0" borderId="19" xfId="2514" applyNumberFormat="1" applyFont="1" applyBorder="1" applyAlignment="1">
      <alignment horizontal="center" vertical="center"/>
    </xf>
    <xf numFmtId="0" fontId="83" fillId="0" borderId="19" xfId="0" applyFont="1" applyBorder="1" applyAlignment="1">
      <alignment horizontal="center" vertical="center" wrapText="1"/>
    </xf>
    <xf numFmtId="49" fontId="83" fillId="0" borderId="19" xfId="0" applyNumberFormat="1" applyFont="1" applyBorder="1" applyAlignment="1">
      <alignment horizontal="center" vertical="center" wrapText="1"/>
    </xf>
    <xf numFmtId="0" fontId="90" fillId="0" borderId="19" xfId="0" applyFont="1" applyBorder="1" applyAlignment="1">
      <alignment vertical="center"/>
    </xf>
    <xf numFmtId="0" fontId="103" fillId="0" borderId="19" xfId="0" applyFont="1" applyBorder="1" applyAlignment="1">
      <alignment horizontal="center" vertical="center" wrapText="1"/>
    </xf>
    <xf numFmtId="0" fontId="103" fillId="0" borderId="19" xfId="0" quotePrefix="1" applyFont="1" applyBorder="1" applyAlignment="1">
      <alignment vertical="center" wrapText="1"/>
    </xf>
    <xf numFmtId="0" fontId="102" fillId="0" borderId="19" xfId="0" quotePrefix="1" applyFont="1" applyBorder="1" applyAlignment="1">
      <alignment vertical="center" wrapText="1"/>
    </xf>
    <xf numFmtId="0" fontId="67" fillId="0" borderId="0" xfId="3011" applyFont="1" applyAlignment="1">
      <alignment vertical="center" wrapText="1"/>
    </xf>
    <xf numFmtId="0" fontId="67" fillId="0" borderId="0" xfId="3011" applyFont="1" applyAlignment="1">
      <alignment horizontal="left" vertical="center" wrapText="1"/>
    </xf>
    <xf numFmtId="0" fontId="97" fillId="0" borderId="0" xfId="3011" applyFont="1" applyAlignment="1">
      <alignment horizontal="center" vertical="center"/>
    </xf>
    <xf numFmtId="0" fontId="21" fillId="0" borderId="20" xfId="3011" applyBorder="1" applyAlignment="1">
      <alignment horizontal="right" vertical="center"/>
    </xf>
    <xf numFmtId="0" fontId="29" fillId="0" borderId="19" xfId="3011" applyFont="1" applyBorder="1" applyAlignment="1">
      <alignment horizontal="center" vertical="center" wrapText="1"/>
    </xf>
    <xf numFmtId="0" fontId="82" fillId="0" borderId="0" xfId="3011" applyFont="1"/>
    <xf numFmtId="0" fontId="30" fillId="0" borderId="19" xfId="3011" applyFont="1" applyBorder="1" applyAlignment="1">
      <alignment horizontal="center" vertical="center" wrapText="1"/>
    </xf>
    <xf numFmtId="0" fontId="27" fillId="0" borderId="19" xfId="3011" applyFont="1" applyBorder="1" applyAlignment="1">
      <alignment horizontal="center" vertical="center" wrapText="1"/>
    </xf>
    <xf numFmtId="49" fontId="27" fillId="0" borderId="19" xfId="3011" applyNumberFormat="1" applyFont="1" applyBorder="1" applyAlignment="1">
      <alignment horizontal="center" vertical="center" wrapText="1"/>
    </xf>
    <xf numFmtId="2" fontId="27" fillId="0" borderId="19" xfId="3011" applyNumberFormat="1" applyFont="1" applyBorder="1" applyAlignment="1">
      <alignment vertical="center" wrapText="1"/>
    </xf>
    <xf numFmtId="4" fontId="27" fillId="0" borderId="19" xfId="3011" applyNumberFormat="1" applyFont="1" applyBorder="1" applyAlignment="1">
      <alignment horizontal="right" vertical="center"/>
    </xf>
    <xf numFmtId="0" fontId="21" fillId="0" borderId="0" xfId="3011" applyAlignment="1">
      <alignment vertical="top"/>
    </xf>
    <xf numFmtId="0" fontId="30" fillId="0" borderId="19" xfId="3018" applyFont="1" applyBorder="1" applyAlignment="1">
      <alignment vertical="center"/>
    </xf>
    <xf numFmtId="4" fontId="30" fillId="0" borderId="19" xfId="3011" applyNumberFormat="1" applyFont="1" applyBorder="1" applyAlignment="1">
      <alignment horizontal="right" vertical="center"/>
    </xf>
    <xf numFmtId="4" fontId="21" fillId="0" borderId="0" xfId="3011" applyNumberFormat="1" applyAlignment="1">
      <alignment vertical="top"/>
    </xf>
    <xf numFmtId="0" fontId="30" fillId="0" borderId="19" xfId="2294" applyFont="1" applyBorder="1" applyAlignment="1">
      <alignment horizontal="center" vertical="center"/>
    </xf>
    <xf numFmtId="0" fontId="30" fillId="0" borderId="19" xfId="2294" applyFont="1" applyBorder="1" applyAlignment="1">
      <alignment vertical="center" wrapText="1"/>
    </xf>
    <xf numFmtId="0" fontId="98" fillId="0" borderId="0" xfId="3011" applyFont="1" applyAlignment="1">
      <alignment vertical="top"/>
    </xf>
    <xf numFmtId="0" fontId="30" fillId="0" borderId="19" xfId="2295" applyFont="1" applyBorder="1" applyAlignment="1">
      <alignment horizontal="center" vertical="center"/>
    </xf>
    <xf numFmtId="0" fontId="30" fillId="0" borderId="19" xfId="2295" applyFont="1" applyBorder="1" applyAlignment="1">
      <alignment vertical="center" wrapText="1"/>
    </xf>
    <xf numFmtId="0" fontId="28" fillId="0" borderId="0" xfId="2568" applyFont="1" applyAlignment="1">
      <alignment wrapText="1"/>
    </xf>
    <xf numFmtId="0" fontId="21" fillId="0" borderId="0" xfId="3010"/>
    <xf numFmtId="0" fontId="21" fillId="0" borderId="19" xfId="3014" applyFont="1" applyBorder="1" applyAlignment="1">
      <alignment horizontal="center" vertical="center" wrapText="1"/>
    </xf>
    <xf numFmtId="0" fontId="30" fillId="0" borderId="0" xfId="3015" applyFont="1" applyAlignment="1">
      <alignment horizontal="left"/>
    </xf>
    <xf numFmtId="0" fontId="30" fillId="0" borderId="0" xfId="3017" applyFont="1" applyAlignment="1">
      <alignment horizontal="left"/>
    </xf>
    <xf numFmtId="0" fontId="71" fillId="0" borderId="0" xfId="3014" quotePrefix="1" applyFont="1" applyAlignment="1">
      <alignment horizontal="left"/>
    </xf>
    <xf numFmtId="0" fontId="30" fillId="0" borderId="0" xfId="3014" applyFont="1" applyAlignment="1">
      <alignment horizontal="left"/>
    </xf>
    <xf numFmtId="0" fontId="28" fillId="0" borderId="0" xfId="3014" applyFont="1" applyAlignment="1">
      <alignment horizontal="center" vertical="center"/>
    </xf>
    <xf numFmtId="0" fontId="31" fillId="0" borderId="0" xfId="3014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82" fillId="0" borderId="19" xfId="3014" applyFont="1" applyBorder="1" applyAlignment="1">
      <alignment horizontal="center" vertical="center" wrapText="1"/>
    </xf>
    <xf numFmtId="0" fontId="29" fillId="0" borderId="19" xfId="3011" applyFont="1" applyBorder="1" applyAlignment="1">
      <alignment horizontal="center" vertical="center" wrapText="1"/>
    </xf>
    <xf numFmtId="0" fontId="27" fillId="0" borderId="19" xfId="3011" applyFont="1" applyBorder="1" applyAlignment="1">
      <alignment horizontal="center" vertical="center"/>
    </xf>
    <xf numFmtId="0" fontId="28" fillId="0" borderId="0" xfId="2568" applyFont="1" applyAlignment="1">
      <alignment horizontal="left" wrapText="1"/>
    </xf>
    <xf numFmtId="0" fontId="28" fillId="0" borderId="0" xfId="3011" applyFont="1" applyAlignment="1">
      <alignment horizontal="center" vertical="center"/>
    </xf>
    <xf numFmtId="0" fontId="21" fillId="0" borderId="0" xfId="3011" applyAlignment="1">
      <alignment horizontal="right" vertical="center"/>
    </xf>
    <xf numFmtId="0" fontId="35" fillId="0" borderId="19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  <xf numFmtId="0" fontId="88" fillId="0" borderId="0" xfId="0" applyFont="1" applyAlignment="1">
      <alignment horizontal="center" vertical="center" wrapText="1"/>
    </xf>
    <xf numFmtId="0" fontId="89" fillId="0" borderId="0" xfId="0" applyFont="1" applyAlignment="1">
      <alignment horizontal="center" vertical="center"/>
    </xf>
    <xf numFmtId="0" fontId="71" fillId="0" borderId="0" xfId="1654" applyFont="1" applyAlignment="1">
      <alignment horizontal="center" vertical="center" wrapText="1"/>
    </xf>
    <xf numFmtId="49" fontId="35" fillId="0" borderId="19" xfId="0" applyNumberFormat="1" applyFont="1" applyBorder="1" applyAlignment="1">
      <alignment horizontal="center" vertical="center" wrapText="1"/>
    </xf>
    <xf numFmtId="0" fontId="27" fillId="47" borderId="19" xfId="0" applyFont="1" applyFill="1" applyBorder="1" applyAlignment="1">
      <alignment horizontal="left" vertical="center" wrapText="1"/>
    </xf>
    <xf numFmtId="0" fontId="36" fillId="48" borderId="19" xfId="0" applyFont="1" applyFill="1" applyBorder="1" applyAlignment="1">
      <alignment horizontal="center" vertical="center" wrapText="1"/>
    </xf>
    <xf numFmtId="0" fontId="35" fillId="48" borderId="19" xfId="0" applyFont="1" applyFill="1" applyBorder="1" applyAlignment="1">
      <alignment horizontal="center" vertical="center" wrapText="1"/>
    </xf>
    <xf numFmtId="49" fontId="27" fillId="49" borderId="19" xfId="0" applyNumberFormat="1" applyFont="1" applyFill="1" applyBorder="1" applyAlignment="1">
      <alignment horizontal="left" vertical="center" wrapText="1"/>
    </xf>
    <xf numFmtId="0" fontId="27" fillId="48" borderId="19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68" fillId="0" borderId="0" xfId="1654" applyFont="1" applyAlignment="1">
      <alignment horizontal="left" vertical="center" wrapText="1"/>
    </xf>
    <xf numFmtId="0" fontId="91" fillId="48" borderId="19" xfId="0" applyFont="1" applyFill="1" applyBorder="1" applyAlignment="1">
      <alignment horizontal="left" vertical="center" wrapText="1"/>
    </xf>
    <xf numFmtId="0" fontId="90" fillId="48" borderId="19" xfId="0" applyFont="1" applyFill="1" applyBorder="1" applyAlignment="1">
      <alignment horizontal="left" vertical="center" wrapText="1"/>
    </xf>
    <xf numFmtId="0" fontId="27" fillId="0" borderId="19" xfId="3016" applyFont="1" applyBorder="1" applyAlignment="1">
      <alignment horizontal="center" vertical="center"/>
    </xf>
    <xf numFmtId="0" fontId="21" fillId="0" borderId="19" xfId="3016" applyFont="1" applyBorder="1" applyAlignment="1">
      <alignment horizontal="center" vertical="center" wrapText="1"/>
    </xf>
    <xf numFmtId="0" fontId="30" fillId="0" borderId="19" xfId="3016" applyFont="1" applyBorder="1" applyAlignment="1">
      <alignment horizontal="center" vertical="center"/>
    </xf>
    <xf numFmtId="0" fontId="30" fillId="0" borderId="19" xfId="2353" applyFont="1" applyBorder="1" applyAlignment="1">
      <alignment horizontal="left" vertical="center" wrapText="1"/>
    </xf>
    <xf numFmtId="0" fontId="73" fillId="0" borderId="19" xfId="3016" applyFont="1" applyBorder="1" applyAlignment="1">
      <alignment horizontal="left" vertical="center"/>
    </xf>
    <xf numFmtId="0" fontId="30" fillId="0" borderId="19" xfId="3016" applyFont="1" applyBorder="1" applyAlignment="1">
      <alignment horizontal="left" vertical="center"/>
    </xf>
    <xf numFmtId="0" fontId="30" fillId="0" borderId="0" xfId="3015" applyFont="1" applyAlignment="1">
      <alignment horizontal="right" vertical="center"/>
    </xf>
    <xf numFmtId="0" fontId="30" fillId="0" borderId="0" xfId="3015" applyFont="1" applyAlignment="1">
      <alignment horizontal="right"/>
    </xf>
    <xf numFmtId="0" fontId="71" fillId="0" borderId="0" xfId="1654" applyFont="1" applyAlignment="1">
      <alignment horizontal="left" vertical="center" wrapText="1"/>
    </xf>
    <xf numFmtId="0" fontId="28" fillId="0" borderId="0" xfId="3016" applyFont="1" applyAlignment="1">
      <alignment horizontal="center" vertical="center"/>
    </xf>
    <xf numFmtId="0" fontId="30" fillId="0" borderId="0" xfId="3017" applyFont="1" applyAlignment="1">
      <alignment horizontal="right"/>
    </xf>
    <xf numFmtId="0" fontId="27" fillId="0" borderId="0" xfId="3016" applyFont="1" applyAlignment="1">
      <alignment horizontal="center"/>
    </xf>
    <xf numFmtId="0" fontId="27" fillId="0" borderId="24" xfId="3016" applyFont="1" applyBorder="1" applyAlignment="1">
      <alignment horizontal="center" vertical="center"/>
    </xf>
    <xf numFmtId="0" fontId="27" fillId="0" borderId="25" xfId="3016" applyFont="1" applyBorder="1" applyAlignment="1">
      <alignment horizontal="center" vertical="center"/>
    </xf>
    <xf numFmtId="0" fontId="27" fillId="0" borderId="26" xfId="3016" applyFont="1" applyBorder="1" applyAlignment="1">
      <alignment horizontal="center" vertical="center"/>
    </xf>
    <xf numFmtId="0" fontId="73" fillId="0" borderId="0" xfId="3016" applyFont="1" applyAlignment="1">
      <alignment horizontal="center" vertical="center"/>
    </xf>
    <xf numFmtId="0" fontId="27" fillId="0" borderId="19" xfId="3016" applyFont="1" applyBorder="1" applyAlignment="1">
      <alignment horizontal="left" vertical="center"/>
    </xf>
    <xf numFmtId="0" fontId="28" fillId="0" borderId="0" xfId="3011" applyFont="1" applyAlignment="1">
      <alignment horizontal="center" vertical="center" wrapText="1"/>
    </xf>
    <xf numFmtId="49" fontId="93" fillId="0" borderId="0" xfId="3011" applyNumberFormat="1" applyFont="1" applyAlignment="1">
      <alignment horizontal="left" vertical="center" wrapText="1"/>
    </xf>
    <xf numFmtId="0" fontId="82" fillId="0" borderId="19" xfId="3011" applyFont="1" applyBorder="1" applyAlignment="1">
      <alignment horizontal="center" vertical="center" wrapText="1"/>
    </xf>
    <xf numFmtId="4" fontId="82" fillId="0" borderId="19" xfId="3011" applyNumberFormat="1" applyFont="1" applyBorder="1" applyAlignment="1">
      <alignment horizontal="center" vertical="center" wrapText="1"/>
    </xf>
    <xf numFmtId="0" fontId="31" fillId="0" borderId="0" xfId="0" applyFont="1" applyAlignment="1">
      <alignment wrapText="1"/>
    </xf>
  </cellXfs>
  <cellStyles count="3372">
    <cellStyle name=" 1" xfId="1" xr:uid="{CFE6C7E9-529A-41EF-98ED-DED44C6556C7}"/>
    <cellStyle name="”ќђќ‘ћ‚›‰" xfId="2" xr:uid="{D82EF0B1-5DEC-4FD3-B1D2-AA99D0884C61}"/>
    <cellStyle name="”љ‘ђћ‚ђќќ›‰" xfId="3" xr:uid="{CC747F0B-B5A1-4AC8-AA1A-447F27742010}"/>
    <cellStyle name="„…ќ…†ќ›‰" xfId="4" xr:uid="{9D919112-7F9A-499F-AEA0-3EE9AF161785}"/>
    <cellStyle name="‡ђѓћ‹ћ‚ћљ1" xfId="5" xr:uid="{A090715C-BF63-49BF-80A0-609B8C7D2A29}"/>
    <cellStyle name="‡ђѓћ‹ћ‚ћљ2" xfId="6" xr:uid="{A0740FE4-F197-4E54-97CB-B490B061819C}"/>
    <cellStyle name="’ћѓћ‚›‰" xfId="7" xr:uid="{DEE1EDE0-F9B2-4FF7-A6F8-0700EC0A7BC2}"/>
    <cellStyle name="20% - Accent1" xfId="8" xr:uid="{D26C9610-0F45-4BA7-BB17-4B23B6CAE5BE}"/>
    <cellStyle name="20% - Accent1 2" xfId="9" xr:uid="{BEE8B07C-06F1-4E96-B008-90A100D875D6}"/>
    <cellStyle name="20% - Accent1_додаток до розп №528 від 24.07.2026" xfId="10" xr:uid="{F57E4751-C670-435B-B94A-AF645BAD2B7B}"/>
    <cellStyle name="20% - Accent2" xfId="11" xr:uid="{F1990CE7-5A1A-4B4D-85A2-95A35B95C697}"/>
    <cellStyle name="20% - Accent2 2" xfId="12" xr:uid="{C98B88FF-63A6-4B28-8812-E624BFD0C826}"/>
    <cellStyle name="20% - Accent2_додаток до розп №528 від 24.07.2026" xfId="13" xr:uid="{0D1CE431-1243-4244-8376-7795C27C7DD5}"/>
    <cellStyle name="20% - Accent3" xfId="14" xr:uid="{11069B3C-26FB-493B-8D19-6B0B7309DCF2}"/>
    <cellStyle name="20% - Accent3 2" xfId="15" xr:uid="{D12F7653-5101-4732-BB42-A7163D533C0E}"/>
    <cellStyle name="20% - Accent3_додаток до розп №528 від 24.07.2026" xfId="16" xr:uid="{0D174D49-4195-4786-88EF-7EA23EF5050F}"/>
    <cellStyle name="20% - Accent4" xfId="17" xr:uid="{7BA356BE-68E7-4BBF-B0A8-18DD9D6FD91E}"/>
    <cellStyle name="20% - Accent4 2" xfId="18" xr:uid="{B0446DF6-5F59-4BA8-97AF-D9F292888CD2}"/>
    <cellStyle name="20% - Accent4_додаток до розп №528 від 24.07.2026" xfId="19" xr:uid="{B8A7E935-275D-4DDC-B87A-E855A40A638E}"/>
    <cellStyle name="20% - Accent5" xfId="20" xr:uid="{1569FDD5-4A31-40D0-8F5F-A583C9F2746C}"/>
    <cellStyle name="20% - Accent5 2" xfId="21" xr:uid="{1CAA0607-85CE-4C1C-B755-954C4DA65F7F}"/>
    <cellStyle name="20% - Accent5_додаток до розп №528 від 24.07.2026" xfId="22" xr:uid="{B4D6613A-F95E-4424-BCD9-F0117C9F3725}"/>
    <cellStyle name="20% - Accent6" xfId="23" xr:uid="{10941EC0-62FC-4399-A971-51A75FC66C0C}"/>
    <cellStyle name="20% - Accent6 2" xfId="24" xr:uid="{DF2D74D1-6E07-49D0-9FC8-DB0172CC1F82}"/>
    <cellStyle name="20% - Accent6_додаток до розп №528 від 24.07.2026" xfId="25" xr:uid="{E48ECF9B-08BD-4311-8CB7-C8F1FC8AF1B8}"/>
    <cellStyle name="20% - Акцент1" xfId="26" xr:uid="{F243C809-4B2B-4025-B253-FB610F7F4457}"/>
    <cellStyle name="20% — акцент1" xfId="27" xr:uid="{9548047C-817A-4BA7-B1A0-D793AC0FFAA3}"/>
    <cellStyle name="20% - Акцент1 10" xfId="28" xr:uid="{D595BE70-1AFA-4309-9D3E-FB95210C9FFE}"/>
    <cellStyle name="20% — акцент1 10" xfId="29" xr:uid="{7B74ADF1-5F92-4ADB-A4AA-008C20696957}"/>
    <cellStyle name="20% - Акцент1 11" xfId="30" xr:uid="{CB41B0DE-F4B0-4F76-BA04-71C27BE73865}"/>
    <cellStyle name="20% — акцент1 11" xfId="31" xr:uid="{10AF721E-6E7A-4B9F-B1D8-213629132A34}"/>
    <cellStyle name="20% - Акцент1 12" xfId="32" xr:uid="{CBCE35E8-793C-4AC2-B41E-FDD174B69EB2}"/>
    <cellStyle name="20% — акцент1 12" xfId="33" xr:uid="{B802006D-75B8-4819-B12B-019C62B5A7C4}"/>
    <cellStyle name="20% - Акцент1 13" xfId="34" xr:uid="{0EF9D5EE-6F23-48A4-87AA-A321227A2A05}"/>
    <cellStyle name="20% — акцент1 13" xfId="35" xr:uid="{DA522FDF-310F-4240-89C3-28E9B41E7663}"/>
    <cellStyle name="20% - Акцент1 14" xfId="36" xr:uid="{4575537A-A23E-4C16-AD53-8737735E7768}"/>
    <cellStyle name="20% — акцент1 14" xfId="37" xr:uid="{14579613-8B45-49EA-AD1D-F38208E7A914}"/>
    <cellStyle name="20% - Акцент1 15" xfId="38" xr:uid="{D72BB884-DBEF-45BA-A50D-3A5A2782A00D}"/>
    <cellStyle name="20% — акцент1 15" xfId="39" xr:uid="{535A2A9A-4434-4CE4-84E3-6932107E8214}"/>
    <cellStyle name="20% - Акцент1 16" xfId="40" xr:uid="{4FF6920B-1270-409F-9421-0F775BBAF179}"/>
    <cellStyle name="20% — акцент1 16" xfId="41" xr:uid="{87172040-943E-489F-8867-C568A441C13F}"/>
    <cellStyle name="20% - Акцент1 17" xfId="42" xr:uid="{8C454D71-33D4-4145-A3DB-F83D65330B68}"/>
    <cellStyle name="20% — акцент1 17" xfId="43" xr:uid="{2EF50A0C-7EA2-4884-ACD9-1ECA2F37AB94}"/>
    <cellStyle name="20% - Акцент1 18" xfId="44" xr:uid="{C77683B5-EABD-4693-AA1F-60CC0C968DB4}"/>
    <cellStyle name="20% — акцент1 18" xfId="45" xr:uid="{2723AE8A-BF00-44A3-9057-11A0BCD8DB78}"/>
    <cellStyle name="20% - Акцент1 19" xfId="46" xr:uid="{325447DD-B592-4413-B54A-57B5596BBEE0}"/>
    <cellStyle name="20% — акцент1 19" xfId="47" xr:uid="{41914EDE-2813-427B-910C-63417D5903B1}"/>
    <cellStyle name="20% - Акцент1 2" xfId="48" xr:uid="{85C9DD0B-44C3-4E5A-8445-9D19FD089BA9}"/>
    <cellStyle name="20% — акцент1 2" xfId="49" xr:uid="{FB8E0CB2-5E03-4510-9308-A342679FB832}"/>
    <cellStyle name="20% - Акцент1 20" xfId="50" xr:uid="{0B2C27A5-65C3-4BE9-BFDC-9A9F1BD67F49}"/>
    <cellStyle name="20% — акцент1 20" xfId="51" xr:uid="{3BA670CB-A524-4466-A613-B63685B4AE69}"/>
    <cellStyle name="20% - Акцент1 21" xfId="52" xr:uid="{EAB47E40-E41B-4857-BD3A-A556DF3A3374}"/>
    <cellStyle name="20% — акцент1 21" xfId="53" xr:uid="{4D8F55AA-BC2F-4A4A-9646-426527A11738}"/>
    <cellStyle name="20% - Акцент1 22" xfId="54" xr:uid="{7BE778FA-E21A-48AD-B34E-493A34A0AA9F}"/>
    <cellStyle name="20% — акцент1 22" xfId="55" xr:uid="{43442460-00DB-407C-9F1C-03B11A792F5F}"/>
    <cellStyle name="20% - Акцент1 23" xfId="56" xr:uid="{90CB0D77-020E-4070-9A38-A32EA05B71F3}"/>
    <cellStyle name="20% — акцент1 23" xfId="57" xr:uid="{F0509931-F8D0-48EC-B5B9-050368E81245}"/>
    <cellStyle name="20% - Акцент1 3" xfId="58" xr:uid="{E6CAA1DA-0076-4E09-B55A-19843C9BD958}"/>
    <cellStyle name="20% — акцент1 3" xfId="59" xr:uid="{50AE706F-A4BC-4AF6-9E05-2505F992048E}"/>
    <cellStyle name="20% - Акцент1 4" xfId="60" xr:uid="{193C6391-B14B-48FE-8D55-01777BF459B0}"/>
    <cellStyle name="20% — акцент1 4" xfId="61" xr:uid="{60F0C3C2-09E8-40E8-A16C-69213DA81DC5}"/>
    <cellStyle name="20% - Акцент1 5" xfId="62" xr:uid="{D8AA16BE-386D-4F2B-978C-918C016FBB72}"/>
    <cellStyle name="20% — акцент1 5" xfId="63" xr:uid="{7DF09C0D-82A6-483E-B59F-0FD4F910812E}"/>
    <cellStyle name="20% - Акцент1 6" xfId="64" xr:uid="{D7EC50EC-D9EC-45F2-BADC-47F4F14015A7}"/>
    <cellStyle name="20% — акцент1 6" xfId="65" xr:uid="{D1A604F9-9730-41E1-B2D1-EE0328FF205D}"/>
    <cellStyle name="20% - Акцент1 7" xfId="66" xr:uid="{FC9889A9-C7EB-448B-A4D7-A8F787B9FDD4}"/>
    <cellStyle name="20% — акцент1 7" xfId="67" xr:uid="{2BFB7111-96B6-445A-B96B-736F687876A1}"/>
    <cellStyle name="20% - Акцент1 8" xfId="68" xr:uid="{E5652BF9-7A71-4BDD-AB6F-E9913EC6F411}"/>
    <cellStyle name="20% — акцент1 8" xfId="69" xr:uid="{3F0C27DE-B36F-4A46-8269-292439074B8B}"/>
    <cellStyle name="20% - Акцент1 9" xfId="70" xr:uid="{5A6F9654-6A90-4CF7-93EC-2DA3E6FB538E}"/>
    <cellStyle name="20% — акцент1 9" xfId="71" xr:uid="{A2C1FBAE-0E2C-40CE-9FB5-BB7B8148E753}"/>
    <cellStyle name="20% - Акцент1_22.12.2020 Додатки бюджет 2021 Коди нові" xfId="72" xr:uid="{C59EBC84-A452-4FCC-BC0E-8AB2F51164A0}"/>
    <cellStyle name="20% — акцент1_Дод 1 доходи" xfId="73" xr:uid="{93865557-D155-4086-830E-47BB707D0922}"/>
    <cellStyle name="20% - Акцент1_Додатки бюджет 2020 нова редакція після сесії" xfId="74" xr:uid="{94F4D1A5-D035-45FD-ABC1-5050986CD225}"/>
    <cellStyle name="20% — акцент1_додаток до розп №528 від 24.07.2026" xfId="75" xr:uid="{184D1E5B-57A0-4BB1-8986-C0D4E5E61565}"/>
    <cellStyle name="20% - Акцент2" xfId="76" xr:uid="{21CB78D6-C8EE-40F3-ACDD-1EE856AA1E84}"/>
    <cellStyle name="20% — акцент2" xfId="77" xr:uid="{F5DA2D2C-848F-461F-A2EA-7F3AA7684CB8}"/>
    <cellStyle name="20% - Акцент2 10" xfId="78" xr:uid="{290F9F5C-F96C-48FC-A2F1-A4CE15994E29}"/>
    <cellStyle name="20% — акцент2 10" xfId="79" xr:uid="{726074B1-2DAE-4306-84AA-B34AE33FEF98}"/>
    <cellStyle name="20% - Акцент2 11" xfId="80" xr:uid="{254F7E6D-3056-4345-923C-76A25AD603CC}"/>
    <cellStyle name="20% — акцент2 11" xfId="81" xr:uid="{2235B16C-32EE-4E83-8425-6D44E4DF6CD9}"/>
    <cellStyle name="20% - Акцент2 12" xfId="82" xr:uid="{F8395720-4C2E-4531-9938-80CC42709B51}"/>
    <cellStyle name="20% — акцент2 12" xfId="83" xr:uid="{BB6B2E7E-39CD-4FFA-8225-71F83C874BDF}"/>
    <cellStyle name="20% - Акцент2 13" xfId="84" xr:uid="{3AD9502E-D7BF-4BEA-AF45-58114B8C35ED}"/>
    <cellStyle name="20% — акцент2 13" xfId="85" xr:uid="{8643A3C1-7530-43E8-BB27-4F6356658D4E}"/>
    <cellStyle name="20% - Акцент2 14" xfId="86" xr:uid="{9B5F0505-A144-44BD-9A61-739DF42EF2A1}"/>
    <cellStyle name="20% — акцент2 14" xfId="87" xr:uid="{0DCAD210-2E0D-4F59-B76C-6D386D79231C}"/>
    <cellStyle name="20% - Акцент2 15" xfId="88" xr:uid="{C39DB022-4BB3-4B66-9111-B3447D3D9AF2}"/>
    <cellStyle name="20% — акцент2 15" xfId="89" xr:uid="{0012B5C3-C112-4F4D-BB82-117F5BBDDAFB}"/>
    <cellStyle name="20% - Акцент2 16" xfId="90" xr:uid="{617EE708-8966-4C5A-87A7-226E6951C41A}"/>
    <cellStyle name="20% — акцент2 16" xfId="91" xr:uid="{17F71DC5-3264-4EB3-A482-91412BF7C069}"/>
    <cellStyle name="20% - Акцент2 17" xfId="92" xr:uid="{BB137ED0-615A-4CCF-B94D-3B6D411DF073}"/>
    <cellStyle name="20% — акцент2 17" xfId="93" xr:uid="{4476A84B-8E52-4CF5-93AC-FC51C4040C3A}"/>
    <cellStyle name="20% - Акцент2 18" xfId="94" xr:uid="{52FC61A7-89D2-4D88-B2C4-B20A0A1022E9}"/>
    <cellStyle name="20% — акцент2 18" xfId="95" xr:uid="{C293C611-64E6-470D-AFF2-4F2C9752A0B1}"/>
    <cellStyle name="20% - Акцент2 19" xfId="96" xr:uid="{37BEFBFF-8CFB-4024-8485-F07B20345F03}"/>
    <cellStyle name="20% — акцент2 19" xfId="97" xr:uid="{79518C7D-235B-4164-AF5C-09232CC496BC}"/>
    <cellStyle name="20% - Акцент2 2" xfId="98" xr:uid="{B1781FC5-EBDD-432C-8DE5-3DF2985BD3F9}"/>
    <cellStyle name="20% — акцент2 2" xfId="99" xr:uid="{06DE23B4-4BCB-41AD-AA60-8C44CAEF260D}"/>
    <cellStyle name="20% - Акцент2 20" xfId="100" xr:uid="{7704EB96-8540-49B7-A89A-9854BCFF0D48}"/>
    <cellStyle name="20% — акцент2 20" xfId="101" xr:uid="{2112586D-BE3C-4811-85E3-2D137137E527}"/>
    <cellStyle name="20% - Акцент2 21" xfId="102" xr:uid="{3E652EC0-0FB2-43AD-B2B7-1621BAA90439}"/>
    <cellStyle name="20% — акцент2 21" xfId="103" xr:uid="{5AC9721B-7085-4708-9BBD-082D1248C4E6}"/>
    <cellStyle name="20% - Акцент2 22" xfId="104" xr:uid="{44669073-B9A8-4256-9DA9-50C59D187F75}"/>
    <cellStyle name="20% — акцент2 22" xfId="105" xr:uid="{35FFA9A0-8B10-4FB4-9A22-D510FBAA3DEF}"/>
    <cellStyle name="20% - Акцент2 23" xfId="106" xr:uid="{CF24526C-EA7A-4ECE-8611-A537086B95E5}"/>
    <cellStyle name="20% — акцент2 23" xfId="107" xr:uid="{781528FB-B128-46CD-8E57-36C74C481571}"/>
    <cellStyle name="20% - Акцент2 3" xfId="108" xr:uid="{9EAFFB29-0B6D-4B7B-9EE8-78DF476078F1}"/>
    <cellStyle name="20% — акцент2 3" xfId="109" xr:uid="{D1E485D1-6B4C-4C37-9CF5-62B48ED9BC74}"/>
    <cellStyle name="20% - Акцент2 4" xfId="110" xr:uid="{16F28B80-78B3-429E-AD60-38D67B05E917}"/>
    <cellStyle name="20% — акцент2 4" xfId="111" xr:uid="{D564AD51-6630-4053-8C4D-C688A062C99B}"/>
    <cellStyle name="20% - Акцент2 5" xfId="112" xr:uid="{BC2A3C7B-9E19-4DBE-A20C-4C7081FBEC57}"/>
    <cellStyle name="20% — акцент2 5" xfId="113" xr:uid="{92CBCE4C-DA44-4170-924A-1FD51F92EC4E}"/>
    <cellStyle name="20% - Акцент2 6" xfId="114" xr:uid="{320056B0-A8A8-4AF1-A1A6-716D453EAEBC}"/>
    <cellStyle name="20% — акцент2 6" xfId="115" xr:uid="{6BA07C18-B9C5-4D9B-8CF1-69BC03D380EA}"/>
    <cellStyle name="20% - Акцент2 7" xfId="116" xr:uid="{26819332-1FF9-472C-9C77-A67CBA205466}"/>
    <cellStyle name="20% — акцент2 7" xfId="117" xr:uid="{624DA643-8EAA-4555-9278-F416F0C3AFEA}"/>
    <cellStyle name="20% - Акцент2 8" xfId="118" xr:uid="{B7BD4379-45F5-4ABC-B5E1-F77F560B9B8C}"/>
    <cellStyle name="20% — акцент2 8" xfId="119" xr:uid="{9D33A544-DFEE-4AB4-81AC-163C6649FF29}"/>
    <cellStyle name="20% - Акцент2 9" xfId="120" xr:uid="{98F59F98-9D93-4EDB-A9AD-B80ECA50B507}"/>
    <cellStyle name="20% — акцент2 9" xfId="121" xr:uid="{6D1EC7FB-1BE3-470D-99A5-1B511846384D}"/>
    <cellStyle name="20% - Акцент2_22.12.2020 Додатки бюджет 2021 Коди нові" xfId="122" xr:uid="{594E6E56-7DC9-487F-9A1C-A01949E48160}"/>
    <cellStyle name="20% — акцент2_Дод 1 доходи" xfId="123" xr:uid="{2CE1B541-BA99-43B4-A785-0A33D6F7212C}"/>
    <cellStyle name="20% - Акцент2_Додатки бюджет 2020 нова редакція після сесії" xfId="124" xr:uid="{B3139E34-8B5D-4274-951D-E9E53D2C40CB}"/>
    <cellStyle name="20% — акцент2_додаток до розп №528 від 24.07.2026" xfId="125" xr:uid="{C74FC782-3BC8-4481-A8C7-D7C7654E0E59}"/>
    <cellStyle name="20% - Акцент3" xfId="126" xr:uid="{857C3EE6-DABA-4F87-8B54-BF2795C0AE73}"/>
    <cellStyle name="20% — акцент3" xfId="127" xr:uid="{C2F30BD3-59C3-4C02-8D08-517BA9906F74}"/>
    <cellStyle name="20% - Акцент3 10" xfId="128" xr:uid="{98D9E244-11B1-43C1-AB5F-E34EA19A19DE}"/>
    <cellStyle name="20% — акцент3 10" xfId="129" xr:uid="{677162CE-9A52-4755-A4DA-E2FDABC26281}"/>
    <cellStyle name="20% - Акцент3 11" xfId="130" xr:uid="{9C169D61-382F-49B4-A8D0-972B85B2C18B}"/>
    <cellStyle name="20% — акцент3 11" xfId="131" xr:uid="{7CED062F-270E-45EF-8E24-4759F1B769A0}"/>
    <cellStyle name="20% - Акцент3 12" xfId="132" xr:uid="{1CD7A7D0-E78C-493C-988F-5C73C811F6C4}"/>
    <cellStyle name="20% — акцент3 12" xfId="133" xr:uid="{3F1DBF1E-DB9B-49FC-8CD9-E0D4D0282968}"/>
    <cellStyle name="20% - Акцент3 13" xfId="134" xr:uid="{19D3AB64-67E4-414B-BC29-3CB2070137F7}"/>
    <cellStyle name="20% — акцент3 13" xfId="135" xr:uid="{3C7CF734-3765-4857-8A11-3E3E618FB794}"/>
    <cellStyle name="20% - Акцент3 14" xfId="136" xr:uid="{6D321879-E1E1-4A1E-9DE3-FCC6A6376C33}"/>
    <cellStyle name="20% — акцент3 14" xfId="137" xr:uid="{0BFCE08B-4A93-44E9-94E5-87A6DC5256E0}"/>
    <cellStyle name="20% - Акцент3 15" xfId="138" xr:uid="{DF165173-A47F-4133-BF9D-3ECD75AD5A6E}"/>
    <cellStyle name="20% — акцент3 15" xfId="139" xr:uid="{4AD16865-6DE5-4581-A02A-7FE11514410E}"/>
    <cellStyle name="20% - Акцент3 16" xfId="140" xr:uid="{4732F708-C72F-4D94-80A9-E70AC2D0F659}"/>
    <cellStyle name="20% — акцент3 16" xfId="141" xr:uid="{DF536BC0-CEE2-4E47-9A9D-153B8C1E9C75}"/>
    <cellStyle name="20% - Акцент3 17" xfId="142" xr:uid="{AFF97D55-2E1A-4F04-9F60-45BFC8B51EE9}"/>
    <cellStyle name="20% — акцент3 17" xfId="143" xr:uid="{72237CF4-569F-48ED-B05A-60A2573FA5E1}"/>
    <cellStyle name="20% - Акцент3 18" xfId="144" xr:uid="{C5484B18-282B-4AA6-A55A-CF93E0780455}"/>
    <cellStyle name="20% — акцент3 18" xfId="145" xr:uid="{A5870FCD-B6AF-4DAB-AE00-7463C62F1B8D}"/>
    <cellStyle name="20% - Акцент3 19" xfId="146" xr:uid="{3234FACD-083C-4B52-ABF9-1D02D6BC6C1F}"/>
    <cellStyle name="20% — акцент3 19" xfId="147" xr:uid="{E9545E29-E1D8-4D4F-9AF9-D27ED2B0915E}"/>
    <cellStyle name="20% - Акцент3 2" xfId="148" xr:uid="{0BA3842F-C9A7-474B-AD11-3F5FC8D91427}"/>
    <cellStyle name="20% — акцент3 2" xfId="149" xr:uid="{1E21F0BE-6615-4EC4-8651-98B26047EAA8}"/>
    <cellStyle name="20% - Акцент3 20" xfId="150" xr:uid="{0D072724-72DF-4E50-A601-4B34A89E5C03}"/>
    <cellStyle name="20% — акцент3 20" xfId="151" xr:uid="{4D880929-D310-4438-BDBA-69034133FF3D}"/>
    <cellStyle name="20% - Акцент3 21" xfId="152" xr:uid="{73FDBFB8-691B-44E8-A6A1-55002D259B4C}"/>
    <cellStyle name="20% — акцент3 21" xfId="153" xr:uid="{E308D137-5378-4927-AA6D-42F605477CF2}"/>
    <cellStyle name="20% - Акцент3 22" xfId="154" xr:uid="{54D70380-3469-4B08-98DC-F68F057AF120}"/>
    <cellStyle name="20% — акцент3 22" xfId="155" xr:uid="{22206AAA-B305-4FD0-AC5C-84889479DB66}"/>
    <cellStyle name="20% - Акцент3 23" xfId="156" xr:uid="{4F1D60A3-8E9C-4E86-8C2A-33F788D8F201}"/>
    <cellStyle name="20% — акцент3 23" xfId="157" xr:uid="{6F9CC896-9E75-44A0-A12F-73862E92A1CE}"/>
    <cellStyle name="20% - Акцент3 3" xfId="158" xr:uid="{58741A79-10A1-4631-9736-DE2691BEE76C}"/>
    <cellStyle name="20% — акцент3 3" xfId="159" xr:uid="{3EA755CB-6097-4803-8C4B-29A0BF5D276D}"/>
    <cellStyle name="20% - Акцент3 4" xfId="160" xr:uid="{22E9C0BC-DF19-4692-BDA2-02D730F5EC0A}"/>
    <cellStyle name="20% — акцент3 4" xfId="161" xr:uid="{67709F74-9A7C-4B03-8BFC-67E77CC228BF}"/>
    <cellStyle name="20% - Акцент3 5" xfId="162" xr:uid="{39656CC2-A301-4D08-96CB-6AF49ACA8F22}"/>
    <cellStyle name="20% — акцент3 5" xfId="163" xr:uid="{251A5768-133C-432A-9E3B-F13E3A9BFE3C}"/>
    <cellStyle name="20% - Акцент3 6" xfId="164" xr:uid="{E4906BE4-5961-4DEC-9C81-DD7B74DDEE69}"/>
    <cellStyle name="20% — акцент3 6" xfId="165" xr:uid="{74B255EC-EDF2-4B49-AE52-4C02B6642266}"/>
    <cellStyle name="20% - Акцент3 7" xfId="166" xr:uid="{B5C21868-773E-40F5-AED5-977600E4E199}"/>
    <cellStyle name="20% — акцент3 7" xfId="167" xr:uid="{01FCDEDD-D8BE-463C-8213-7C41DC1C0143}"/>
    <cellStyle name="20% - Акцент3 8" xfId="168" xr:uid="{1265C559-9CBF-48E3-BB5A-CE1828388481}"/>
    <cellStyle name="20% — акцент3 8" xfId="169" xr:uid="{3995EF24-6FAF-465E-854A-AD15E361CB80}"/>
    <cellStyle name="20% - Акцент3 9" xfId="170" xr:uid="{8322250F-D6EF-4847-9558-98532142E9EA}"/>
    <cellStyle name="20% — акцент3 9" xfId="171" xr:uid="{D2E8F54A-9C6E-48FE-A6DD-4FDB25FF267B}"/>
    <cellStyle name="20% - Акцент3_22.12.2020 Додатки бюджет 2021 Коди нові" xfId="172" xr:uid="{1F92DFA6-3F3F-4D4B-A9A2-2A8BE986C131}"/>
    <cellStyle name="20% — акцент3_Дод 1 доходи" xfId="173" xr:uid="{6DC55E32-D2CC-4623-9FEE-73FD04A01E5F}"/>
    <cellStyle name="20% - Акцент3_Додатки бюджет 2020 нова редакція після сесії" xfId="174" xr:uid="{442A7A6B-A26D-42FE-89B0-D88C092242D6}"/>
    <cellStyle name="20% — акцент3_додаток до розп №528 від 24.07.2026" xfId="175" xr:uid="{8AD1861F-7EA4-4782-9868-6EA59B6AEBD6}"/>
    <cellStyle name="20% - Акцент4" xfId="176" xr:uid="{D6AA0259-6CDC-4469-9475-FA12B75C11D3}"/>
    <cellStyle name="20% — акцент4" xfId="177" xr:uid="{4A614433-37BD-45AF-B482-1A633DE3C6D3}"/>
    <cellStyle name="20% - Акцент4 10" xfId="178" xr:uid="{C7405023-6FFC-4055-A537-36A8A608BFA2}"/>
    <cellStyle name="20% — акцент4 10" xfId="179" xr:uid="{6E3A924E-84BE-4CC2-A345-27000DE9869B}"/>
    <cellStyle name="20% - Акцент4 11" xfId="180" xr:uid="{F460C4ED-8CFD-4F87-B514-881ABC575221}"/>
    <cellStyle name="20% — акцент4 11" xfId="181" xr:uid="{A0542EAA-FE11-4208-AA8B-9724E17E048C}"/>
    <cellStyle name="20% - Акцент4 12" xfId="182" xr:uid="{E7494E77-2C48-42E2-884D-7B15F7F420CB}"/>
    <cellStyle name="20% — акцент4 12" xfId="183" xr:uid="{3249A3C4-78AC-4468-8F0B-6DEA209B0851}"/>
    <cellStyle name="20% - Акцент4 13" xfId="184" xr:uid="{FCE6629D-006A-4B59-8205-A517A11A6E28}"/>
    <cellStyle name="20% — акцент4 13" xfId="185" xr:uid="{5EDFCC13-F373-4530-A644-8D1AA862C1E4}"/>
    <cellStyle name="20% - Акцент4 14" xfId="186" xr:uid="{EE27E991-FD70-4E6E-9F2C-370976529C9A}"/>
    <cellStyle name="20% — акцент4 14" xfId="187" xr:uid="{CD8F74E4-EFB3-4430-B5FF-87BCB611ACCC}"/>
    <cellStyle name="20% - Акцент4 15" xfId="188" xr:uid="{5B5470AE-FD8A-40D2-83B6-DCC91567CD9D}"/>
    <cellStyle name="20% — акцент4 15" xfId="189" xr:uid="{436DD459-988D-4F5B-A7D6-89F53B2BD311}"/>
    <cellStyle name="20% - Акцент4 16" xfId="190" xr:uid="{4E9ACC89-400E-478E-A017-8E16EFB8E346}"/>
    <cellStyle name="20% — акцент4 16" xfId="191" xr:uid="{CD00FC04-AB5B-4FBD-9AA0-13EE447FC763}"/>
    <cellStyle name="20% - Акцент4 17" xfId="192" xr:uid="{8FC6C9C7-5A2B-4A13-8BF9-D8540B2FABDE}"/>
    <cellStyle name="20% — акцент4 17" xfId="193" xr:uid="{300E8F2B-439C-4C30-BF7D-457F0FA3D820}"/>
    <cellStyle name="20% - Акцент4 18" xfId="194" xr:uid="{4E35D2BF-8C88-4D24-904B-EEEEF41FB698}"/>
    <cellStyle name="20% — акцент4 18" xfId="195" xr:uid="{5E665A0B-711A-428D-ACAB-75F14E15311A}"/>
    <cellStyle name="20% - Акцент4 19" xfId="196" xr:uid="{EA023FD3-795C-4B97-916E-47728660A9E1}"/>
    <cellStyle name="20% — акцент4 19" xfId="197" xr:uid="{7F483CCC-BC63-4875-809E-7BD51D813CB6}"/>
    <cellStyle name="20% - Акцент4 2" xfId="198" xr:uid="{AEF7C794-B9DE-4877-88A1-7054807FBB61}"/>
    <cellStyle name="20% — акцент4 2" xfId="199" xr:uid="{44B34EA3-7023-4D9A-84B0-F0FB74961DF3}"/>
    <cellStyle name="20% - Акцент4 20" xfId="200" xr:uid="{6DAC5E6F-B7A3-40F3-B39C-A0F6BF8630EF}"/>
    <cellStyle name="20% — акцент4 20" xfId="201" xr:uid="{F9CC6355-7476-44FB-8E39-DC8D62A144F5}"/>
    <cellStyle name="20% - Акцент4 21" xfId="202" xr:uid="{98D44E39-F9E8-477B-9F38-22E1401A1778}"/>
    <cellStyle name="20% — акцент4 21" xfId="203" xr:uid="{1EC39D2D-D816-48EF-B8B4-5693D7D065CF}"/>
    <cellStyle name="20% - Акцент4 22" xfId="204" xr:uid="{EEA9BE68-FC49-43DD-BD2D-BD4DA1147A57}"/>
    <cellStyle name="20% — акцент4 22" xfId="205" xr:uid="{5128526A-A763-43B4-BAB2-3ECEB89A79B7}"/>
    <cellStyle name="20% - Акцент4 23" xfId="206" xr:uid="{3FE40846-E593-44FC-AEB8-8BA207F1544A}"/>
    <cellStyle name="20% — акцент4 23" xfId="207" xr:uid="{67ECB590-BD5D-415C-AC79-80E752303D3F}"/>
    <cellStyle name="20% - Акцент4 3" xfId="208" xr:uid="{49020FB0-F23F-4415-87E2-09DC123E8FB5}"/>
    <cellStyle name="20% — акцент4 3" xfId="209" xr:uid="{60494C1C-F4FA-4359-98CD-A2B7E7DAE1BA}"/>
    <cellStyle name="20% - Акцент4 4" xfId="210" xr:uid="{E357DB5E-13BF-4C61-B5E6-C9F41AC6ADFD}"/>
    <cellStyle name="20% — акцент4 4" xfId="211" xr:uid="{1D30D2AA-A909-4D9B-9FBB-36100BABA301}"/>
    <cellStyle name="20% - Акцент4 5" xfId="212" xr:uid="{8C0B65E6-2E9D-4586-9CB9-4B518B404790}"/>
    <cellStyle name="20% — акцент4 5" xfId="213" xr:uid="{7EA1275E-D624-4CCD-B319-743BFA2CB5F7}"/>
    <cellStyle name="20% - Акцент4 6" xfId="214" xr:uid="{130CC07F-7550-475D-B27A-ADB9FA18F22B}"/>
    <cellStyle name="20% — акцент4 6" xfId="215" xr:uid="{32EDFAFD-25B6-4929-998C-95A1421C3CF7}"/>
    <cellStyle name="20% - Акцент4 7" xfId="216" xr:uid="{8C32B866-31DC-42E5-A281-23524E022EDB}"/>
    <cellStyle name="20% — акцент4 7" xfId="217" xr:uid="{8C9F3EF4-9C90-4F94-AEEB-ED93113314B1}"/>
    <cellStyle name="20% - Акцент4 8" xfId="218" xr:uid="{D024F007-3039-4236-9923-6431E2B81C8C}"/>
    <cellStyle name="20% — акцент4 8" xfId="219" xr:uid="{79BEE84B-014F-4F94-AEE0-746B6CC45222}"/>
    <cellStyle name="20% - Акцент4 9" xfId="220" xr:uid="{D4AFED73-5D98-4A60-B4BD-2DED410253B0}"/>
    <cellStyle name="20% — акцент4 9" xfId="221" xr:uid="{2FE741DD-ED46-4131-8CA4-F36F69D3876C}"/>
    <cellStyle name="20% - Акцент4_22.12.2020 Додатки бюджет 2021 Коди нові" xfId="222" xr:uid="{9E99F544-D84B-43A8-B95B-F4BFA67B2548}"/>
    <cellStyle name="20% — акцент4_Дод 1 доходи" xfId="223" xr:uid="{DE541DD1-4BA7-4B38-B726-51C55D2B176C}"/>
    <cellStyle name="20% - Акцент4_Додатки бюджет 2020 нова редакція після сесії" xfId="224" xr:uid="{7808CED2-3991-4A8C-8F45-9FFACA7D932C}"/>
    <cellStyle name="20% — акцент4_додаток до розп №528 від 24.07.2026" xfId="225" xr:uid="{528EFB06-5FB8-4B33-B2ED-9FCC76BB744A}"/>
    <cellStyle name="20% - Акцент5" xfId="226" xr:uid="{5F35C25F-A622-4F33-B883-71FBFC752C60}"/>
    <cellStyle name="20% — акцент5" xfId="227" xr:uid="{4758B665-F205-42EF-9D1F-AA83A8F60B99}"/>
    <cellStyle name="20% - Акцент5 10" xfId="228" xr:uid="{D1DF1E65-43DA-4206-90D2-F03584ABA25C}"/>
    <cellStyle name="20% — акцент5 10" xfId="229" xr:uid="{9D4ECB9C-11C2-49BD-98E6-2C9BE7B76F22}"/>
    <cellStyle name="20% - Акцент5 11" xfId="230" xr:uid="{47E75AAD-B24A-4A8C-9360-82C305ED4695}"/>
    <cellStyle name="20% — акцент5 11" xfId="231" xr:uid="{9E5D596D-A51C-4453-8176-3B0716134B40}"/>
    <cellStyle name="20% - Акцент5 12" xfId="232" xr:uid="{F5000379-41BD-426E-A172-431440C731AD}"/>
    <cellStyle name="20% — акцент5 12" xfId="233" xr:uid="{A505CB6A-2BF7-40D3-88F0-ABE58BC5616D}"/>
    <cellStyle name="20% - Акцент5 13" xfId="234" xr:uid="{2357BDCA-7B77-4174-A7F9-1A3201020FBF}"/>
    <cellStyle name="20% — акцент5 13" xfId="235" xr:uid="{50BE7852-D612-4BE9-900E-8FF9B37C9A33}"/>
    <cellStyle name="20% - Акцент5 14" xfId="236" xr:uid="{BC772867-DF3E-4518-A5F8-C6858EF60D5E}"/>
    <cellStyle name="20% — акцент5 14" xfId="237" xr:uid="{982915B3-AC08-442E-BC60-ACE0DD7A8A08}"/>
    <cellStyle name="20% - Акцент5 15" xfId="238" xr:uid="{105880D3-BF08-4390-B04E-CCA2AA823091}"/>
    <cellStyle name="20% — акцент5 15" xfId="239" xr:uid="{DF325547-BCA0-41CE-8539-8298EC06341F}"/>
    <cellStyle name="20% - Акцент5 16" xfId="240" xr:uid="{41A0F646-ECE4-4E9C-B878-187E3C28EE3F}"/>
    <cellStyle name="20% — акцент5 16" xfId="241" xr:uid="{C57EFC1C-0B86-4C88-AEA2-07C04996CC8D}"/>
    <cellStyle name="20% - Акцент5 17" xfId="242" xr:uid="{4DF76AE0-7AA9-44AA-8BE1-09E668B99CBA}"/>
    <cellStyle name="20% — акцент5 17" xfId="243" xr:uid="{05D9CF3B-A97C-48DE-A55A-7FC3B4A38A4B}"/>
    <cellStyle name="20% - Акцент5 18" xfId="244" xr:uid="{2D3CBDFF-0FCF-4FDD-8F18-4E7B3D5DB15F}"/>
    <cellStyle name="20% — акцент5 18" xfId="245" xr:uid="{96EB8C5D-FD04-41C5-96F7-C63292CF4B71}"/>
    <cellStyle name="20% - Акцент5 19" xfId="246" xr:uid="{EE5DBEA0-5C59-4F7A-8E43-4959A376A636}"/>
    <cellStyle name="20% — акцент5 19" xfId="247" xr:uid="{CE017545-FE2D-4910-B6B4-2FB08B76D6DE}"/>
    <cellStyle name="20% - Акцент5 2" xfId="248" xr:uid="{D54C2E81-D259-4308-AAD6-97609F10131A}"/>
    <cellStyle name="20% — акцент5 2" xfId="249" xr:uid="{7E1BE394-AF41-4496-BC74-FF83924FBA5D}"/>
    <cellStyle name="20% - Акцент5 20" xfId="250" xr:uid="{78E7AD91-4129-4ADC-B04E-64EBA2B337E7}"/>
    <cellStyle name="20% — акцент5 20" xfId="251" xr:uid="{7FE24BFE-A368-49E4-80DC-45FC18835A38}"/>
    <cellStyle name="20% - Акцент5 21" xfId="252" xr:uid="{FA53172F-E8B5-4382-81F7-A83E28BBB870}"/>
    <cellStyle name="20% — акцент5 21" xfId="253" xr:uid="{84E96F4E-0AB1-4947-8B36-6A423831D075}"/>
    <cellStyle name="20% - Акцент5 22" xfId="254" xr:uid="{923B6992-72A4-4161-B717-DE4157AE245E}"/>
    <cellStyle name="20% — акцент5 22" xfId="255" xr:uid="{74A8D807-040B-4071-BCE3-15DE3D1C919F}"/>
    <cellStyle name="20% - Акцент5 23" xfId="256" xr:uid="{5C1C2C24-48E0-4E9F-BCAF-4E801A36B0FC}"/>
    <cellStyle name="20% — акцент5 23" xfId="257" xr:uid="{83B63679-D7E9-4E0E-B9C1-E37406BF1C7D}"/>
    <cellStyle name="20% - Акцент5 3" xfId="258" xr:uid="{A38609BE-E2B3-47E3-9273-2C5731FF825A}"/>
    <cellStyle name="20% — акцент5 3" xfId="259" xr:uid="{B00F4E66-0F0E-4920-99E0-53309FD5E22B}"/>
    <cellStyle name="20% - Акцент5 4" xfId="260" xr:uid="{8036E371-5C19-4509-AFF2-0C01216EB62D}"/>
    <cellStyle name="20% — акцент5 4" xfId="261" xr:uid="{1F238F0C-E9DB-4B15-A354-5B383A1855A5}"/>
    <cellStyle name="20% - Акцент5 5" xfId="262" xr:uid="{8A94D15B-9255-424E-AEE2-413488051EFB}"/>
    <cellStyle name="20% — акцент5 5" xfId="263" xr:uid="{BC82E47C-59F9-4A7E-98A6-E69F56C2C670}"/>
    <cellStyle name="20% - Акцент5 6" xfId="264" xr:uid="{D1FC80F8-3D83-4845-AC83-25114E32604B}"/>
    <cellStyle name="20% — акцент5 6" xfId="265" xr:uid="{402013B8-FCB7-4AE1-B3D8-06B6D25BE1D3}"/>
    <cellStyle name="20% - Акцент5 7" xfId="266" xr:uid="{AD91FAEA-2EFE-45E5-9DE4-D85107DC368F}"/>
    <cellStyle name="20% — акцент5 7" xfId="267" xr:uid="{E8441525-3875-4827-9929-C83AAA7FAE0D}"/>
    <cellStyle name="20% - Акцент5 8" xfId="268" xr:uid="{35402AD9-34A1-4AB7-A2BA-FE3CFD8C6430}"/>
    <cellStyle name="20% — акцент5 8" xfId="269" xr:uid="{721E8165-3D35-41AB-8A0B-C4ECDFDBC63F}"/>
    <cellStyle name="20% - Акцент5 9" xfId="270" xr:uid="{0D8BF569-4C03-4CFB-BAD3-0BC081B02E55}"/>
    <cellStyle name="20% — акцент5 9" xfId="271" xr:uid="{292E1A28-803F-4D06-8382-5F6990B1BB0A}"/>
    <cellStyle name="20% - Акцент5_22.12.2020 Додатки бюджет 2021 Коди нові" xfId="272" xr:uid="{EBCB25F3-96B5-4FAF-AC87-197F9E1E4336}"/>
    <cellStyle name="20% — акцент5_додаток до розп №528 від 24.07.2026" xfId="273" xr:uid="{96CCF3FC-5C20-4781-B608-34FE0036BE50}"/>
    <cellStyle name="20% - Акцент6" xfId="274" xr:uid="{5C777915-09A8-4181-9D7D-476EB19FEA5A}"/>
    <cellStyle name="20% — акцент6" xfId="275" xr:uid="{467C9BA7-9C4C-483A-BAE8-42E0F5118D21}"/>
    <cellStyle name="20% - Акцент6 10" xfId="276" xr:uid="{AD8A130C-0F31-4DD0-A291-88C940F9A7F8}"/>
    <cellStyle name="20% — акцент6 10" xfId="277" xr:uid="{54C7DB24-787F-4CD4-BD97-8414CDA35D23}"/>
    <cellStyle name="20% - Акцент6 11" xfId="278" xr:uid="{B60AC9A2-61A6-49A6-925D-E5A7564E58EE}"/>
    <cellStyle name="20% — акцент6 11" xfId="279" xr:uid="{A04CC3B7-9807-49BC-BEC2-68B5779272A6}"/>
    <cellStyle name="20% - Акцент6 12" xfId="280" xr:uid="{74F5DF71-4793-4B8B-9A2B-B18F917BD6FA}"/>
    <cellStyle name="20% — акцент6 12" xfId="281" xr:uid="{D3DA94CA-4DBC-4A8B-8B1C-12F5C9DCFB17}"/>
    <cellStyle name="20% - Акцент6 13" xfId="282" xr:uid="{BD8BFB93-45B4-4C47-9EB1-B0602A7B1D3E}"/>
    <cellStyle name="20% — акцент6 13" xfId="283" xr:uid="{E902E6D4-EF66-4EA3-9D17-0BF883C5AFB3}"/>
    <cellStyle name="20% - Акцент6 14" xfId="284" xr:uid="{E0D29A9E-B561-471E-AA1F-F54CD624C080}"/>
    <cellStyle name="20% — акцент6 14" xfId="285" xr:uid="{BF76808D-BB9D-4F03-A739-F84859A7FDB2}"/>
    <cellStyle name="20% - Акцент6 15" xfId="286" xr:uid="{9B96FFFC-D473-4852-836D-3ABB12768906}"/>
    <cellStyle name="20% — акцент6 15" xfId="287" xr:uid="{CA9271A9-D66B-4989-B15A-7A3345478117}"/>
    <cellStyle name="20% - Акцент6 16" xfId="288" xr:uid="{A88515F8-2443-4798-97BF-43FCF4FD915F}"/>
    <cellStyle name="20% — акцент6 16" xfId="289" xr:uid="{ABBC258F-1C6C-4640-9147-3E76E5CC7120}"/>
    <cellStyle name="20% - Акцент6 17" xfId="290" xr:uid="{CE39B7A5-CAC8-4F49-B328-6D0363B64D04}"/>
    <cellStyle name="20% — акцент6 17" xfId="291" xr:uid="{8CFDB9AD-167C-4DDF-849A-FBAB254D6D84}"/>
    <cellStyle name="20% - Акцент6 18" xfId="292" xr:uid="{74B19360-E99C-4168-874E-7A0A74174392}"/>
    <cellStyle name="20% — акцент6 18" xfId="293" xr:uid="{9790BFE4-9E8C-4C8E-8490-1B042BDD0C4C}"/>
    <cellStyle name="20% - Акцент6 19" xfId="294" xr:uid="{5CF19E99-B664-4A05-B129-06D335AF3B64}"/>
    <cellStyle name="20% — акцент6 19" xfId="295" xr:uid="{D6638299-9B6A-4228-A0D5-65AC6C52306B}"/>
    <cellStyle name="20% - Акцент6 2" xfId="296" xr:uid="{4D8A196A-B105-40B4-88C3-23F1A9D3F938}"/>
    <cellStyle name="20% — акцент6 2" xfId="297" xr:uid="{99A837D0-4E8D-49BA-BBE3-8DAF77D8C81A}"/>
    <cellStyle name="20% - Акцент6 20" xfId="298" xr:uid="{0B61022E-498D-42C7-800D-2F9558F911CC}"/>
    <cellStyle name="20% — акцент6 20" xfId="299" xr:uid="{941099FF-476B-4901-97AF-C20B4E555021}"/>
    <cellStyle name="20% - Акцент6 21" xfId="300" xr:uid="{EE10F383-BCAE-4762-93F7-B51A2C05FCDB}"/>
    <cellStyle name="20% — акцент6 21" xfId="301" xr:uid="{ACC4A79D-7F33-4408-B61D-489660FD8E64}"/>
    <cellStyle name="20% - Акцент6 22" xfId="302" xr:uid="{9A88E198-57EB-4704-8938-D1D32E82ABB4}"/>
    <cellStyle name="20% — акцент6 22" xfId="303" xr:uid="{BED64987-8870-47A6-94E9-341DB648D478}"/>
    <cellStyle name="20% - Акцент6 23" xfId="304" xr:uid="{3AF91A8F-FA91-47A2-A732-3517C98847A7}"/>
    <cellStyle name="20% — акцент6 23" xfId="305" xr:uid="{4494739A-9F04-4A7E-B75B-31022ECAF11D}"/>
    <cellStyle name="20% - Акцент6 3" xfId="306" xr:uid="{B1C2F98A-691F-4C3E-95BD-15D9793B1DFE}"/>
    <cellStyle name="20% — акцент6 3" xfId="307" xr:uid="{492468BC-DB6E-4CFB-BFEA-D57F337B7151}"/>
    <cellStyle name="20% - Акцент6 4" xfId="308" xr:uid="{7FC3CD45-7C6F-4EC2-9CC5-D68BA640FB39}"/>
    <cellStyle name="20% — акцент6 4" xfId="309" xr:uid="{F23D1458-70CB-405C-B6C5-507475DCEA01}"/>
    <cellStyle name="20% - Акцент6 5" xfId="310" xr:uid="{3A96C3C5-793B-4E78-BB43-21D0256711A5}"/>
    <cellStyle name="20% — акцент6 5" xfId="311" xr:uid="{937863C8-81CD-4D15-B2D9-69A2BBC4B545}"/>
    <cellStyle name="20% - Акцент6 6" xfId="312" xr:uid="{6A03B0BA-EEB3-445E-BB4F-1F9627068219}"/>
    <cellStyle name="20% — акцент6 6" xfId="313" xr:uid="{A39C99F7-F484-47A9-97AE-0887EB9448F0}"/>
    <cellStyle name="20% - Акцент6 7" xfId="314" xr:uid="{F2A95657-324D-424D-A2D3-74B5770DF76C}"/>
    <cellStyle name="20% — акцент6 7" xfId="315" xr:uid="{1FD0845E-B347-495A-AACA-076EAE412519}"/>
    <cellStyle name="20% - Акцент6 8" xfId="316" xr:uid="{9DDBF2E7-E5B1-4CF8-9A58-3C2F801AEC74}"/>
    <cellStyle name="20% — акцент6 8" xfId="317" xr:uid="{5AB6ACE7-55F1-455B-B81D-F40C364B8CAD}"/>
    <cellStyle name="20% - Акцент6 9" xfId="318" xr:uid="{1DFA0AAC-3F59-4A05-8DA5-EB9C93635D14}"/>
    <cellStyle name="20% — акцент6 9" xfId="319" xr:uid="{457165C6-727B-4CD1-B7F5-98C22FD2B092}"/>
    <cellStyle name="20% - Акцент6_22.12.2020 Додатки бюджет 2021 Коди нові" xfId="320" xr:uid="{237C3B6A-C80B-44C2-82B3-3038E496E95A}"/>
    <cellStyle name="20% — акцент6_Дод 1 доходи" xfId="321" xr:uid="{2FAFCB26-576B-4259-B3BB-D18A079C087F}"/>
    <cellStyle name="20% - Акцент6_Додатки бюджет 2020 нова редакція після сесії" xfId="322" xr:uid="{BA02F0AD-F707-4DDC-9EE9-1D31A1B442A2}"/>
    <cellStyle name="20% — акцент6_додаток до розп №528 від 24.07.2026" xfId="323" xr:uid="{D8F00F2B-A62A-4825-B76D-2A0DEA5E13D9}"/>
    <cellStyle name="20% – Акцентування1" xfId="324" xr:uid="{0C3CB79F-65E7-4663-8EFF-A289BA20DE9A}"/>
    <cellStyle name="20% – Акцентування1 10" xfId="325" xr:uid="{7363EA04-C728-48EC-A0E5-503A68A16795}"/>
    <cellStyle name="20% – Акцентування1 11" xfId="326" xr:uid="{E5AA48C7-16EF-4086-88A4-D63BEC6B4208}"/>
    <cellStyle name="20% – Акцентування1 12" xfId="327" xr:uid="{D22FC319-1EA9-4ED8-8DDE-70FA253C2705}"/>
    <cellStyle name="20% – Акцентування1 13" xfId="328" xr:uid="{9A15AE7F-6236-47DC-B173-9118F73975C9}"/>
    <cellStyle name="20% – Акцентування1 14" xfId="329" xr:uid="{C76C14DA-1105-4C40-AA67-2D59AAAA0754}"/>
    <cellStyle name="20% – Акцентування1 14 2" xfId="330" xr:uid="{84B9372F-2B79-4154-979E-9D8A199E8C51}"/>
    <cellStyle name="20% – Акцентування1 14 3" xfId="331" xr:uid="{59E87AA0-D1CC-43BD-8E55-5CB31EAAED13}"/>
    <cellStyle name="20% – Акцентування1 15" xfId="332" xr:uid="{F3AE9A4F-2A2B-45E9-A791-BDB217B4E56F}"/>
    <cellStyle name="20% – Акцентування1 15 2" xfId="333" xr:uid="{602C3287-E710-4A2F-8B39-69C08ABCE202}"/>
    <cellStyle name="20% – Акцентування1 16" xfId="334" xr:uid="{E7736B45-BC46-48B8-9FAD-880439D67DAA}"/>
    <cellStyle name="20% – Акцентування1 16 2" xfId="335" xr:uid="{AC9D055F-40B8-4462-9DF5-30BC1F75C165}"/>
    <cellStyle name="20% – Акцентування1 17" xfId="336" xr:uid="{1BFAF288-3FDF-4BB6-A214-D6F6DC4E3F9D}"/>
    <cellStyle name="20% – Акцентування1 18" xfId="337" xr:uid="{7E103314-3F06-46C0-92C9-7B840054E156}"/>
    <cellStyle name="20% – Акцентування1 19" xfId="338" xr:uid="{940DAADA-B356-4A2B-BD72-358FCFC00857}"/>
    <cellStyle name="20% – Акцентування1 2" xfId="339" xr:uid="{6181AFA6-DC69-49DC-9009-EC17D426EB03}"/>
    <cellStyle name="20% – Акцентування1 2 10" xfId="340" xr:uid="{83D5185E-453B-4260-AF2C-F2478F66718D}"/>
    <cellStyle name="20% – Акцентування1 2 11" xfId="341" xr:uid="{2CDD8CCC-89C5-431A-8DCE-580950C1111D}"/>
    <cellStyle name="20% – Акцентування1 2 2" xfId="342" xr:uid="{57B78620-7156-46C9-BA6A-28A94F7F832A}"/>
    <cellStyle name="20% – Акцентування1 2 3" xfId="343" xr:uid="{3D267CFC-5913-43BE-990D-41F82A96AB43}"/>
    <cellStyle name="20% – Акцентування1 2 4" xfId="344" xr:uid="{105B8DA6-CA1A-4AB0-B118-B916F230A7C9}"/>
    <cellStyle name="20% – Акцентування1 2 5" xfId="345" xr:uid="{9C093757-66AD-4B78-9F1C-8FACAF5A36BD}"/>
    <cellStyle name="20% – Акцентування1 2 6" xfId="346" xr:uid="{F1F03F6D-4CD0-42FE-8C73-7BE2FE1E83ED}"/>
    <cellStyle name="20% – Акцентування1 2 7" xfId="347" xr:uid="{A310CCAF-0B40-44F4-82B9-231139BE37AF}"/>
    <cellStyle name="20% – Акцентування1 2 8" xfId="348" xr:uid="{B173BC3E-0D89-495A-ACCE-A968A9BA46AA}"/>
    <cellStyle name="20% – Акцентування1 2 9" xfId="349" xr:uid="{0E49A379-C02E-4A00-BF09-EA4B38185117}"/>
    <cellStyle name="20% – Акцентування1 20" xfId="350" xr:uid="{60ABF586-C7A2-4559-AC2E-1E0957B1BA73}"/>
    <cellStyle name="20% – Акцентування1 20 2" xfId="351" xr:uid="{16DEF1A3-718D-4F28-BD07-64DAF2BAB9FF}"/>
    <cellStyle name="20% – Акцентування1 21" xfId="352" xr:uid="{40C2607B-62B3-4130-ABF6-25FC91BE91E5}"/>
    <cellStyle name="20% – Акцентування1 22" xfId="353" xr:uid="{9E44DE62-BECB-469A-8D7D-EB52E1B3DC31}"/>
    <cellStyle name="20% – Акцентування1 23" xfId="354" xr:uid="{8429D5D0-ACDD-4384-99E2-E362C44A22FB}"/>
    <cellStyle name="20% – Акцентування1 24" xfId="355" xr:uid="{A2E85811-A91D-411C-B821-9B4A712917CD}"/>
    <cellStyle name="20% – Акцентування1 25" xfId="356" xr:uid="{726C8D47-36D0-48A5-A21B-5DE28FDD6EAB}"/>
    <cellStyle name="20% – Акцентування1 3" xfId="357" xr:uid="{90688E38-983B-4EEE-B435-ED931CD4B762}"/>
    <cellStyle name="20% – Акцентування1 4" xfId="358" xr:uid="{C45A9CF1-12DF-4147-82D1-525556DE6A13}"/>
    <cellStyle name="20% – Акцентування1 5" xfId="359" xr:uid="{1964D04C-687F-4DDD-A84A-325729AF416A}"/>
    <cellStyle name="20% – Акцентування1 6" xfId="360" xr:uid="{ED458E7F-03F6-4285-9294-7A0AE2F763E9}"/>
    <cellStyle name="20% – Акцентування1 7" xfId="361" xr:uid="{BC97A252-A700-4455-A186-9A94D73DAAED}"/>
    <cellStyle name="20% – Акцентування1 7 2" xfId="362" xr:uid="{942AB117-E1BF-4FD7-9ACC-629FC6B2D049}"/>
    <cellStyle name="20% – Акцентування1 7 3" xfId="363" xr:uid="{FF6D6FFC-B326-4580-B872-DA5419A19CDA}"/>
    <cellStyle name="20% – Акцентування1 7 4" xfId="364" xr:uid="{F7D4EEA5-DD8D-4F61-A65F-05B299DE1C64}"/>
    <cellStyle name="20% – Акцентування1 8" xfId="365" xr:uid="{45E342FA-045B-49EB-B211-64693E6A4EC7}"/>
    <cellStyle name="20% – Акцентування1 8 2" xfId="366" xr:uid="{3345A1AA-99A0-4CB1-9CF4-004E8031F292}"/>
    <cellStyle name="20% – Акцентування1 8 3" xfId="367" xr:uid="{3377EF69-0755-48E0-9C4B-6E1E405DAEE8}"/>
    <cellStyle name="20% – Акцентування1 9" xfId="368" xr:uid="{C302EEC5-9F84-4B68-97B2-AF7CC1B10291}"/>
    <cellStyle name="20% – Акцентування1 9 2" xfId="369" xr:uid="{9B899D4B-1F7B-4389-8340-58A27298E64F}"/>
    <cellStyle name="20% – Акцентування1_додаток до розп №528 від 24.07.2026" xfId="370" xr:uid="{4802D5CE-E1EC-4D6D-8D2A-3297DC6A836A}"/>
    <cellStyle name="20% – Акцентування2" xfId="371" xr:uid="{0A4542B2-1A49-4710-ABE8-B722644F3AB4}"/>
    <cellStyle name="20% – Акцентування2 10" xfId="372" xr:uid="{6C68CDE2-2C2E-4AB4-A5C0-F5F748781AE5}"/>
    <cellStyle name="20% – Акцентування2 11" xfId="373" xr:uid="{EE71CB7A-FAED-490F-9BCB-D09B90588C81}"/>
    <cellStyle name="20% – Акцентування2 12" xfId="374" xr:uid="{52EA3B4E-EA99-490A-89A5-C849AF8953C6}"/>
    <cellStyle name="20% – Акцентування2 13" xfId="375" xr:uid="{54CC863A-6BF8-4BF5-8C21-660601E42681}"/>
    <cellStyle name="20% – Акцентування2 14" xfId="376" xr:uid="{6CEC675B-787B-464A-98A4-54E08E083CE8}"/>
    <cellStyle name="20% – Акцентування2 14 2" xfId="377" xr:uid="{3AB226AB-0618-423B-B690-A1AF976FB365}"/>
    <cellStyle name="20% – Акцентування2 14 3" xfId="378" xr:uid="{B485C672-E56F-4DE9-818C-31DF202BC961}"/>
    <cellStyle name="20% – Акцентування2 15" xfId="379" xr:uid="{A74E1335-A1FA-432B-AD0D-E6C835FAF715}"/>
    <cellStyle name="20% – Акцентування2 15 2" xfId="380" xr:uid="{6D38397E-D108-4947-9CF3-B66BACCBFA0C}"/>
    <cellStyle name="20% – Акцентування2 16" xfId="381" xr:uid="{5F0A8F3D-7545-47D0-B591-D3630BC268EA}"/>
    <cellStyle name="20% – Акцентування2 16 2" xfId="382" xr:uid="{3E03E125-4009-4B1D-AB91-0BA58FD77A31}"/>
    <cellStyle name="20% – Акцентування2 17" xfId="383" xr:uid="{759533BC-71AF-4C71-907B-D7CED8B9131B}"/>
    <cellStyle name="20% – Акцентування2 18" xfId="384" xr:uid="{7350F7BC-5CFF-48BF-974F-D5802D6F478C}"/>
    <cellStyle name="20% – Акцентування2 19" xfId="385" xr:uid="{5D676AB0-8B56-492E-BB4A-750D36F5E4F8}"/>
    <cellStyle name="20% – Акцентування2 2" xfId="386" xr:uid="{2681863E-1C28-4C70-97F7-791C01D1D73A}"/>
    <cellStyle name="20% – Акцентування2 2 10" xfId="387" xr:uid="{AED836D9-3C03-4439-AA3E-84274CC8EEB8}"/>
    <cellStyle name="20% – Акцентування2 2 11" xfId="388" xr:uid="{9840A1A7-650F-40EE-866F-52CCEBDC808D}"/>
    <cellStyle name="20% – Акцентування2 2 2" xfId="389" xr:uid="{80AFBBF4-6610-4541-A3C6-DE4D98D55817}"/>
    <cellStyle name="20% – Акцентування2 2 3" xfId="390" xr:uid="{52E5A56D-FFF9-4748-8873-3E85F6E5BCE3}"/>
    <cellStyle name="20% – Акцентування2 2 4" xfId="391" xr:uid="{7CCD3FA7-46D7-465D-8B97-41D88F0A2E1D}"/>
    <cellStyle name="20% – Акцентування2 2 5" xfId="392" xr:uid="{6C142B30-599E-405D-BB61-04CCD6BCAE40}"/>
    <cellStyle name="20% – Акцентування2 2 6" xfId="393" xr:uid="{C3CE8E6D-616F-4346-9121-1DB1838B91A5}"/>
    <cellStyle name="20% – Акцентування2 2 7" xfId="394" xr:uid="{6C966BD1-788F-44DB-B05C-37D81C5135CD}"/>
    <cellStyle name="20% – Акцентування2 2 8" xfId="395" xr:uid="{09E7ECBE-FBDF-4860-8089-E066656965FF}"/>
    <cellStyle name="20% – Акцентування2 2 9" xfId="396" xr:uid="{143E0468-20FA-4514-B823-8C9208C4DE62}"/>
    <cellStyle name="20% – Акцентування2 20" xfId="397" xr:uid="{C88E5B3B-8444-4EEB-9A0F-83FC471D31D1}"/>
    <cellStyle name="20% – Акцентування2 20 2" xfId="398" xr:uid="{25B66304-8968-476C-945D-755CDDDAF569}"/>
    <cellStyle name="20% – Акцентування2 21" xfId="399" xr:uid="{1C9605D7-E70A-4E29-92FB-F086EC0EC3A1}"/>
    <cellStyle name="20% – Акцентування2 22" xfId="400" xr:uid="{13641206-EC84-41CA-B1D1-6ED4EB1723B6}"/>
    <cellStyle name="20% – Акцентування2 23" xfId="401" xr:uid="{1B0EF36F-08C3-4CD6-B2D3-B1DAB952E6C0}"/>
    <cellStyle name="20% – Акцентування2 24" xfId="402" xr:uid="{7ECEC7F2-2BCA-4CBE-968F-15758F4EFE2E}"/>
    <cellStyle name="20% – Акцентування2 25" xfId="403" xr:uid="{A0F46232-E2CA-4DC8-9951-1EF29C36EB34}"/>
    <cellStyle name="20% – Акцентування2 3" xfId="404" xr:uid="{AFA1E7AF-F89D-4E44-B29E-E3CE2615317C}"/>
    <cellStyle name="20% – Акцентування2 4" xfId="405" xr:uid="{0F1E488A-3B23-4CED-8892-D110DBDF95A3}"/>
    <cellStyle name="20% – Акцентування2 5" xfId="406" xr:uid="{8BB4FACF-690B-443E-8C90-6536FFDBE5AB}"/>
    <cellStyle name="20% – Акцентування2 6" xfId="407" xr:uid="{54C21565-A03F-47C5-B3F9-36CF444292CD}"/>
    <cellStyle name="20% – Акцентування2 7" xfId="408" xr:uid="{B188661D-4765-422C-9C90-6E771495EE28}"/>
    <cellStyle name="20% – Акцентування2 7 2" xfId="409" xr:uid="{A570DD91-46F4-4AAC-BD6C-D8BFA21A75C4}"/>
    <cellStyle name="20% – Акцентування2 7 3" xfId="410" xr:uid="{B72CE53E-C5B2-43C7-9106-2BA488D99B5B}"/>
    <cellStyle name="20% – Акцентування2 7 4" xfId="411" xr:uid="{2E4968F3-6881-47BF-BC91-17BF250B0C3C}"/>
    <cellStyle name="20% – Акцентування2 8" xfId="412" xr:uid="{F959FF68-1ED5-4B1F-9FFA-1C1E4F5E2096}"/>
    <cellStyle name="20% – Акцентування2 8 2" xfId="413" xr:uid="{493C3F38-CB60-4444-9D9F-A603578A1FDE}"/>
    <cellStyle name="20% – Акцентування2 8 3" xfId="414" xr:uid="{AD303C8F-5C93-4C5D-B9CB-57DBCE96437E}"/>
    <cellStyle name="20% – Акцентування2 9" xfId="415" xr:uid="{11D4042A-B426-4108-BE4C-51333F136157}"/>
    <cellStyle name="20% – Акцентування2 9 2" xfId="416" xr:uid="{84A36034-4682-429B-BF4B-1C649D1CD9E8}"/>
    <cellStyle name="20% – Акцентування2_додаток до розп №528 від 24.07.2026" xfId="417" xr:uid="{1DE75C66-7C8D-4481-BD03-31BC0DD21B90}"/>
    <cellStyle name="20% – Акцентування3" xfId="418" xr:uid="{3A6E48B0-1C0C-48A6-A795-B1B7C041DCC0}"/>
    <cellStyle name="20% – Акцентування3 10" xfId="419" xr:uid="{EE59DD89-673A-4CF4-83DE-2A27E1A59E78}"/>
    <cellStyle name="20% – Акцентування3 11" xfId="420" xr:uid="{54B9858C-EB42-429C-9F90-31ACDB375C5C}"/>
    <cellStyle name="20% – Акцентування3 12" xfId="421" xr:uid="{DF27A927-7ED3-4919-A40F-81C1B954AAE1}"/>
    <cellStyle name="20% – Акцентування3 13" xfId="422" xr:uid="{7F02809C-3E35-418E-BDDF-80228ADAD335}"/>
    <cellStyle name="20% – Акцентування3 14" xfId="423" xr:uid="{77EF23A9-C1FA-4D54-93C5-8F78640877DE}"/>
    <cellStyle name="20% – Акцентування3 14 2" xfId="424" xr:uid="{A8435847-1937-41CC-9DBC-2CD7F56AD026}"/>
    <cellStyle name="20% – Акцентування3 14 3" xfId="425" xr:uid="{CFA43CAD-B27D-45A2-B6A3-50D77FF1436B}"/>
    <cellStyle name="20% – Акцентування3 15" xfId="426" xr:uid="{372335A3-0E72-4967-B644-A5FDD6BA24F0}"/>
    <cellStyle name="20% – Акцентування3 15 2" xfId="427" xr:uid="{F77A20EA-FD0E-4A0D-B16A-005E49AE39BF}"/>
    <cellStyle name="20% – Акцентування3 16" xfId="428" xr:uid="{3B7D0208-10E8-4265-B430-A1A80D76E5EE}"/>
    <cellStyle name="20% – Акцентування3 16 2" xfId="429" xr:uid="{D87E3F8A-5738-45D2-A5BA-2B3FE45AF232}"/>
    <cellStyle name="20% – Акцентування3 17" xfId="430" xr:uid="{0B57BFDC-2A1A-46DB-8EE6-7E98D7227E1D}"/>
    <cellStyle name="20% – Акцентування3 18" xfId="431" xr:uid="{AF42FCAB-A001-49FA-AE1D-68EA2E7015C9}"/>
    <cellStyle name="20% – Акцентування3 19" xfId="432" xr:uid="{51518DE5-5C45-4DD1-AFFF-BC24F70DD367}"/>
    <cellStyle name="20% – Акцентування3 2" xfId="433" xr:uid="{FDB8EAEF-18EC-4C7B-9EC2-826D261EB02D}"/>
    <cellStyle name="20% – Акцентування3 2 10" xfId="434" xr:uid="{91452572-8A10-4A15-8F0B-5AEDA85F7D9B}"/>
    <cellStyle name="20% – Акцентування3 2 11" xfId="435" xr:uid="{28524641-F49F-40FD-8213-0808CC0140B0}"/>
    <cellStyle name="20% – Акцентування3 2 2" xfId="436" xr:uid="{DBA25A7E-87EB-4295-830F-605631DBF720}"/>
    <cellStyle name="20% – Акцентування3 2 3" xfId="437" xr:uid="{D3F12D65-5D02-46D1-B79E-CCC4B6FE8458}"/>
    <cellStyle name="20% – Акцентування3 2 4" xfId="438" xr:uid="{68D22D83-708C-4B16-8672-CC057879F960}"/>
    <cellStyle name="20% – Акцентування3 2 5" xfId="439" xr:uid="{F6387E01-7611-424A-8D04-FCEEDDCA9CD4}"/>
    <cellStyle name="20% – Акцентування3 2 6" xfId="440" xr:uid="{9CBFBB7E-1325-46D5-84EC-20708FE763F6}"/>
    <cellStyle name="20% – Акцентування3 2 7" xfId="441" xr:uid="{9A362F61-B3F5-40C6-839B-2D5D8BC0200E}"/>
    <cellStyle name="20% – Акцентування3 2 8" xfId="442" xr:uid="{543D17D0-114E-4515-8C21-A17923D039BD}"/>
    <cellStyle name="20% – Акцентування3 2 9" xfId="443" xr:uid="{042F7C9F-7E63-4B97-8E21-27E9126AE30C}"/>
    <cellStyle name="20% – Акцентування3 20" xfId="444" xr:uid="{5CF59A0A-A89C-4FFE-AD55-BFD431355C16}"/>
    <cellStyle name="20% – Акцентування3 20 2" xfId="445" xr:uid="{E87C6A50-82B2-449D-B1BE-62AABDDA65CB}"/>
    <cellStyle name="20% – Акцентування3 21" xfId="446" xr:uid="{6422C3B3-7F55-4901-B2EA-2A1B864FC594}"/>
    <cellStyle name="20% – Акцентування3 22" xfId="447" xr:uid="{5541E2DC-FCF1-4D03-AE99-0B6A42CB92E1}"/>
    <cellStyle name="20% – Акцентування3 23" xfId="448" xr:uid="{9623D4F6-B7AD-4530-ACBE-B141FAFB7DDD}"/>
    <cellStyle name="20% – Акцентування3 24" xfId="449" xr:uid="{FB8EC4E6-D2CC-44AB-9848-3CD8B443AC48}"/>
    <cellStyle name="20% – Акцентування3 25" xfId="450" xr:uid="{43AD44CD-708E-4406-ABB7-872A99B78C8D}"/>
    <cellStyle name="20% – Акцентування3 3" xfId="451" xr:uid="{174C75AC-1398-4096-8E57-C8A51E6ECE8A}"/>
    <cellStyle name="20% – Акцентування3 4" xfId="452" xr:uid="{413324A3-6922-40F9-9D60-542A27E6386A}"/>
    <cellStyle name="20% – Акцентування3 5" xfId="453" xr:uid="{19F3D137-15CC-40F4-9A25-97717ACFB00D}"/>
    <cellStyle name="20% – Акцентування3 6" xfId="454" xr:uid="{7393CA28-FE2D-4150-9473-F4D1243DF089}"/>
    <cellStyle name="20% – Акцентування3 7" xfId="455" xr:uid="{48924AAF-0BCC-4E78-B611-17DC108AC64D}"/>
    <cellStyle name="20% – Акцентування3 7 2" xfId="456" xr:uid="{2525034A-2978-4DE2-843B-E164F026E867}"/>
    <cellStyle name="20% – Акцентування3 7 3" xfId="457" xr:uid="{87CDEF2A-6FD8-4DF1-AF2B-E28277AC1C36}"/>
    <cellStyle name="20% – Акцентування3 7 4" xfId="458" xr:uid="{155A6E35-E778-4753-8164-36FA20FB03EE}"/>
    <cellStyle name="20% – Акцентування3 8" xfId="459" xr:uid="{0CBC58BD-68DA-44AB-9A2D-C90B837849F1}"/>
    <cellStyle name="20% – Акцентування3 8 2" xfId="460" xr:uid="{94ADC4A1-0C49-45A9-BEAD-AA97F9A77369}"/>
    <cellStyle name="20% – Акцентування3 8 3" xfId="461" xr:uid="{E651C904-BDEC-43B8-A871-CEF12CC7CAC2}"/>
    <cellStyle name="20% – Акцентування3 9" xfId="462" xr:uid="{DED6F18D-AF93-4103-A37A-CA2D9ABB16AD}"/>
    <cellStyle name="20% – Акцентування3 9 2" xfId="463" xr:uid="{1FEB642D-152E-4AC2-8B40-F3E7DF8C3A90}"/>
    <cellStyle name="20% – Акцентування3_додаток до розп №528 від 24.07.2026" xfId="464" xr:uid="{575455DC-18FA-4616-81F2-9A7C83F3427A}"/>
    <cellStyle name="20% – Акцентування4" xfId="465" xr:uid="{D6EAF19F-2983-4326-9543-EB2B8642D6E3}"/>
    <cellStyle name="20% – Акцентування4 10" xfId="466" xr:uid="{1FDAAF82-D181-4A7F-8DEE-29499ABCBC1D}"/>
    <cellStyle name="20% – Акцентування4 11" xfId="467" xr:uid="{A112736B-912C-431C-8ED3-D715D783B3DA}"/>
    <cellStyle name="20% – Акцентування4 12" xfId="468" xr:uid="{C9DB7B52-55F6-45B7-909B-BBE6C11BB66D}"/>
    <cellStyle name="20% – Акцентування4 13" xfId="469" xr:uid="{8123354C-C3E5-400B-A5F2-985E1196DCA1}"/>
    <cellStyle name="20% – Акцентування4 14" xfId="470" xr:uid="{508558C0-6186-4F33-8909-357E8C4D94BC}"/>
    <cellStyle name="20% – Акцентування4 14 2" xfId="471" xr:uid="{1FBFE94F-119D-4926-BE79-1025C30E64B2}"/>
    <cellStyle name="20% – Акцентування4 14 3" xfId="472" xr:uid="{C7696B06-3394-4AF6-9B2C-2A7442DDD543}"/>
    <cellStyle name="20% – Акцентування4 15" xfId="473" xr:uid="{69B7E70B-0BF3-4B1E-A38C-CC780A54E6F4}"/>
    <cellStyle name="20% – Акцентування4 15 2" xfId="474" xr:uid="{1DE6EC6B-EF55-4AFE-B8FA-F7000AFCF813}"/>
    <cellStyle name="20% – Акцентування4 16" xfId="475" xr:uid="{C4A110F1-F0BD-4DAC-A540-58D40B435DAD}"/>
    <cellStyle name="20% – Акцентування4 16 2" xfId="476" xr:uid="{823D2C48-7425-49C9-9D01-E8E28A842679}"/>
    <cellStyle name="20% – Акцентування4 17" xfId="477" xr:uid="{23AFC89F-0209-4FDF-AB3C-E173FDFC9056}"/>
    <cellStyle name="20% – Акцентування4 18" xfId="478" xr:uid="{F20C8C42-B80A-4784-A855-2D7B88DC211D}"/>
    <cellStyle name="20% – Акцентування4 19" xfId="479" xr:uid="{D7A3D974-A5AD-4B7D-A8BC-9B3F4E2DF26B}"/>
    <cellStyle name="20% – Акцентування4 2" xfId="480" xr:uid="{7A8312B7-CA39-4B9E-B54C-F9C63DD3040D}"/>
    <cellStyle name="20% – Акцентування4 2 10" xfId="481" xr:uid="{1EB95E16-5450-49B8-AE7C-D755A89FEB40}"/>
    <cellStyle name="20% – Акцентування4 2 11" xfId="482" xr:uid="{82E87475-8526-4057-9DFF-F890878B2B33}"/>
    <cellStyle name="20% – Акцентування4 2 2" xfId="483" xr:uid="{8AA6DBCD-5E88-4489-AFF0-A10E3D6A8BED}"/>
    <cellStyle name="20% – Акцентування4 2 3" xfId="484" xr:uid="{D2BA0EAD-7249-4480-BC97-3DB412A439CF}"/>
    <cellStyle name="20% – Акцентування4 2 4" xfId="485" xr:uid="{40F34DCE-69DD-42AB-BB3C-035416F7E52B}"/>
    <cellStyle name="20% – Акцентування4 2 5" xfId="486" xr:uid="{3FB17021-6B4E-4BB6-8A8F-8852111CFEF3}"/>
    <cellStyle name="20% – Акцентування4 2 6" xfId="487" xr:uid="{F59A2CD4-DD9E-4035-8199-D628E9A3D39F}"/>
    <cellStyle name="20% – Акцентування4 2 7" xfId="488" xr:uid="{E73710AB-5B27-484B-8068-440B3959C0A2}"/>
    <cellStyle name="20% – Акцентування4 2 8" xfId="489" xr:uid="{CC675C97-5AEE-480A-8DD9-B6D101609F7B}"/>
    <cellStyle name="20% – Акцентування4 2 9" xfId="490" xr:uid="{D5A12644-147E-4CEE-A65D-9441D3EFB519}"/>
    <cellStyle name="20% – Акцентування4 20" xfId="491" xr:uid="{BA3F3E52-7792-4B6D-AF5E-98D7FD1511F6}"/>
    <cellStyle name="20% – Акцентування4 20 2" xfId="492" xr:uid="{489D00B4-9E1A-4A86-B6D8-7711BBF8C42E}"/>
    <cellStyle name="20% – Акцентування4 21" xfId="493" xr:uid="{1753307B-8D69-46B3-96A0-25401224850F}"/>
    <cellStyle name="20% – Акцентування4 22" xfId="494" xr:uid="{EC9CD759-3E38-4A68-AF32-830634A49F8B}"/>
    <cellStyle name="20% – Акцентування4 23" xfId="495" xr:uid="{07A1FF63-3E77-41E1-BABC-F7065272615F}"/>
    <cellStyle name="20% – Акцентування4 24" xfId="496" xr:uid="{5AF0E19B-7BB5-46E5-8759-77E00041E11F}"/>
    <cellStyle name="20% – Акцентування4 25" xfId="497" xr:uid="{732B802E-94FA-4864-9642-8713E5321DD5}"/>
    <cellStyle name="20% – Акцентування4 3" xfId="498" xr:uid="{7DE6D0AC-5EBE-47C9-9FDA-67ACD0AAD20A}"/>
    <cellStyle name="20% – Акцентування4 4" xfId="499" xr:uid="{E1FD6F08-C4F7-4048-8316-0E83B79BD59D}"/>
    <cellStyle name="20% – Акцентування4 5" xfId="500" xr:uid="{4ABDF931-07F8-404E-BD04-7F8C47CDDB0C}"/>
    <cellStyle name="20% – Акцентування4 6" xfId="501" xr:uid="{CFBA6775-0D35-497B-A660-E3DD481C9265}"/>
    <cellStyle name="20% – Акцентування4 7" xfId="502" xr:uid="{7B914F85-735B-4F35-8B45-0A170E550805}"/>
    <cellStyle name="20% – Акцентування4 7 2" xfId="503" xr:uid="{E9FE6419-4AC3-4723-AB41-C88BFAA50629}"/>
    <cellStyle name="20% – Акцентування4 7 3" xfId="504" xr:uid="{F9AEB38E-4DD4-4975-8F31-E568390FD74F}"/>
    <cellStyle name="20% – Акцентування4 7 4" xfId="505" xr:uid="{00774DCC-60FB-4B49-B5D7-9882FFF180EC}"/>
    <cellStyle name="20% – Акцентування4 8" xfId="506" xr:uid="{A3F43A2E-704F-473D-AAE0-063C36AAC646}"/>
    <cellStyle name="20% – Акцентування4 8 2" xfId="507" xr:uid="{123AB0E2-6FAF-4D46-A6FA-95F096891B04}"/>
    <cellStyle name="20% – Акцентування4 8 3" xfId="508" xr:uid="{897F77D9-DBA5-463D-B51A-5A17AE5E97D7}"/>
    <cellStyle name="20% – Акцентування4 9" xfId="509" xr:uid="{A6768A8F-9FB6-49A5-A2E2-A695999C0231}"/>
    <cellStyle name="20% – Акцентування4 9 2" xfId="510" xr:uid="{8D081215-03B1-4680-B164-B54D4CD858F5}"/>
    <cellStyle name="20% – Акцентування4_додаток до розп №528 від 24.07.2026" xfId="511" xr:uid="{30FCD313-170A-4019-805B-A209AE15A781}"/>
    <cellStyle name="20% – Акцентування5" xfId="512" xr:uid="{6B8776D0-4B1F-44FD-8FE0-FECA7964A450}"/>
    <cellStyle name="20% – Акцентування5 10" xfId="513" xr:uid="{75FEB593-4760-4FA5-9DD4-EE2D83C2D586}"/>
    <cellStyle name="20% – Акцентування5 11" xfId="514" xr:uid="{56036599-F5D9-48A3-A5BC-B174DBB2A087}"/>
    <cellStyle name="20% – Акцентування5 12" xfId="515" xr:uid="{807AA449-ABD2-44FC-8BAC-1788431CBA7A}"/>
    <cellStyle name="20% – Акцентування5 13" xfId="516" xr:uid="{C8A76E5A-D696-4DB4-9680-8A13A78594DA}"/>
    <cellStyle name="20% – Акцентування5 14" xfId="517" xr:uid="{7564B534-69A2-4DEC-8544-72CE43492F78}"/>
    <cellStyle name="20% – Акцентування5 14 2" xfId="518" xr:uid="{60655C42-C5B4-4CCF-B9F0-26144CAD0FE3}"/>
    <cellStyle name="20% – Акцентування5 14 3" xfId="519" xr:uid="{2027D86F-59DB-42DF-BFB0-E5D99B5FBFF4}"/>
    <cellStyle name="20% – Акцентування5 15" xfId="520" xr:uid="{058AA54E-0B7E-48DA-8110-92DA7AF912DE}"/>
    <cellStyle name="20% – Акцентування5 15 2" xfId="521" xr:uid="{827163CA-DE38-4473-B3C4-B7DB7D86882C}"/>
    <cellStyle name="20% – Акцентування5 16" xfId="522" xr:uid="{72B443B3-C8B3-4632-B967-08193BD54B30}"/>
    <cellStyle name="20% – Акцентування5 16 2" xfId="523" xr:uid="{09BAAA01-75D7-475C-B02E-906BD1A44080}"/>
    <cellStyle name="20% – Акцентування5 17" xfId="524" xr:uid="{C68743E3-2891-4545-8566-DC6CABC865C1}"/>
    <cellStyle name="20% – Акцентування5 18" xfId="525" xr:uid="{B6D3A204-7B38-476D-BFF0-F912C2B101EC}"/>
    <cellStyle name="20% – Акцентування5 19" xfId="526" xr:uid="{023B85D9-7DD4-44F1-8DB9-1E3E74ECDF29}"/>
    <cellStyle name="20% – Акцентування5 2" xfId="527" xr:uid="{B599A1E2-A66C-450F-A38C-66A4E170796B}"/>
    <cellStyle name="20% – Акцентування5 2 10" xfId="528" xr:uid="{651DF7EE-0459-4AAE-8763-7FB5CCAB8C95}"/>
    <cellStyle name="20% – Акцентування5 2 11" xfId="529" xr:uid="{C6B0BE8F-45F6-4001-AFD4-C149128F9B22}"/>
    <cellStyle name="20% – Акцентування5 2 2" xfId="530" xr:uid="{ED8C5F65-0173-45D9-B01D-B0BFC4F9AEC8}"/>
    <cellStyle name="20% – Акцентування5 2 3" xfId="531" xr:uid="{99DB5013-482F-4293-8760-66618BA25989}"/>
    <cellStyle name="20% – Акцентування5 2 4" xfId="532" xr:uid="{DBD8F055-9A74-46A3-A145-FBEE6C534FA2}"/>
    <cellStyle name="20% – Акцентування5 2 5" xfId="533" xr:uid="{67D11791-4A4B-41F4-A33E-7131501433E3}"/>
    <cellStyle name="20% – Акцентування5 2 6" xfId="534" xr:uid="{9C9B31B8-E0C1-48CA-BFFB-B1008B48511B}"/>
    <cellStyle name="20% – Акцентування5 2 7" xfId="535" xr:uid="{8EE99850-6693-4C1B-B67D-A523EE91FEF6}"/>
    <cellStyle name="20% – Акцентування5 2 8" xfId="536" xr:uid="{C79AEAD4-AA6E-4007-AD60-14A4369A0A80}"/>
    <cellStyle name="20% – Акцентування5 2 9" xfId="537" xr:uid="{1F7BE0A3-64A7-440D-851F-7FF2AEAC98E2}"/>
    <cellStyle name="20% – Акцентування5 20" xfId="538" xr:uid="{E3A17DFA-88B6-47E9-8D44-CC646481CBEC}"/>
    <cellStyle name="20% – Акцентування5 20 2" xfId="539" xr:uid="{2F513257-34A4-4B5B-8D42-978C99FBF949}"/>
    <cellStyle name="20% – Акцентування5 21" xfId="540" xr:uid="{85D18D75-D665-4CAB-B1B9-0DCED64A1BE9}"/>
    <cellStyle name="20% – Акцентування5 22" xfId="541" xr:uid="{F188367C-669D-467A-8FB2-53088C098A6D}"/>
    <cellStyle name="20% – Акцентування5 23" xfId="542" xr:uid="{7FFEFE9E-0521-427F-BCD1-23FF31668D39}"/>
    <cellStyle name="20% – Акцентування5 24" xfId="543" xr:uid="{0D468996-6099-4589-879D-A745DD91DF15}"/>
    <cellStyle name="20% – Акцентування5 25" xfId="544" xr:uid="{BBD8F8D5-91E8-4C82-9A26-1A7B72911148}"/>
    <cellStyle name="20% – Акцентування5 3" xfId="545" xr:uid="{763950D9-12B8-4048-A7A7-6AB92C0B728D}"/>
    <cellStyle name="20% – Акцентування5 4" xfId="546" xr:uid="{422C832D-F2F2-47CE-859B-6F71499E03B5}"/>
    <cellStyle name="20% – Акцентування5 5" xfId="547" xr:uid="{01070AE1-1CF3-4F19-BF65-5CC3067C2B44}"/>
    <cellStyle name="20% – Акцентування5 6" xfId="548" xr:uid="{E446FFD7-7D08-4319-88AA-81F0D2498A5E}"/>
    <cellStyle name="20% – Акцентування5 7" xfId="549" xr:uid="{FA11FDCB-23AE-4BB4-8836-AAA31953ED61}"/>
    <cellStyle name="20% – Акцентування5 7 2" xfId="550" xr:uid="{6FE727D5-1485-4C95-BB86-8A439DE0F264}"/>
    <cellStyle name="20% – Акцентування5 7 3" xfId="551" xr:uid="{40A3D8A3-1525-4AB4-B3F7-7BB9305F6839}"/>
    <cellStyle name="20% – Акцентування5 7 4" xfId="552" xr:uid="{410DBAE8-B15C-46D8-BAB8-5BA3EB7FE902}"/>
    <cellStyle name="20% – Акцентування5 8" xfId="553" xr:uid="{1B59C69F-4486-4E95-8AFB-DC555B11DDE6}"/>
    <cellStyle name="20% – Акцентування5 8 2" xfId="554" xr:uid="{62BC57F3-CF8D-470F-9841-7FCBEC7ACAE8}"/>
    <cellStyle name="20% – Акцентування5 8 3" xfId="555" xr:uid="{479EE8B6-CFBF-44AE-8782-392170A602D2}"/>
    <cellStyle name="20% – Акцентування5 9" xfId="556" xr:uid="{87376280-184C-4AE5-BECD-D6E160A84F87}"/>
    <cellStyle name="20% – Акцентування5 9 2" xfId="557" xr:uid="{0FB94F0C-7648-45AE-9503-B86BD4957237}"/>
    <cellStyle name="20% – Акцентування5_додаток до розп №528 від 24.07.2026" xfId="558" xr:uid="{F53EFC3B-5485-4846-8086-FDEF206063A1}"/>
    <cellStyle name="20% – Акцентування6" xfId="559" xr:uid="{9627B497-0C33-4E60-8912-0A4176BD83AC}"/>
    <cellStyle name="20% – Акцентування6 10" xfId="560" xr:uid="{539E94F7-85CA-4DEA-815D-14DEB1E474CE}"/>
    <cellStyle name="20% – Акцентування6 11" xfId="561" xr:uid="{72427AE1-80D8-432A-8011-C4BFA5D5DA9C}"/>
    <cellStyle name="20% – Акцентування6 12" xfId="562" xr:uid="{2971DA8B-AA05-4309-93FF-B11EBC927CF5}"/>
    <cellStyle name="20% – Акцентування6 13" xfId="563" xr:uid="{E83A2EA8-6058-4CBD-8DDD-4142853F9904}"/>
    <cellStyle name="20% – Акцентування6 14" xfId="564" xr:uid="{5D404C77-0A04-43ED-8BB2-18E3626059AD}"/>
    <cellStyle name="20% – Акцентування6 14 2" xfId="565" xr:uid="{0A0B4A3C-8FE1-4494-BDDC-05B3640F4404}"/>
    <cellStyle name="20% – Акцентування6 14 3" xfId="566" xr:uid="{93C3BBCA-C63A-4F7A-9F43-BD526B39B20B}"/>
    <cellStyle name="20% – Акцентування6 15" xfId="567" xr:uid="{BB6D9939-BAD1-4301-AB8B-3E01418CDDE5}"/>
    <cellStyle name="20% – Акцентування6 15 2" xfId="568" xr:uid="{469EBE19-E529-4A30-AD60-6A57D8B11D72}"/>
    <cellStyle name="20% – Акцентування6 16" xfId="569" xr:uid="{6763E523-4002-42FD-B926-4E182B683BC4}"/>
    <cellStyle name="20% – Акцентування6 16 2" xfId="570" xr:uid="{C4FA1593-1AB2-436A-A7CC-368A0955A358}"/>
    <cellStyle name="20% – Акцентування6 17" xfId="571" xr:uid="{CF249EF1-EE1F-46A4-9640-637330738A98}"/>
    <cellStyle name="20% – Акцентування6 18" xfId="572" xr:uid="{6E126F34-B9C6-4228-A677-A5B3EBA2E2D5}"/>
    <cellStyle name="20% – Акцентування6 19" xfId="573" xr:uid="{FD9AD11C-8439-4BE6-9B92-AE51CE9910E4}"/>
    <cellStyle name="20% – Акцентування6 2" xfId="574" xr:uid="{B3829EB6-9BC3-4F00-A4FA-013C5C6669FC}"/>
    <cellStyle name="20% – Акцентування6 2 10" xfId="575" xr:uid="{14743CC2-C723-4B26-B734-9E61D3221545}"/>
    <cellStyle name="20% – Акцентування6 2 11" xfId="576" xr:uid="{85AA9274-EFC0-4B91-BA24-B181FD2FD2FA}"/>
    <cellStyle name="20% – Акцентування6 2 2" xfId="577" xr:uid="{CF1DDD57-EF9D-4975-A1BB-640ACC2EDC1C}"/>
    <cellStyle name="20% – Акцентування6 2 3" xfId="578" xr:uid="{78D091D9-06D2-4167-87A8-57B29B1A4298}"/>
    <cellStyle name="20% – Акцентування6 2 4" xfId="579" xr:uid="{2A087E01-278E-4368-B32A-82C59BFEC3B8}"/>
    <cellStyle name="20% – Акцентування6 2 5" xfId="580" xr:uid="{8E3C1DA5-2FB9-43E3-BF92-FDFE04CC9B92}"/>
    <cellStyle name="20% – Акцентування6 2 6" xfId="581" xr:uid="{F38D5D1C-DEC3-4D86-A9F5-1817EB1A97BE}"/>
    <cellStyle name="20% – Акцентування6 2 7" xfId="582" xr:uid="{97045091-5C94-4133-B45E-F822C4F9B329}"/>
    <cellStyle name="20% – Акцентування6 2 8" xfId="583" xr:uid="{FDF37626-F53F-4AED-B7BB-F8482D11D50A}"/>
    <cellStyle name="20% – Акцентування6 2 9" xfId="584" xr:uid="{4CEF3541-0B53-4677-9AC3-D28175F13786}"/>
    <cellStyle name="20% – Акцентування6 20" xfId="585" xr:uid="{4B3DB893-2793-473A-90D3-B6153692AC8F}"/>
    <cellStyle name="20% – Акцентування6 20 2" xfId="586" xr:uid="{73B8E9F3-A4BE-4359-BB73-8FBAD022821B}"/>
    <cellStyle name="20% – Акцентування6 21" xfId="587" xr:uid="{FE0DEA1C-B8F1-4F20-B571-BBD22EB18914}"/>
    <cellStyle name="20% – Акцентування6 22" xfId="588" xr:uid="{1FA42F65-E0FB-47A7-8E55-F293FECAF3E8}"/>
    <cellStyle name="20% – Акцентування6 23" xfId="589" xr:uid="{F15F6400-7C08-43AF-B010-31DEC43410F4}"/>
    <cellStyle name="20% – Акцентування6 24" xfId="590" xr:uid="{4B485E17-4111-4820-BCA7-07E761993A1C}"/>
    <cellStyle name="20% – Акцентування6 25" xfId="591" xr:uid="{E49AA1DB-F87E-4F78-B79F-B354775A7677}"/>
    <cellStyle name="20% – Акцентування6 3" xfId="592" xr:uid="{9FB9E005-97CC-4F1F-8792-265CFA6CAE74}"/>
    <cellStyle name="20% – Акцентування6 4" xfId="593" xr:uid="{A84A2FA0-4DE4-40B3-9CA7-7A5EE2E1D9CB}"/>
    <cellStyle name="20% – Акцентування6 5" xfId="594" xr:uid="{6754D710-81D6-4703-BF4B-2BFEBB6F478A}"/>
    <cellStyle name="20% – Акцентування6 6" xfId="595" xr:uid="{8B427E41-36D0-44B3-B800-FBF7E5B98987}"/>
    <cellStyle name="20% – Акцентування6 7" xfId="596" xr:uid="{CB85476B-2A93-4860-A18B-F4F8AC3BF85E}"/>
    <cellStyle name="20% – Акцентування6 7 2" xfId="597" xr:uid="{7406E3E8-D1E8-40B7-A839-74CBE6CD2CB7}"/>
    <cellStyle name="20% – Акцентування6 7 3" xfId="598" xr:uid="{75DEE222-B0E9-4F0D-AF09-38D46A1267E1}"/>
    <cellStyle name="20% – Акцентування6 7 4" xfId="599" xr:uid="{106928CE-3589-4840-8421-81520DC63010}"/>
    <cellStyle name="20% – Акцентування6 8" xfId="600" xr:uid="{469D0175-9229-4271-9B0A-CF559ED86125}"/>
    <cellStyle name="20% – Акцентування6 8 2" xfId="601" xr:uid="{CE977A4C-B1FB-4A71-B7F9-9127B903CABC}"/>
    <cellStyle name="20% – Акцентування6 8 3" xfId="602" xr:uid="{AB9638EC-D29A-4050-85B9-C4B4AE46FD22}"/>
    <cellStyle name="20% – Акцентування6 9" xfId="603" xr:uid="{B48802C8-D1C6-45AB-99F9-87CA76946365}"/>
    <cellStyle name="20% – Акцентування6 9 2" xfId="604" xr:uid="{54131F0D-37E1-46CB-AB04-C0042E0A4577}"/>
    <cellStyle name="20% – Акцентування6_додаток до розп №528 від 24.07.2026" xfId="605" xr:uid="{24CE2B3A-2C4C-46BD-8E52-F264C94C8477}"/>
    <cellStyle name="20% – колірна тема 1" xfId="606" xr:uid="{1C9C855F-E421-47CE-ACF0-FDEE19A6B489}"/>
    <cellStyle name="20% – колірна тема 1 2" xfId="607" xr:uid="{52BC6C02-1466-4189-9DFD-BA86E2B6117F}"/>
    <cellStyle name="20% – колірна тема 1_додаток до розп №528 від 24.07.2026" xfId="608" xr:uid="{0966C56D-E6F9-4626-A7DE-56FFEB9122B6}"/>
    <cellStyle name="20% – колірна тема 2" xfId="609" xr:uid="{DA4EE7B9-DD22-42B6-B14D-EA1D1DF5E1D9}"/>
    <cellStyle name="20% – колірна тема 2 2" xfId="610" xr:uid="{901822EA-B4CB-46A5-82D9-A52F84A81409}"/>
    <cellStyle name="20% – колірна тема 2_додаток до розп №528 від 24.07.2026" xfId="611" xr:uid="{22C71601-35BD-4967-BF1C-BE27B9E7DCA6}"/>
    <cellStyle name="20% – колірна тема 3" xfId="612" xr:uid="{A9164EC5-3AE4-4E3B-9E33-908F519BD873}"/>
    <cellStyle name="20% – колірна тема 3 2" xfId="613" xr:uid="{69AFE55F-8700-4588-9D8F-D07057A53150}"/>
    <cellStyle name="20% – колірна тема 3_додаток до розп №528 від 24.07.2026" xfId="614" xr:uid="{0F3D73F2-C226-46EA-9E83-F79482008ADA}"/>
    <cellStyle name="20% – колірна тема 4" xfId="615" xr:uid="{148E7BC0-0139-4551-B5B0-C05A00DC401A}"/>
    <cellStyle name="20% – колірна тема 4 2" xfId="616" xr:uid="{68C28681-8B8B-4B67-A89A-FF83EACF4584}"/>
    <cellStyle name="20% – колірна тема 4_додаток до розп №528 від 24.07.2026" xfId="617" xr:uid="{15790F0B-8499-424E-A8B5-CD47A15E6D00}"/>
    <cellStyle name="20% – колірна тема 5" xfId="618" xr:uid="{1351CA53-FB6E-4F5F-B202-697EF55B866B}"/>
    <cellStyle name="20% – колірна тема 5 2" xfId="619" xr:uid="{59DA849B-F09A-4749-AB03-74F820F4D151}"/>
    <cellStyle name="20% – колірна тема 5_додаток до розп №528 від 24.07.2026" xfId="620" xr:uid="{6933C1DD-B2E5-4D2E-8800-C9B83876F332}"/>
    <cellStyle name="20% – колірна тема 6" xfId="621" xr:uid="{EB53125B-5EAB-4DE7-A0C0-362F36277037}"/>
    <cellStyle name="20% – колірна тема 6 2" xfId="622" xr:uid="{5B5DC120-118D-474E-952F-63B23712E4D5}"/>
    <cellStyle name="20% – колірна тема 6_додаток до розп №528 від 24.07.2026" xfId="623" xr:uid="{A51085F5-AFC6-41A1-90CF-D428FB5C7C14}"/>
    <cellStyle name="20% — Акцент1" xfId="624" xr:uid="{029470F2-2C66-4CE6-A9EF-C0A69CAAD51E}"/>
    <cellStyle name="20% — Акцент1 2" xfId="625" xr:uid="{AA119F33-2BC8-4217-9E5F-49A1DF711CE1}"/>
    <cellStyle name="20% — Акцент1_додаток до розп №528 від 24.07.2026" xfId="626" xr:uid="{F007CCAD-6877-4291-829D-063640E9621E}"/>
    <cellStyle name="20% — Акцент2" xfId="627" xr:uid="{E126AA6F-2965-4DCD-98EB-111435B3B3BA}"/>
    <cellStyle name="20% — Акцент2 2" xfId="628" xr:uid="{37E4C412-F863-482D-A358-F9B5F4BFE7A0}"/>
    <cellStyle name="20% — Акцент2_додаток до розп №528 від 24.07.2026" xfId="629" xr:uid="{86D8D4B4-C72D-4829-85DE-7B34F048D4E1}"/>
    <cellStyle name="20% — Акцент3" xfId="630" xr:uid="{57023D78-A13A-44BA-9B07-22FA83D36583}"/>
    <cellStyle name="20% — Акцент3 2" xfId="631" xr:uid="{A92AE4B1-97A3-4A2E-8A65-38731BA15AA0}"/>
    <cellStyle name="20% — Акцент3_додаток до розп №528 від 24.07.2026" xfId="632" xr:uid="{F616A658-C96D-4A30-85D3-E3D650AB0DFA}"/>
    <cellStyle name="20% — Акцент4" xfId="633" xr:uid="{3B96F63C-8E5A-4AE5-9071-D6F4FD900FD4}"/>
    <cellStyle name="20% — Акцент4 2" xfId="634" xr:uid="{CAD2D1F1-610B-47ED-A194-2DCD91D4372E}"/>
    <cellStyle name="20% — Акцент4_додаток до розп №528 від 24.07.2026" xfId="635" xr:uid="{C22B6FB0-0296-41DE-A405-09F8D8F5B719}"/>
    <cellStyle name="20% — Акцент5" xfId="636" xr:uid="{4C6835DE-5E52-47E2-9584-2086FCE0E802}"/>
    <cellStyle name="20% — Акцент5 2" xfId="637" xr:uid="{4909A019-EE85-4339-B550-83BF8416B8B6}"/>
    <cellStyle name="20% — Акцент5_додаток до розп №528 від 24.07.2026" xfId="638" xr:uid="{2B5353AD-5B13-400B-A753-EE6D217EAA7F}"/>
    <cellStyle name="20% — Акцент6" xfId="639" xr:uid="{8B7B30F6-EA00-494B-BB00-B9AD4080FDA4}"/>
    <cellStyle name="20% — Акцент6 2" xfId="640" xr:uid="{4017DBFE-E58B-405F-A11E-82DAD53C85E5}"/>
    <cellStyle name="20% — Акцент6_додаток до розп №528 від 24.07.2026" xfId="641" xr:uid="{A3F4F1F0-811B-4548-96DC-A789FCAE81E4}"/>
    <cellStyle name="40% - Accent1" xfId="642" xr:uid="{AC783F20-3447-4CB9-BB7D-B67538687210}"/>
    <cellStyle name="40% - Accent1 2" xfId="643" xr:uid="{3061219D-231E-4AC9-8910-F3DB8192384C}"/>
    <cellStyle name="40% - Accent1_додаток до розп №528 від 24.07.2026" xfId="644" xr:uid="{D29C09BE-749B-428E-9DE1-AF662ABAA936}"/>
    <cellStyle name="40% - Accent2" xfId="645" xr:uid="{0B023034-632B-41D9-B79B-F70F8F98050B}"/>
    <cellStyle name="40% - Accent2 2" xfId="646" xr:uid="{92BC5A08-474E-4946-8328-5EA8B89D1B43}"/>
    <cellStyle name="40% - Accent2_додаток до розп №528 від 24.07.2026" xfId="647" xr:uid="{3101090C-720F-4C8F-BF50-CA5ED5269004}"/>
    <cellStyle name="40% - Accent3" xfId="648" xr:uid="{D6AD4628-729F-44B2-9F3B-05A0252036F6}"/>
    <cellStyle name="40% - Accent3 2" xfId="649" xr:uid="{26A35696-5CF5-46BC-9FA3-EB6D63350D5D}"/>
    <cellStyle name="40% - Accent3_додаток до розп №528 від 24.07.2026" xfId="650" xr:uid="{F67551FC-34A2-4C23-A68A-0151A5C41C39}"/>
    <cellStyle name="40% - Accent4" xfId="651" xr:uid="{BA5A55F6-8A44-41F7-8D74-E4E91F21F491}"/>
    <cellStyle name="40% - Accent4 2" xfId="652" xr:uid="{0953A3F9-3DF3-46F7-A624-CB1DEB5EA553}"/>
    <cellStyle name="40% - Accent4_додаток до розп №528 від 24.07.2026" xfId="653" xr:uid="{52214EDF-447D-4E21-9476-19FDD8B1A431}"/>
    <cellStyle name="40% - Accent5" xfId="654" xr:uid="{F0F5E983-5F3E-4BB5-B401-E8F735457E97}"/>
    <cellStyle name="40% - Accent5 2" xfId="655" xr:uid="{95F9835C-7567-4948-BBDA-EA80617DC84B}"/>
    <cellStyle name="40% - Accent5_додаток до розп №528 від 24.07.2026" xfId="656" xr:uid="{A973A892-3FF7-4CB7-92BD-F88F3671B2FD}"/>
    <cellStyle name="40% - Accent6" xfId="657" xr:uid="{CE90A975-8A30-4719-944C-D49D74E0761D}"/>
    <cellStyle name="40% - Accent6 2" xfId="658" xr:uid="{407FB7D4-AA1C-4793-BA3C-C4B1C0169362}"/>
    <cellStyle name="40% - Accent6_додаток до розп №528 від 24.07.2026" xfId="659" xr:uid="{69C32E72-4E19-4BD6-BBCF-4A80EA6E6A57}"/>
    <cellStyle name="40% - Акцент1" xfId="660" xr:uid="{19591353-0C64-4181-9C54-7F2B4CA83FF1}"/>
    <cellStyle name="40% — акцент1" xfId="661" xr:uid="{8C201D8C-7D24-4ED7-9EAE-D8D14640CF1B}"/>
    <cellStyle name="40% - Акцент1 10" xfId="662" xr:uid="{4E324FD0-8610-4882-86EA-C06E812A0E7C}"/>
    <cellStyle name="40% — акцент1 10" xfId="663" xr:uid="{C9B28E13-7579-4744-A10C-8B21BDBF0928}"/>
    <cellStyle name="40% - Акцент1 11" xfId="664" xr:uid="{12D0D0DD-399A-4452-8E6D-45269D021376}"/>
    <cellStyle name="40% — акцент1 11" xfId="665" xr:uid="{2C60DC21-653F-4CF4-94A9-14BC1DFFE154}"/>
    <cellStyle name="40% - Акцент1 12" xfId="666" xr:uid="{90B79188-CD83-48C5-B114-DC6A131F703D}"/>
    <cellStyle name="40% — акцент1 12" xfId="667" xr:uid="{2EF8764A-1317-4BD5-9803-6CEA3E8238BE}"/>
    <cellStyle name="40% - Акцент1 13" xfId="668" xr:uid="{F88083E5-28EA-45CA-902B-22EF1CCAAD94}"/>
    <cellStyle name="40% — акцент1 13" xfId="669" xr:uid="{D0FDF2EE-4463-4FEE-BFA0-B14D226342C5}"/>
    <cellStyle name="40% - Акцент1 14" xfId="670" xr:uid="{AB470EFC-5799-459A-8E52-45B6FC2B1019}"/>
    <cellStyle name="40% — акцент1 14" xfId="671" xr:uid="{37CBD4A6-34C0-454A-85B9-B31A3FA75FFE}"/>
    <cellStyle name="40% - Акцент1 15" xfId="672" xr:uid="{AF6D730C-E5A7-40C0-84AF-BE1C2379363E}"/>
    <cellStyle name="40% — акцент1 15" xfId="673" xr:uid="{8EF50145-F971-457B-8F7C-BF0547B3D4FC}"/>
    <cellStyle name="40% - Акцент1 16" xfId="674" xr:uid="{2E9D5910-04C0-43A4-ABE0-9CA1A97F5DA4}"/>
    <cellStyle name="40% — акцент1 16" xfId="675" xr:uid="{D5A4EFB3-E87F-46E5-960F-F144FFC47478}"/>
    <cellStyle name="40% - Акцент1 17" xfId="676" xr:uid="{50F3327E-101B-48AE-8883-A153C572239F}"/>
    <cellStyle name="40% — акцент1 17" xfId="677" xr:uid="{FACB6F20-8095-4F73-A7FC-D1AE54FF87D6}"/>
    <cellStyle name="40% - Акцент1 18" xfId="678" xr:uid="{B9FC545C-952D-4BDB-91EF-7B5EA4933592}"/>
    <cellStyle name="40% — акцент1 18" xfId="679" xr:uid="{0DF450F9-7507-479B-9823-BD7D3AE41AAE}"/>
    <cellStyle name="40% - Акцент1 19" xfId="680" xr:uid="{9BD23506-D3B3-4DB5-ADE2-99B6FF16964C}"/>
    <cellStyle name="40% — акцент1 19" xfId="681" xr:uid="{4DD31B1F-001F-4E74-B1C6-517B7C518A24}"/>
    <cellStyle name="40% - Акцент1 2" xfId="682" xr:uid="{1D7195F6-48D1-42E6-8CAC-BB078BD6C0B1}"/>
    <cellStyle name="40% — акцент1 2" xfId="683" xr:uid="{0DBEF984-6A37-4042-BEE4-27108C6DBAB3}"/>
    <cellStyle name="40% - Акцент1 20" xfId="684" xr:uid="{BE755173-2935-4483-BFE7-B61878848B3C}"/>
    <cellStyle name="40% — акцент1 20" xfId="685" xr:uid="{27C5AD2E-9909-4867-B431-0E09D1480576}"/>
    <cellStyle name="40% - Акцент1 21" xfId="686" xr:uid="{9F552771-5C6E-4F54-B2BB-72C9E93819A4}"/>
    <cellStyle name="40% — акцент1 21" xfId="687" xr:uid="{3801A678-25CD-4575-864D-18CFC46107C3}"/>
    <cellStyle name="40% - Акцент1 22" xfId="688" xr:uid="{C1AA3293-5AD4-4F38-9604-90273BD7EC11}"/>
    <cellStyle name="40% — акцент1 22" xfId="689" xr:uid="{93CA976C-80D1-4665-8BF9-EB57CCD22AB6}"/>
    <cellStyle name="40% - Акцент1 23" xfId="690" xr:uid="{6A98398A-CF9F-4842-9137-35CCE5727158}"/>
    <cellStyle name="40% — акцент1 23" xfId="691" xr:uid="{94017C15-1A97-449A-8EB0-797AC71DD3DC}"/>
    <cellStyle name="40% - Акцент1 3" xfId="692" xr:uid="{6CE2C4C3-2B93-42E5-932F-D287ADD11F7B}"/>
    <cellStyle name="40% — акцент1 3" xfId="693" xr:uid="{1569385D-502E-436C-956D-79AC73F1AF93}"/>
    <cellStyle name="40% - Акцент1 4" xfId="694" xr:uid="{63A48050-8ED1-47EB-9DB0-8BA55CE9C749}"/>
    <cellStyle name="40% — акцент1 4" xfId="695" xr:uid="{578C50E7-D1B6-4926-AC92-9C04A16A3F5F}"/>
    <cellStyle name="40% - Акцент1 5" xfId="696" xr:uid="{D12E0BB6-1A3E-4695-BAB8-162F716C5E9E}"/>
    <cellStyle name="40% — акцент1 5" xfId="697" xr:uid="{7F633AAD-8C8F-444E-A821-4D13C93BAD02}"/>
    <cellStyle name="40% - Акцент1 6" xfId="698" xr:uid="{B688168B-C190-4324-8232-3993F8C23670}"/>
    <cellStyle name="40% — акцент1 6" xfId="699" xr:uid="{5B5829FD-6E94-42FF-993A-7DC34EE05BAE}"/>
    <cellStyle name="40% - Акцент1 7" xfId="700" xr:uid="{43CD3D7D-213B-49E3-86FF-7F2759F63360}"/>
    <cellStyle name="40% — акцент1 7" xfId="701" xr:uid="{7DED4FD6-B49E-4FF3-A38E-FA4A300E9585}"/>
    <cellStyle name="40% - Акцент1 8" xfId="702" xr:uid="{C6448021-D380-4382-9A94-A92DA92F205C}"/>
    <cellStyle name="40% — акцент1 8" xfId="703" xr:uid="{376BAF07-557A-4D0A-9CF6-18B808515BDE}"/>
    <cellStyle name="40% - Акцент1 9" xfId="704" xr:uid="{8B20B9A6-040B-404F-B305-699E18AD67C6}"/>
    <cellStyle name="40% — акцент1 9" xfId="705" xr:uid="{715636CC-9413-468C-AC67-84662418A2EA}"/>
    <cellStyle name="40% - Акцент1_22.12.2020 Додатки бюджет 2021 Коди нові" xfId="706" xr:uid="{348EC406-6B84-4367-A55A-7DADEB9A1C73}"/>
    <cellStyle name="40% — акцент1_Дод 1 доходи" xfId="707" xr:uid="{38892A0A-8570-4737-99C9-5B671B48B4B4}"/>
    <cellStyle name="40% - Акцент1_Додатки бюджет 2020 нова редакція після сесії" xfId="708" xr:uid="{87F8ED80-EDF0-4542-B88D-F396BF486B5B}"/>
    <cellStyle name="40% — акцент1_додаток до розп №528 від 24.07.2026" xfId="709" xr:uid="{40BDF5D2-4DA4-412E-AC50-19E24ADEC652}"/>
    <cellStyle name="40% - Акцент2" xfId="710" xr:uid="{54DE584A-47E5-4B40-8BBB-220B4811F717}"/>
    <cellStyle name="40% — акцент2" xfId="711" xr:uid="{EE7217C9-421F-4FDB-A7B0-B89E9C6BBD44}"/>
    <cellStyle name="40% - Акцент2 10" xfId="712" xr:uid="{10C152B4-64BA-4027-8D93-1269DDEBCCA2}"/>
    <cellStyle name="40% — акцент2 10" xfId="713" xr:uid="{8684216E-8A44-4277-824D-870453BEE1EB}"/>
    <cellStyle name="40% - Акцент2 11" xfId="714" xr:uid="{4E28D214-A956-455B-B245-68E10A89B4DA}"/>
    <cellStyle name="40% — акцент2 11" xfId="715" xr:uid="{B98CA4F2-52AC-43E2-80D6-21A6216F7897}"/>
    <cellStyle name="40% - Акцент2 12" xfId="716" xr:uid="{AB3C7722-1E92-44AA-A6B1-0029AAFA6C01}"/>
    <cellStyle name="40% — акцент2 12" xfId="717" xr:uid="{C973E668-789D-4EA9-A255-96F4E4CB2339}"/>
    <cellStyle name="40% - Акцент2 13" xfId="718" xr:uid="{88113B0E-DD25-4126-A99E-5DDDA8EB396D}"/>
    <cellStyle name="40% — акцент2 13" xfId="719" xr:uid="{AB9ABAC9-036F-4506-862A-7BD170E4A086}"/>
    <cellStyle name="40% - Акцент2 14" xfId="720" xr:uid="{1E6CD1CE-8A26-431C-96E0-F3EB917EF3A2}"/>
    <cellStyle name="40% — акцент2 14" xfId="721" xr:uid="{625E4DA0-E8A9-44E5-9679-2B3054326C8E}"/>
    <cellStyle name="40% - Акцент2 15" xfId="722" xr:uid="{282B96D0-53C3-41ED-B004-A6912DFF65C1}"/>
    <cellStyle name="40% — акцент2 15" xfId="723" xr:uid="{D40B13AC-9B75-471B-9372-B37154318C44}"/>
    <cellStyle name="40% - Акцент2 16" xfId="724" xr:uid="{2136BC3B-7D3B-4850-A14B-FE3A9C175E41}"/>
    <cellStyle name="40% — акцент2 16" xfId="725" xr:uid="{2C2BE804-6ECD-4ADE-A1FF-F9ABA3BBE797}"/>
    <cellStyle name="40% - Акцент2 17" xfId="726" xr:uid="{5F396248-08DA-4E02-8EEA-B429E6F219A3}"/>
    <cellStyle name="40% — акцент2 17" xfId="727" xr:uid="{78109ACF-1203-4EF5-BE82-1765E3EC6CF1}"/>
    <cellStyle name="40% - Акцент2 18" xfId="728" xr:uid="{FB174406-88B0-4611-98A8-1717DDED80C0}"/>
    <cellStyle name="40% — акцент2 18" xfId="729" xr:uid="{CEF42760-88ED-4BB0-B2A3-4A4CE83407CF}"/>
    <cellStyle name="40% - Акцент2 19" xfId="730" xr:uid="{C1DB7AD4-8644-44D6-A306-E06A1F7162CF}"/>
    <cellStyle name="40% — акцент2 19" xfId="731" xr:uid="{C9FC246F-265B-479C-8BF4-35A084847CB7}"/>
    <cellStyle name="40% - Акцент2 2" xfId="732" xr:uid="{0B74DF90-56D3-41D9-BAAE-0F892B44BC98}"/>
    <cellStyle name="40% — акцент2 2" xfId="733" xr:uid="{95BC73AB-C01C-4504-B1DE-4147123E16B6}"/>
    <cellStyle name="40% - Акцент2 20" xfId="734" xr:uid="{75169211-503C-4294-B4C1-FD1606B299FC}"/>
    <cellStyle name="40% — акцент2 20" xfId="735" xr:uid="{7426FEAD-D81B-425B-A5D9-2B18B5CEC94C}"/>
    <cellStyle name="40% - Акцент2 21" xfId="736" xr:uid="{33A87C71-C7C0-4904-AE3F-978BDCB9C9BA}"/>
    <cellStyle name="40% — акцент2 21" xfId="737" xr:uid="{E9E1CCDE-698B-41B4-A6FA-F4A24DBFCBFE}"/>
    <cellStyle name="40% - Акцент2 22" xfId="738" xr:uid="{C80329E2-9B28-4BEA-8E3B-505708F9439E}"/>
    <cellStyle name="40% — акцент2 22" xfId="739" xr:uid="{18825F34-8964-4349-8408-0DC30456E3EB}"/>
    <cellStyle name="40% - Акцент2 23" xfId="740" xr:uid="{A6FEC27A-F154-4D0F-9E38-BF9D55B783F7}"/>
    <cellStyle name="40% — акцент2 23" xfId="741" xr:uid="{0CD08DD2-18A9-400D-968B-C84DADD4F6F4}"/>
    <cellStyle name="40% - Акцент2 3" xfId="742" xr:uid="{B43D9E06-8B18-44A3-980A-DE3F34DA9C2F}"/>
    <cellStyle name="40% — акцент2 3" xfId="743" xr:uid="{2996CD0E-52A9-4BC8-829C-41591C719E02}"/>
    <cellStyle name="40% - Акцент2 4" xfId="744" xr:uid="{EA05B863-497B-4D14-847E-AF9A7F9BDC74}"/>
    <cellStyle name="40% — акцент2 4" xfId="745" xr:uid="{EF043BE6-2E14-47B1-B443-A79A05F8CDCF}"/>
    <cellStyle name="40% - Акцент2 5" xfId="746" xr:uid="{5B8B8397-DEAC-40DE-AFF3-9F477C0B61F2}"/>
    <cellStyle name="40% — акцент2 5" xfId="747" xr:uid="{42D01879-941A-4033-823E-0FE0A6D7CA0B}"/>
    <cellStyle name="40% - Акцент2 6" xfId="748" xr:uid="{D3E3A4D5-146C-4FC0-A71F-A9B751F03F6D}"/>
    <cellStyle name="40% — акцент2 6" xfId="749" xr:uid="{CE927CFB-F9BD-4004-9FF9-07304C058F9E}"/>
    <cellStyle name="40% - Акцент2 7" xfId="750" xr:uid="{4FBD9C21-A9F5-41CC-A3D1-1F9524C20032}"/>
    <cellStyle name="40% — акцент2 7" xfId="751" xr:uid="{534FAA36-E1E3-42E5-801A-CF6ED8E77335}"/>
    <cellStyle name="40% - Акцент2 8" xfId="752" xr:uid="{061E4517-FC43-460F-8309-3A5FA8760642}"/>
    <cellStyle name="40% — акцент2 8" xfId="753" xr:uid="{47F1FD83-3099-45CC-9888-5C399C5482F5}"/>
    <cellStyle name="40% - Акцент2 9" xfId="754" xr:uid="{3E067801-9865-4F9B-BF48-9ECC148294A2}"/>
    <cellStyle name="40% — акцент2 9" xfId="755" xr:uid="{C87CB0A7-9559-4C9F-BBE5-1E9452F09ADF}"/>
    <cellStyle name="40% - Акцент2_22.12.2020 Додатки бюджет 2021 Коди нові" xfId="756" xr:uid="{9938F1D7-F78E-4130-8519-91AAF1771E76}"/>
    <cellStyle name="40% — акцент2_додаток до розп №528 від 24.07.2026" xfId="757" xr:uid="{C38453E3-DA5F-47A6-9DE3-6856EA932857}"/>
    <cellStyle name="40% - Акцент3" xfId="758" xr:uid="{BCA311AF-AEB5-42EA-8AF5-AC18BF9471EB}"/>
    <cellStyle name="40% — акцент3" xfId="759" xr:uid="{9ED0F6DC-57D4-4D8A-A8E8-F8A3E406E145}"/>
    <cellStyle name="40% - Акцент3 10" xfId="760" xr:uid="{B9F5B130-7254-4B53-B049-01F9771DFABD}"/>
    <cellStyle name="40% — акцент3 10" xfId="761" xr:uid="{53DC887B-4396-4481-9964-78463714CA70}"/>
    <cellStyle name="40% - Акцент3 11" xfId="762" xr:uid="{0A04E679-D271-417E-8D2C-A573964AAC1C}"/>
    <cellStyle name="40% — акцент3 11" xfId="763" xr:uid="{F1C20A7E-5D11-4F5E-B5D5-6A4C0F90E5B8}"/>
    <cellStyle name="40% - Акцент3 12" xfId="764" xr:uid="{EE2A4442-F15F-4527-ACC0-719E65772583}"/>
    <cellStyle name="40% — акцент3 12" xfId="765" xr:uid="{3EFBD3AC-52E6-4368-9867-77E31F870778}"/>
    <cellStyle name="40% - Акцент3 13" xfId="766" xr:uid="{7CA007FC-086A-464E-A037-B48834ABE0B3}"/>
    <cellStyle name="40% — акцент3 13" xfId="767" xr:uid="{17446B36-33B7-497A-B4D2-49AD9DB43F5E}"/>
    <cellStyle name="40% - Акцент3 14" xfId="768" xr:uid="{9474E75F-F833-49AE-B1FB-61E7CD149A06}"/>
    <cellStyle name="40% — акцент3 14" xfId="769" xr:uid="{9947E8CA-626D-4D3F-80F8-EA2BB7D5B1B2}"/>
    <cellStyle name="40% - Акцент3 15" xfId="770" xr:uid="{1D431E4B-40CE-432F-982C-51A240E9EC3E}"/>
    <cellStyle name="40% — акцент3 15" xfId="771" xr:uid="{84410560-E6F4-4E59-9D0B-30A8458DEAFD}"/>
    <cellStyle name="40% - Акцент3 16" xfId="772" xr:uid="{F683525D-A7B2-4CBD-B47B-EBB10BE1CB55}"/>
    <cellStyle name="40% — акцент3 16" xfId="773" xr:uid="{459A34EC-9334-4C28-AE88-984CA8C9EF7D}"/>
    <cellStyle name="40% - Акцент3 17" xfId="774" xr:uid="{4F774928-A192-4A45-9003-2BE56DE20F30}"/>
    <cellStyle name="40% — акцент3 17" xfId="775" xr:uid="{54A9A5A5-DEF4-4A63-884B-73CD661EB54D}"/>
    <cellStyle name="40% - Акцент3 18" xfId="776" xr:uid="{2F9AC6CD-B5E7-4511-B15D-25C37A57D578}"/>
    <cellStyle name="40% — акцент3 18" xfId="777" xr:uid="{7CA6FE65-342C-4661-B0B0-6EF0943C1CD3}"/>
    <cellStyle name="40% - Акцент3 19" xfId="778" xr:uid="{EF3610E0-FE29-43AF-88B4-779454B0598A}"/>
    <cellStyle name="40% — акцент3 19" xfId="779" xr:uid="{D8C12914-99E2-45A8-BDDD-FF71EC6D5704}"/>
    <cellStyle name="40% - Акцент3 2" xfId="780" xr:uid="{0AE03DD1-D3B1-46FD-A957-50072D78AE28}"/>
    <cellStyle name="40% — акцент3 2" xfId="781" xr:uid="{19D7902D-71FA-4884-9777-EFB17181EE8A}"/>
    <cellStyle name="40% - Акцент3 20" xfId="782" xr:uid="{256BE694-13EF-4A09-814D-D0F900CC2912}"/>
    <cellStyle name="40% — акцент3 20" xfId="783" xr:uid="{0F1B0EA9-58F9-4057-83CD-E4EE80560BD4}"/>
    <cellStyle name="40% - Акцент3 21" xfId="784" xr:uid="{5BDDF15D-3195-41CE-98B2-B8CB56184E4A}"/>
    <cellStyle name="40% — акцент3 21" xfId="785" xr:uid="{025E9314-29AA-4AAD-9865-C91206F8244C}"/>
    <cellStyle name="40% - Акцент3 22" xfId="786" xr:uid="{1588A6FB-4552-40A5-A0F3-2BD6334B5E7E}"/>
    <cellStyle name="40% — акцент3 22" xfId="787" xr:uid="{36A7A5C4-BBD0-4E5A-9F1B-1610AFD01D02}"/>
    <cellStyle name="40% - Акцент3 23" xfId="788" xr:uid="{55A30FDF-7B72-4B4E-871D-F44EC674F7AE}"/>
    <cellStyle name="40% — акцент3 23" xfId="789" xr:uid="{39B54E52-C1AB-4544-AEF1-8EAA449F28EE}"/>
    <cellStyle name="40% - Акцент3 3" xfId="790" xr:uid="{63505BE6-7253-42F9-9BE8-FDEA402B351A}"/>
    <cellStyle name="40% — акцент3 3" xfId="791" xr:uid="{BD37EF95-8F18-45F4-8653-3E398FA29369}"/>
    <cellStyle name="40% - Акцент3 4" xfId="792" xr:uid="{14A4EE34-21CC-4EB5-819B-AF95E9DFD4CD}"/>
    <cellStyle name="40% — акцент3 4" xfId="793" xr:uid="{7610A68B-5C15-468E-AB2A-3277FEAAEB20}"/>
    <cellStyle name="40% - Акцент3 5" xfId="794" xr:uid="{89EFDF96-092C-4F60-B8A6-20D7449EA52F}"/>
    <cellStyle name="40% — акцент3 5" xfId="795" xr:uid="{66C54792-D4FB-4853-946F-1E5A470276A2}"/>
    <cellStyle name="40% - Акцент3 6" xfId="796" xr:uid="{B73CF1A0-EFE0-4C63-844C-D8ED8C6DA42D}"/>
    <cellStyle name="40% — акцент3 6" xfId="797" xr:uid="{323FCF26-FF2C-486E-BDD4-6FCA2212C210}"/>
    <cellStyle name="40% - Акцент3 7" xfId="798" xr:uid="{A849A9B5-968D-49CF-B173-A1870EBDA22D}"/>
    <cellStyle name="40% — акцент3 7" xfId="799" xr:uid="{3E9CBB53-04CE-4AD1-B899-00B1A9ACE919}"/>
    <cellStyle name="40% - Акцент3 8" xfId="800" xr:uid="{8630C1B2-1EA1-4893-BAB5-699704174E77}"/>
    <cellStyle name="40% — акцент3 8" xfId="801" xr:uid="{C7FBC3CA-DB68-41FB-940E-29ACD309DF4B}"/>
    <cellStyle name="40% - Акцент3 9" xfId="802" xr:uid="{D6D8EAFC-9CA5-493B-89A4-071F6A566A43}"/>
    <cellStyle name="40% — акцент3 9" xfId="803" xr:uid="{C50CF313-1C50-45EA-AE3C-CA55DEC881ED}"/>
    <cellStyle name="40% - Акцент3_22.12.2020 Додатки бюджет 2021 Коди нові" xfId="804" xr:uid="{93116469-38CC-492E-8ED0-2B5E1BCA5D02}"/>
    <cellStyle name="40% — акцент3_Дод 1 доходи" xfId="805" xr:uid="{7148D0D5-FDE1-4979-B075-F9747475834F}"/>
    <cellStyle name="40% - Акцент3_Додатки бюджет 2020 нова редакція після сесії" xfId="806" xr:uid="{7CF1BC92-9DF0-484F-B5EB-4C248A175BB5}"/>
    <cellStyle name="40% — акцент3_додаток до розп №528 від 24.07.2026" xfId="807" xr:uid="{B81FB577-3562-4477-AB41-A1754AE44D42}"/>
    <cellStyle name="40% - Акцент4" xfId="808" xr:uid="{405F6A1D-1F5C-4FF4-AA1D-D41C6B90DE00}"/>
    <cellStyle name="40% — акцент4" xfId="809" xr:uid="{0C6DCE1E-DDAF-43DF-90C7-59969FA17251}"/>
    <cellStyle name="40% - Акцент4 10" xfId="810" xr:uid="{26F5D12F-E011-434E-8552-0C4DFD491B9D}"/>
    <cellStyle name="40% — акцент4 10" xfId="811" xr:uid="{4F323865-CF53-42A9-88BB-8762799F5F48}"/>
    <cellStyle name="40% - Акцент4 11" xfId="812" xr:uid="{4A59F129-F68A-4BC6-BB5F-A4C1C30AABD6}"/>
    <cellStyle name="40% — акцент4 11" xfId="813" xr:uid="{36CE55C5-2F6B-4623-B940-E70BCC8BAD7E}"/>
    <cellStyle name="40% - Акцент4 12" xfId="814" xr:uid="{35FAB3DB-A3D1-4513-B643-9BF072EE6B31}"/>
    <cellStyle name="40% — акцент4 12" xfId="815" xr:uid="{93043E4B-86F6-45B8-99A9-F534FC8008C0}"/>
    <cellStyle name="40% - Акцент4 13" xfId="816" xr:uid="{4715AA70-50FC-4608-9174-D49D806E5082}"/>
    <cellStyle name="40% — акцент4 13" xfId="817" xr:uid="{30C8CDE3-F939-4F2A-9867-C290ED76ACFB}"/>
    <cellStyle name="40% - Акцент4 14" xfId="818" xr:uid="{EEADC8AE-2DAC-4B7C-BAC5-37BFDB127FC0}"/>
    <cellStyle name="40% — акцент4 14" xfId="819" xr:uid="{7760F456-63B3-4C75-8AE5-5A2D6CCF10B4}"/>
    <cellStyle name="40% - Акцент4 15" xfId="820" xr:uid="{FC32C878-EDF0-4780-BAF2-C14BEE35482B}"/>
    <cellStyle name="40% — акцент4 15" xfId="821" xr:uid="{03CE4A1D-43DB-46B4-91B7-6F9DB402AD8F}"/>
    <cellStyle name="40% - Акцент4 16" xfId="822" xr:uid="{D7B4E445-630A-4F57-95C0-5FD023224D04}"/>
    <cellStyle name="40% — акцент4 16" xfId="823" xr:uid="{32B7C7C5-D3E2-4598-A506-6B278DFA2FCE}"/>
    <cellStyle name="40% - Акцент4 17" xfId="824" xr:uid="{18E6E6D8-9D0C-4D8A-8A06-43E4CAD01C85}"/>
    <cellStyle name="40% — акцент4 17" xfId="825" xr:uid="{8C679750-1C25-4500-ADFE-7F299783A204}"/>
    <cellStyle name="40% - Акцент4 18" xfId="826" xr:uid="{390FEF45-2AF2-4018-8A24-B9D37930AFF9}"/>
    <cellStyle name="40% — акцент4 18" xfId="827" xr:uid="{5E6A2C68-520D-4B1D-9132-38F0DDB3859C}"/>
    <cellStyle name="40% - Акцент4 19" xfId="828" xr:uid="{22EBBBE4-80FE-42E6-A3C2-A900C4D0BFDB}"/>
    <cellStyle name="40% — акцент4 19" xfId="829" xr:uid="{266FAA74-3C61-4BEA-96CD-8D41A81F4D54}"/>
    <cellStyle name="40% - Акцент4 2" xfId="830" xr:uid="{44CCD21F-1B0D-4B4B-AD1F-9D920190AE75}"/>
    <cellStyle name="40% — акцент4 2" xfId="831" xr:uid="{05880EAA-B674-4521-A69A-68E08DA07F45}"/>
    <cellStyle name="40% - Акцент4 20" xfId="832" xr:uid="{4A053223-4F06-45A4-9598-C122456DF00C}"/>
    <cellStyle name="40% — акцент4 20" xfId="833" xr:uid="{008C76E1-4786-4A3D-B858-302619DBE7B3}"/>
    <cellStyle name="40% - Акцент4 21" xfId="834" xr:uid="{D5BE317D-302F-471A-9846-EA6DCE847F92}"/>
    <cellStyle name="40% — акцент4 21" xfId="835" xr:uid="{E09CBBD6-0055-482B-8027-7801336B1E20}"/>
    <cellStyle name="40% - Акцент4 22" xfId="836" xr:uid="{3FE42E8D-A569-41AF-BB08-67B5DFA81B93}"/>
    <cellStyle name="40% — акцент4 22" xfId="837" xr:uid="{50BB03E0-8DDB-4031-BD2A-40B33458040A}"/>
    <cellStyle name="40% - Акцент4 23" xfId="838" xr:uid="{C24526FF-08A8-4082-A360-A86B1DACEDCC}"/>
    <cellStyle name="40% — акцент4 23" xfId="839" xr:uid="{831DC83D-5778-402B-9473-B7582C9B01EC}"/>
    <cellStyle name="40% - Акцент4 3" xfId="840" xr:uid="{FB18037F-B7D3-4234-A742-C6F38DBE880A}"/>
    <cellStyle name="40% — акцент4 3" xfId="841" xr:uid="{F0BCC1A0-1AC2-4C8A-AA02-EE7CD40F9D2B}"/>
    <cellStyle name="40% - Акцент4 4" xfId="842" xr:uid="{367646B4-A507-47B1-BBE7-A6956B47757E}"/>
    <cellStyle name="40% — акцент4 4" xfId="843" xr:uid="{5F85DC58-60B0-41EC-9E21-D8DFD18622BB}"/>
    <cellStyle name="40% - Акцент4 5" xfId="844" xr:uid="{BB0F601B-88B4-471B-BECD-7C8607F1423F}"/>
    <cellStyle name="40% — акцент4 5" xfId="845" xr:uid="{6008BF88-6703-4D9D-92D8-DED48A24395B}"/>
    <cellStyle name="40% - Акцент4 6" xfId="846" xr:uid="{C5204899-C652-4BAE-B5BD-05AC15AE8C1E}"/>
    <cellStyle name="40% — акцент4 6" xfId="847" xr:uid="{CB9E268E-FCD2-4B9E-AC77-4966CCBF8C77}"/>
    <cellStyle name="40% - Акцент4 7" xfId="848" xr:uid="{644EA4A2-9A0F-40C6-8669-B2F3F6A3C670}"/>
    <cellStyle name="40% — акцент4 7" xfId="849" xr:uid="{E83DEBB8-C4C2-4B07-B0EB-D0CD9CE9E657}"/>
    <cellStyle name="40% - Акцент4 8" xfId="850" xr:uid="{4033AB16-AEBE-4119-8BEF-727397B9E159}"/>
    <cellStyle name="40% — акцент4 8" xfId="851" xr:uid="{3F7D2398-67F9-4845-B3BC-699AE22D2A66}"/>
    <cellStyle name="40% - Акцент4 9" xfId="852" xr:uid="{1663CE5E-ACC0-469B-8530-1428AE3C167A}"/>
    <cellStyle name="40% — акцент4 9" xfId="853" xr:uid="{9CCFAD4A-8474-41E1-9C1F-B141D3C5C37A}"/>
    <cellStyle name="40% - Акцент4_22.12.2020 Додатки бюджет 2021 Коди нові" xfId="854" xr:uid="{E1A2166B-B0B5-4337-A2A6-0C5581E20C4A}"/>
    <cellStyle name="40% — акцент4_Дод 1 доходи" xfId="855" xr:uid="{4C8BA2A9-79CC-4AE6-BE7E-39E53148F8D9}"/>
    <cellStyle name="40% - Акцент4_Додатки бюджет 2020 нова редакція після сесії" xfId="856" xr:uid="{F6D1134E-24D8-429C-8BD1-65D5BF0C6DE6}"/>
    <cellStyle name="40% — акцент4_додаток до розп №528 від 24.07.2026" xfId="857" xr:uid="{68D8EA43-E7B9-4C99-B420-1477F1495B48}"/>
    <cellStyle name="40% - Акцент5" xfId="858" xr:uid="{D151269C-E0BA-43A3-B151-E3C72F064C3A}"/>
    <cellStyle name="40% — акцент5" xfId="859" xr:uid="{61042D6A-3C7D-4BED-9813-C9B02B3B26B7}"/>
    <cellStyle name="40% - Акцент5 10" xfId="860" xr:uid="{EF9700B5-CF7D-4AC1-AA1F-90CDAE428B18}"/>
    <cellStyle name="40% — акцент5 10" xfId="861" xr:uid="{53050F21-1DC9-4942-BC86-52AB92C05F63}"/>
    <cellStyle name="40% - Акцент5 11" xfId="862" xr:uid="{8D48B30A-8FFF-4647-BDE8-743512EEF7BF}"/>
    <cellStyle name="40% — акцент5 11" xfId="863" xr:uid="{BED15F0E-F880-47EB-AC6C-C417D888F1A7}"/>
    <cellStyle name="40% - Акцент5 12" xfId="864" xr:uid="{C0F7C2B5-69AF-407F-8742-FD8E99819692}"/>
    <cellStyle name="40% — акцент5 12" xfId="865" xr:uid="{450BAA14-462B-4ADE-993E-5555E2DC1DC2}"/>
    <cellStyle name="40% - Акцент5 13" xfId="866" xr:uid="{05129540-B613-4E58-9425-CBE393734053}"/>
    <cellStyle name="40% — акцент5 13" xfId="867" xr:uid="{81C399FB-5B17-4A4B-8BA2-ED7335EA0FB1}"/>
    <cellStyle name="40% - Акцент5 14" xfId="868" xr:uid="{F58E7E68-4CC7-4931-A162-00F1CC3A31B6}"/>
    <cellStyle name="40% — акцент5 14" xfId="869" xr:uid="{9918A82D-78BD-4AC3-BD5E-373844A39110}"/>
    <cellStyle name="40% - Акцент5 15" xfId="870" xr:uid="{F9605748-8BA1-4A59-A3E6-18DAA7183A4C}"/>
    <cellStyle name="40% — акцент5 15" xfId="871" xr:uid="{E1901A36-2810-4B53-AD95-4366ADB5FB06}"/>
    <cellStyle name="40% - Акцент5 16" xfId="872" xr:uid="{2F8F58A0-CEE4-4A41-9D75-C487B3464E80}"/>
    <cellStyle name="40% — акцент5 16" xfId="873" xr:uid="{C30428E9-7E56-4A8E-B3A7-9C9BC27A4646}"/>
    <cellStyle name="40% - Акцент5 17" xfId="874" xr:uid="{03D737E6-875C-4860-892D-7F67AE8E310D}"/>
    <cellStyle name="40% — акцент5 17" xfId="875" xr:uid="{80DCDC6E-406E-4BA7-8D3C-03B07D9B73B5}"/>
    <cellStyle name="40% - Акцент5 18" xfId="876" xr:uid="{CE2FE9C5-0741-4500-8673-D55017211C4D}"/>
    <cellStyle name="40% — акцент5 18" xfId="877" xr:uid="{496B9A8F-8781-4CEE-BCB9-14D8C5C36E55}"/>
    <cellStyle name="40% - Акцент5 19" xfId="878" xr:uid="{943B0930-6F60-4AD6-9080-008889DD0D66}"/>
    <cellStyle name="40% — акцент5 19" xfId="879" xr:uid="{2012ED95-C8A9-4AC9-BE48-F2288211A0C6}"/>
    <cellStyle name="40% - Акцент5 2" xfId="880" xr:uid="{9EE977A8-7E7C-4E4C-8B45-16DCD55512B5}"/>
    <cellStyle name="40% — акцент5 2" xfId="881" xr:uid="{9D3798DE-1B96-49C1-8E5D-E8D11F1F464A}"/>
    <cellStyle name="40% - Акцент5 20" xfId="882" xr:uid="{E6C58BFB-9841-4909-B96C-6D3AD21BC25E}"/>
    <cellStyle name="40% — акцент5 20" xfId="883" xr:uid="{D9FF34D8-740F-4278-AB6B-AA60AF4D7ADE}"/>
    <cellStyle name="40% - Акцент5 21" xfId="884" xr:uid="{ACA7542A-27EA-4D71-85DE-B61DFCA7EDBF}"/>
    <cellStyle name="40% — акцент5 21" xfId="885" xr:uid="{DD23B9E6-BC11-4A88-8414-3FD9E72EB849}"/>
    <cellStyle name="40% - Акцент5 22" xfId="886" xr:uid="{D9951428-6E12-42AE-BA54-7A1BDD8F35FB}"/>
    <cellStyle name="40% — акцент5 22" xfId="887" xr:uid="{BBD053D0-3D7B-4BD6-8ED8-74913CDCB328}"/>
    <cellStyle name="40% - Акцент5 23" xfId="888" xr:uid="{997503DB-807D-4954-B1E9-5618F41AAA90}"/>
    <cellStyle name="40% — акцент5 23" xfId="889" xr:uid="{07F918DB-97F1-4685-9560-95C1138E2BE0}"/>
    <cellStyle name="40% - Акцент5 3" xfId="890" xr:uid="{290D4842-CC12-4D8B-B13F-F4C46921ED34}"/>
    <cellStyle name="40% — акцент5 3" xfId="891" xr:uid="{30BC28FB-D7D8-414C-ACFD-A19221EBCD5A}"/>
    <cellStyle name="40% - Акцент5 4" xfId="892" xr:uid="{8C4FB7CF-23C7-491C-AB02-1550F9A73716}"/>
    <cellStyle name="40% — акцент5 4" xfId="893" xr:uid="{90357A63-DA82-4F51-91C8-BEFB9D9396BD}"/>
    <cellStyle name="40% - Акцент5 5" xfId="894" xr:uid="{260BB137-AD1D-41DC-BC05-C303B8A507FD}"/>
    <cellStyle name="40% — акцент5 5" xfId="895" xr:uid="{393CABC2-ECB4-4FB7-B1A7-BFA17B6DBD88}"/>
    <cellStyle name="40% - Акцент5 6" xfId="896" xr:uid="{69AEF6E9-4A34-4A26-9A36-9BE2A7ED9DF8}"/>
    <cellStyle name="40% — акцент5 6" xfId="897" xr:uid="{66144393-C874-4273-BCEF-DA9788825E09}"/>
    <cellStyle name="40% - Акцент5 7" xfId="898" xr:uid="{3D1E6558-4048-41E4-8393-9A0CEF16046E}"/>
    <cellStyle name="40% — акцент5 7" xfId="899" xr:uid="{3BD5F38B-B286-4F91-A106-EA7622DF14D1}"/>
    <cellStyle name="40% - Акцент5 8" xfId="900" xr:uid="{AA8229E8-EC42-4AC9-9C2A-AE2BD1768960}"/>
    <cellStyle name="40% — акцент5 8" xfId="901" xr:uid="{42319806-72D0-4AF4-B2F3-673BB2A86C39}"/>
    <cellStyle name="40% - Акцент5 9" xfId="902" xr:uid="{811C947F-3E95-45A7-8CFA-5F024D4EFD0C}"/>
    <cellStyle name="40% — акцент5 9" xfId="903" xr:uid="{47FA98F1-8F39-47F6-AE5C-762DB4A35436}"/>
    <cellStyle name="40% - Акцент5_22.12.2020 Додатки бюджет 2021 Коди нові" xfId="904" xr:uid="{2D23329C-8E05-4A98-ADD7-3C01C680FDEC}"/>
    <cellStyle name="40% — акцент5_Дод 1 доходи" xfId="905" xr:uid="{96D81C00-7A6B-4FD0-B2AF-07C9EDB9E6CA}"/>
    <cellStyle name="40% - Акцент5_Додатки бюджет 2020 нова редакція після сесії" xfId="906" xr:uid="{FDCBE3BF-9578-4191-8D0C-4175378D5039}"/>
    <cellStyle name="40% — акцент5_додаток до розп №528 від 24.07.2026" xfId="907" xr:uid="{F8CCDEDB-9153-4149-82BB-368F9208D039}"/>
    <cellStyle name="40% - Акцент6" xfId="908" xr:uid="{63E96809-B656-484C-867B-F07D704C2517}"/>
    <cellStyle name="40% — акцент6" xfId="909" xr:uid="{0AA26806-CDDC-47C0-B31C-F79A5314E837}"/>
    <cellStyle name="40% - Акцент6 10" xfId="910" xr:uid="{F002EEA8-0281-493B-A751-96FC28F4E20D}"/>
    <cellStyle name="40% — акцент6 10" xfId="911" xr:uid="{CF6E1AA9-B63E-4E5C-AAB7-88F7D37F4F1B}"/>
    <cellStyle name="40% - Акцент6 11" xfId="912" xr:uid="{68B877D2-BE47-448E-9C45-C48D8CADF953}"/>
    <cellStyle name="40% — акцент6 11" xfId="913" xr:uid="{08DF2697-BD72-4089-AE4C-E0D5002725C3}"/>
    <cellStyle name="40% - Акцент6 12" xfId="914" xr:uid="{FF54ECC0-804B-4878-921E-DB4154B77D46}"/>
    <cellStyle name="40% — акцент6 12" xfId="915" xr:uid="{455092FB-204B-46C7-A635-2D9B628AC2D1}"/>
    <cellStyle name="40% - Акцент6 13" xfId="916" xr:uid="{DE6BA58E-2EA4-4CD8-99A2-97664ACBB5E7}"/>
    <cellStyle name="40% — акцент6 13" xfId="917" xr:uid="{1A6C9775-778C-4F32-9BA4-831DF87E6F07}"/>
    <cellStyle name="40% - Акцент6 14" xfId="918" xr:uid="{70A9D220-7ADE-4114-A4CB-281187E6EFE6}"/>
    <cellStyle name="40% — акцент6 14" xfId="919" xr:uid="{E68AB4C6-34FA-4D82-81BC-6B04BC32A136}"/>
    <cellStyle name="40% - Акцент6 15" xfId="920" xr:uid="{8757ED66-B9BB-48F9-9EC4-8FFEFA59F6B8}"/>
    <cellStyle name="40% — акцент6 15" xfId="921" xr:uid="{405D729B-C7EC-43E7-B63B-68FBB3FD56B0}"/>
    <cellStyle name="40% - Акцент6 16" xfId="922" xr:uid="{7F1F5E66-3C57-4467-AF2D-8D5BAB3D386E}"/>
    <cellStyle name="40% — акцент6 16" xfId="923" xr:uid="{17E7EF8D-9946-43C1-A96A-BF368BB9C7CE}"/>
    <cellStyle name="40% - Акцент6 17" xfId="924" xr:uid="{06A33A1A-54D8-45B0-A2B4-81EBDC608B83}"/>
    <cellStyle name="40% — акцент6 17" xfId="925" xr:uid="{EA5AA034-FB5B-4EF1-B2C5-29C1D4DE1EF2}"/>
    <cellStyle name="40% - Акцент6 18" xfId="926" xr:uid="{CEE50B72-7A42-4BEE-A33B-4A5F023ED90E}"/>
    <cellStyle name="40% — акцент6 18" xfId="927" xr:uid="{F64FF152-04FC-4834-B68B-2A6E4392000A}"/>
    <cellStyle name="40% - Акцент6 19" xfId="928" xr:uid="{432F49C7-A683-4B83-A0B0-C82A9772DD0E}"/>
    <cellStyle name="40% — акцент6 19" xfId="929" xr:uid="{A1FC6A97-5055-4642-AC4F-9553E54E16DD}"/>
    <cellStyle name="40% - Акцент6 2" xfId="930" xr:uid="{8A5999BA-8DCB-47B3-84B0-CC98C2F7C255}"/>
    <cellStyle name="40% — акцент6 2" xfId="931" xr:uid="{D6C9E9F2-8CD2-4601-97AE-AAFF4F44BBFE}"/>
    <cellStyle name="40% - Акцент6 20" xfId="932" xr:uid="{DDDE3E6C-D33E-4248-855F-27F44ACBDC82}"/>
    <cellStyle name="40% — акцент6 20" xfId="933" xr:uid="{BF0A3069-0583-41F1-A56F-679EB19528C5}"/>
    <cellStyle name="40% - Акцент6 21" xfId="934" xr:uid="{0E66CB59-417D-414C-8797-0B4FB80D0E1C}"/>
    <cellStyle name="40% — акцент6 21" xfId="935" xr:uid="{DFF52451-32BB-4B68-9D75-9A3D507EE9DD}"/>
    <cellStyle name="40% - Акцент6 22" xfId="936" xr:uid="{BE62D96A-621D-4F66-A960-676F9C58E4BF}"/>
    <cellStyle name="40% — акцент6 22" xfId="937" xr:uid="{391DDCDD-88BC-41D6-829B-A3FCB6A3153D}"/>
    <cellStyle name="40% - Акцент6 23" xfId="938" xr:uid="{6293E670-CC02-466F-904A-9A3994D7AB32}"/>
    <cellStyle name="40% — акцент6 23" xfId="939" xr:uid="{AD07EFCD-9131-4536-84DD-1DCAC0839BE3}"/>
    <cellStyle name="40% - Акцент6 3" xfId="940" xr:uid="{B789E4C9-A668-42AC-849D-EA1443DFE8A5}"/>
    <cellStyle name="40% — акцент6 3" xfId="941" xr:uid="{480C9C90-44E5-4117-8C94-253F95E454D6}"/>
    <cellStyle name="40% - Акцент6 4" xfId="942" xr:uid="{51C0805F-EAFD-499D-8630-1BCCF2D5646A}"/>
    <cellStyle name="40% — акцент6 4" xfId="943" xr:uid="{1B5C2F00-FCF0-4712-84AF-F233D995562B}"/>
    <cellStyle name="40% - Акцент6 5" xfId="944" xr:uid="{203422F3-32E2-493E-89DA-9767D4D246A5}"/>
    <cellStyle name="40% — акцент6 5" xfId="945" xr:uid="{75335EF9-6FD2-431F-97CE-83E4E269F81E}"/>
    <cellStyle name="40% - Акцент6 6" xfId="946" xr:uid="{545B0147-AC87-4992-8CDD-725B3C9A23CB}"/>
    <cellStyle name="40% — акцент6 6" xfId="947" xr:uid="{2BE07F6A-CFE4-49E9-880F-32599AAAA558}"/>
    <cellStyle name="40% - Акцент6 7" xfId="948" xr:uid="{60DEE95C-2367-4DF1-949A-9AB5DD1E0099}"/>
    <cellStyle name="40% — акцент6 7" xfId="949" xr:uid="{B9F36EDA-51E7-4524-A284-04808401D518}"/>
    <cellStyle name="40% - Акцент6 8" xfId="950" xr:uid="{57638B91-8213-4A5F-9AF5-961F573F3682}"/>
    <cellStyle name="40% — акцент6 8" xfId="951" xr:uid="{F6BB75D2-A895-4235-B0BC-E8BC0BB6F5B7}"/>
    <cellStyle name="40% - Акцент6 9" xfId="952" xr:uid="{A385C0D4-1FD3-4E44-8252-D4F3B3EB44C0}"/>
    <cellStyle name="40% — акцент6 9" xfId="953" xr:uid="{3D5ABE92-2438-4FAB-A7A1-103D9E6086B7}"/>
    <cellStyle name="40% - Акцент6_22.12.2020 Додатки бюджет 2021 Коди нові" xfId="954" xr:uid="{6ABB1A81-2AF1-436C-A00F-E93FFCF4711C}"/>
    <cellStyle name="40% — акцент6_Дод 1 доходи" xfId="955" xr:uid="{1E365293-2FA0-4BB7-B1C0-185F83718035}"/>
    <cellStyle name="40% - Акцент6_Додатки бюджет 2020 нова редакція після сесії" xfId="956" xr:uid="{1B6C8EF1-9D54-43DF-B9FA-A31CFCFFBA1E}"/>
    <cellStyle name="40% — акцент6_додаток до розп №528 від 24.07.2026" xfId="957" xr:uid="{97318CC3-D421-4CA7-9840-F053DF9D4670}"/>
    <cellStyle name="40% – Акцентування1" xfId="958" xr:uid="{344EC6BE-2629-4144-A412-ECADD1582E36}"/>
    <cellStyle name="40% – Акцентування1 10" xfId="959" xr:uid="{3CCFE376-4D5F-4E41-A9EC-A8309514FDD3}"/>
    <cellStyle name="40% – Акцентування1 11" xfId="960" xr:uid="{A918480C-23CA-4859-A0B8-6271A57B70C9}"/>
    <cellStyle name="40% – Акцентування1 12" xfId="961" xr:uid="{6951D6F4-AB60-4545-9E8F-A9A73529509A}"/>
    <cellStyle name="40% – Акцентування1 13" xfId="962" xr:uid="{2A32ECF1-EE02-41DC-B0E8-0F8F929A9EFD}"/>
    <cellStyle name="40% – Акцентування1 14" xfId="963" xr:uid="{21D386DA-670A-4B20-A519-497BE5CED452}"/>
    <cellStyle name="40% – Акцентування1 14 2" xfId="964" xr:uid="{BA290574-C4E4-40E1-B4A3-0BDD7049D118}"/>
    <cellStyle name="40% – Акцентування1 14 3" xfId="965" xr:uid="{6A6388F7-BB83-41C3-93B4-500D58528084}"/>
    <cellStyle name="40% – Акцентування1 15" xfId="966" xr:uid="{30084AE4-D70F-4F5F-A4B8-1A0B669A06A5}"/>
    <cellStyle name="40% – Акцентування1 15 2" xfId="967" xr:uid="{EB5A6611-294C-4CC4-8DF7-4E72BD42CDAF}"/>
    <cellStyle name="40% – Акцентування1 16" xfId="968" xr:uid="{0FADD276-F700-4F4D-88FA-FFFF784C44FF}"/>
    <cellStyle name="40% – Акцентування1 16 2" xfId="969" xr:uid="{CEB7ED93-6809-42BD-8BDB-5A34B5C1A9F3}"/>
    <cellStyle name="40% – Акцентування1 17" xfId="970" xr:uid="{1EC1528C-72AF-45C3-8C5E-63E1AD91B412}"/>
    <cellStyle name="40% – Акцентування1 18" xfId="971" xr:uid="{F5B91724-F90F-4450-8107-BC6E66EC553A}"/>
    <cellStyle name="40% – Акцентування1 19" xfId="972" xr:uid="{6595C8F7-9BE2-4606-B437-DD6DE0487864}"/>
    <cellStyle name="40% – Акцентування1 2" xfId="973" xr:uid="{3030E3A7-B98C-4A86-AC80-BD62F82556A7}"/>
    <cellStyle name="40% – Акцентування1 2 10" xfId="974" xr:uid="{7C50FCEF-9251-4FE7-929C-C6B6DE80B5E8}"/>
    <cellStyle name="40% – Акцентування1 2 11" xfId="975" xr:uid="{4A74D1F7-9A17-4EF5-9000-92D1A494EF27}"/>
    <cellStyle name="40% – Акцентування1 2 2" xfId="976" xr:uid="{56AF1B15-AE4B-427D-8A6B-72C1EA40F7FF}"/>
    <cellStyle name="40% – Акцентування1 2 3" xfId="977" xr:uid="{602ACADD-D6E5-4995-9DC2-6716217369AA}"/>
    <cellStyle name="40% – Акцентування1 2 4" xfId="978" xr:uid="{E4CFCA15-4FC8-451C-A201-7A90ECDB667A}"/>
    <cellStyle name="40% – Акцентування1 2 5" xfId="979" xr:uid="{886B4C52-A470-461F-871B-D6257A28861E}"/>
    <cellStyle name="40% – Акцентування1 2 6" xfId="980" xr:uid="{39DB068E-B630-4511-8FD9-58E261E2B3B5}"/>
    <cellStyle name="40% – Акцентування1 2 7" xfId="981" xr:uid="{6BF6CF6B-A9AC-4AE2-B2A6-7744461AE5E5}"/>
    <cellStyle name="40% – Акцентування1 2 8" xfId="982" xr:uid="{46B92C50-3A1A-49D6-9FCB-C65DC5B5758F}"/>
    <cellStyle name="40% – Акцентування1 2 9" xfId="983" xr:uid="{1556A1F4-7903-41D3-8A21-8E2DC139ECEE}"/>
    <cellStyle name="40% – Акцентування1 20" xfId="984" xr:uid="{822D510E-FC31-4DF6-AA92-2192DA2E25E0}"/>
    <cellStyle name="40% – Акцентування1 20 2" xfId="985" xr:uid="{7E876C87-8C15-4CF4-A085-E8697F9293B7}"/>
    <cellStyle name="40% – Акцентування1 21" xfId="986" xr:uid="{519DDA87-A95F-42DA-B59B-1FF27F4D9CD9}"/>
    <cellStyle name="40% – Акцентування1 22" xfId="987" xr:uid="{67301EB5-D013-492E-8B14-779144F15159}"/>
    <cellStyle name="40% – Акцентування1 23" xfId="988" xr:uid="{01FDA9D5-E362-4EBE-8C72-9BE5ADDC39D3}"/>
    <cellStyle name="40% – Акцентування1 24" xfId="989" xr:uid="{A0D43AF7-2A00-4E7B-B7F3-67393558D2DC}"/>
    <cellStyle name="40% – Акцентування1 25" xfId="990" xr:uid="{4A17EDB3-168F-40B7-AAA0-F82F6C1FA7BB}"/>
    <cellStyle name="40% – Акцентування1 3" xfId="991" xr:uid="{3F4081E7-EF65-4266-9EFA-73EEA022F01B}"/>
    <cellStyle name="40% – Акцентування1 4" xfId="992" xr:uid="{B6803CA6-0705-4C2A-87D3-D2FDE5180521}"/>
    <cellStyle name="40% – Акцентування1 5" xfId="993" xr:uid="{9CE7D82A-68DA-4D59-B33D-82A3914FBFED}"/>
    <cellStyle name="40% – Акцентування1 6" xfId="994" xr:uid="{93E172CC-3000-49C0-B07A-100C9E7F89D3}"/>
    <cellStyle name="40% – Акцентування1 7" xfId="995" xr:uid="{9D9AE117-A004-4924-91A8-A6F668ABAD62}"/>
    <cellStyle name="40% – Акцентування1 7 2" xfId="996" xr:uid="{5765C753-BE69-4B8C-A409-36C015583071}"/>
    <cellStyle name="40% – Акцентування1 7 3" xfId="997" xr:uid="{D1DF4D6A-633E-4E73-AC16-6DE3C1C3CE8C}"/>
    <cellStyle name="40% – Акцентування1 7 4" xfId="998" xr:uid="{C7DC2135-D0D7-4AE1-97E6-8DCDE3D2E983}"/>
    <cellStyle name="40% – Акцентування1 8" xfId="999" xr:uid="{4B5A6DA7-F866-4802-802B-D455E689D5B2}"/>
    <cellStyle name="40% – Акцентування1 8 2" xfId="1000" xr:uid="{76632601-5E60-4D21-95DF-8609E6AA092E}"/>
    <cellStyle name="40% – Акцентування1 8 3" xfId="1001" xr:uid="{2741181D-8C21-424E-BAAE-FAFE35D73F8A}"/>
    <cellStyle name="40% – Акцентування1 9" xfId="1002" xr:uid="{BC4FB54E-CC8A-40FF-B130-D201513EEECB}"/>
    <cellStyle name="40% – Акцентування1 9 2" xfId="1003" xr:uid="{3C0DDFD3-F8FF-4B2E-A284-C9C8ADA847D6}"/>
    <cellStyle name="40% – Акцентування1_додаток до розп №528 від 24.07.2026" xfId="1004" xr:uid="{B7D34B82-58D4-4FDE-BCA4-69150ED0E405}"/>
    <cellStyle name="40% – Акцентування2" xfId="1005" xr:uid="{96B78A7B-0DC7-4588-85C4-6576E2CE2E77}"/>
    <cellStyle name="40% – Акцентування2 10" xfId="1006" xr:uid="{D8FD9008-203E-4CD9-BE35-D28B105D2033}"/>
    <cellStyle name="40% – Акцентування2 11" xfId="1007" xr:uid="{5DAADC32-208A-4E7D-B130-A963B2D764CE}"/>
    <cellStyle name="40% – Акцентування2 12" xfId="1008" xr:uid="{E4F473A4-AD8E-44AD-9E14-BA49FD3EC33D}"/>
    <cellStyle name="40% – Акцентування2 13" xfId="1009" xr:uid="{4CB12422-E968-4E16-AB1F-3C6F9C8EF77A}"/>
    <cellStyle name="40% – Акцентування2 14" xfId="1010" xr:uid="{803874AA-5AFD-4506-8E13-D5B8A73FF266}"/>
    <cellStyle name="40% – Акцентування2 14 2" xfId="1011" xr:uid="{C001ACC5-CC75-4694-8EB7-8BD707204E1B}"/>
    <cellStyle name="40% – Акцентування2 14 3" xfId="1012" xr:uid="{8DF7DAE9-B127-41AC-B9DE-AC4041FCF4E1}"/>
    <cellStyle name="40% – Акцентування2 15" xfId="1013" xr:uid="{EA5FD51E-B68F-45BC-91D4-5ACE824240D4}"/>
    <cellStyle name="40% – Акцентування2 15 2" xfId="1014" xr:uid="{9DE7614A-074C-441A-843A-F3006BDC1BED}"/>
    <cellStyle name="40% – Акцентування2 16" xfId="1015" xr:uid="{17681CCA-C06E-4917-93E7-E59B0BF4A81A}"/>
    <cellStyle name="40% – Акцентування2 16 2" xfId="1016" xr:uid="{039BDD38-88A9-4D08-8DD5-BF4581BC42BA}"/>
    <cellStyle name="40% – Акцентування2 17" xfId="1017" xr:uid="{3FB2FD08-60D2-4695-8A48-2268E81E399A}"/>
    <cellStyle name="40% – Акцентування2 18" xfId="1018" xr:uid="{BB0BE165-694B-4803-9FC7-E1D8ED872F32}"/>
    <cellStyle name="40% – Акцентування2 19" xfId="1019" xr:uid="{F9731523-ECB6-47C6-BC5F-A1B10948A950}"/>
    <cellStyle name="40% – Акцентування2 2" xfId="1020" xr:uid="{9853BCB8-78EC-4BBC-96F8-E644F23A6526}"/>
    <cellStyle name="40% – Акцентування2 2 10" xfId="1021" xr:uid="{54EF10D1-FC8E-4379-9551-87EEB9F0D5C0}"/>
    <cellStyle name="40% – Акцентування2 2 11" xfId="1022" xr:uid="{42A37233-4CC1-43A4-97E1-29A765D321BC}"/>
    <cellStyle name="40% – Акцентування2 2 2" xfId="1023" xr:uid="{859445A0-D5DF-4517-B4DF-0BE864641E39}"/>
    <cellStyle name="40% – Акцентування2 2 3" xfId="1024" xr:uid="{27A81372-E308-44DB-BC56-754AAB6FEC36}"/>
    <cellStyle name="40% – Акцентування2 2 4" xfId="1025" xr:uid="{C33C4DD2-9579-4E00-8F82-DE062A1466A5}"/>
    <cellStyle name="40% – Акцентування2 2 5" xfId="1026" xr:uid="{9F1FFC9E-C512-495D-AE46-CC165CFD3FEE}"/>
    <cellStyle name="40% – Акцентування2 2 6" xfId="1027" xr:uid="{76548C4C-9BCE-4697-8A0E-5135338955E9}"/>
    <cellStyle name="40% – Акцентування2 2 7" xfId="1028" xr:uid="{833E19BD-2170-4318-903F-580196CD9A48}"/>
    <cellStyle name="40% – Акцентування2 2 8" xfId="1029" xr:uid="{DC976D19-0DBF-41B6-AA8C-03F11BC11570}"/>
    <cellStyle name="40% – Акцентування2 2 9" xfId="1030" xr:uid="{DBE1DA23-7FB6-44D9-86E5-540ECBDC6E82}"/>
    <cellStyle name="40% – Акцентування2 20" xfId="1031" xr:uid="{848929E9-46AE-4B29-90B3-7BC2C733106D}"/>
    <cellStyle name="40% – Акцентування2 20 2" xfId="1032" xr:uid="{0F375B42-EA43-45CF-AB5C-9A3121107E60}"/>
    <cellStyle name="40% – Акцентування2 21" xfId="1033" xr:uid="{C3D146E7-9538-470F-933B-0A6409E6C41F}"/>
    <cellStyle name="40% – Акцентування2 22" xfId="1034" xr:uid="{590C67CF-B973-48A9-BAD3-8BA53683C993}"/>
    <cellStyle name="40% – Акцентування2 23" xfId="1035" xr:uid="{C3E7AD66-5FE5-42AE-93DF-16BBE7C6F55C}"/>
    <cellStyle name="40% – Акцентування2 24" xfId="1036" xr:uid="{0D462A05-C11C-4154-AE64-A7024F74E821}"/>
    <cellStyle name="40% – Акцентування2 25" xfId="1037" xr:uid="{F3E6288B-C3C2-4B57-A9DD-6F424E3647A1}"/>
    <cellStyle name="40% – Акцентування2 3" xfId="1038" xr:uid="{9DE3C0E7-99EA-476D-8FF7-FBC4820286A9}"/>
    <cellStyle name="40% – Акцентування2 4" xfId="1039" xr:uid="{7680B686-4B76-4951-90EB-351A339DF9ED}"/>
    <cellStyle name="40% – Акцентування2 5" xfId="1040" xr:uid="{1CB9C641-329A-434A-A681-48DC7CE6AA8A}"/>
    <cellStyle name="40% – Акцентування2 6" xfId="1041" xr:uid="{A18673D3-0A88-4DCD-BEB4-63D77EE2A172}"/>
    <cellStyle name="40% – Акцентування2 7" xfId="1042" xr:uid="{B30A8C31-7675-4446-A560-E0BAE8EE8A36}"/>
    <cellStyle name="40% – Акцентування2 7 2" xfId="1043" xr:uid="{B707F2B3-7B46-4CCB-BBA3-5063647CBE36}"/>
    <cellStyle name="40% – Акцентування2 7 3" xfId="1044" xr:uid="{132C1143-6449-4DB1-A823-BF5A6844F78A}"/>
    <cellStyle name="40% – Акцентування2 7 4" xfId="1045" xr:uid="{6F63FA88-9547-4AB4-9407-E37A9C9AB598}"/>
    <cellStyle name="40% – Акцентування2 8" xfId="1046" xr:uid="{E267C3CE-09AF-4346-A2B0-1FD1BB2065F8}"/>
    <cellStyle name="40% – Акцентування2 8 2" xfId="1047" xr:uid="{0D10FF74-821E-4C42-BC0A-A56B0E215516}"/>
    <cellStyle name="40% – Акцентування2 8 3" xfId="1048" xr:uid="{43E18672-2ECA-46C4-B5AD-D1598113EDD5}"/>
    <cellStyle name="40% – Акцентування2 9" xfId="1049" xr:uid="{88D3D28B-2CEB-44CC-A39B-916BE8F83356}"/>
    <cellStyle name="40% – Акцентування2 9 2" xfId="1050" xr:uid="{1EFB992C-1B52-4ECD-9EC7-AF08E7C5EC24}"/>
    <cellStyle name="40% – Акцентування2_додаток до розп №528 від 24.07.2026" xfId="1051" xr:uid="{07D14D10-A2C1-4951-BD96-E52284E0B347}"/>
    <cellStyle name="40% – Акцентування3" xfId="1052" xr:uid="{5B24C201-5CBF-48CF-9740-6980A893D23E}"/>
    <cellStyle name="40% – Акцентування3 10" xfId="1053" xr:uid="{3D0AF1E2-08C4-4D6E-B4F7-8B767B7CEA84}"/>
    <cellStyle name="40% – Акцентування3 11" xfId="1054" xr:uid="{535A8189-5359-4F08-BA5C-4C30D2955D15}"/>
    <cellStyle name="40% – Акцентування3 12" xfId="1055" xr:uid="{23560EC2-CF3C-4F44-9371-46B6FCDF4DA5}"/>
    <cellStyle name="40% – Акцентування3 13" xfId="1056" xr:uid="{E586B652-9E74-45D1-B431-6DBF0C0D54E0}"/>
    <cellStyle name="40% – Акцентування3 14" xfId="1057" xr:uid="{5DB730A4-3A61-4AAA-9644-8E3F84F42103}"/>
    <cellStyle name="40% – Акцентування3 14 2" xfId="1058" xr:uid="{DB8FEBAB-80F9-4480-BFAE-4B1ED7D5FF3F}"/>
    <cellStyle name="40% – Акцентування3 14 3" xfId="1059" xr:uid="{6D84FC34-BEC1-4268-A66C-42E3BC38CCF5}"/>
    <cellStyle name="40% – Акцентування3 15" xfId="1060" xr:uid="{0FCDFB31-EC85-4328-8FC4-ABADF65F879D}"/>
    <cellStyle name="40% – Акцентування3 15 2" xfId="1061" xr:uid="{BD6D52EB-C2B5-48F9-B5A7-A906E410B1B2}"/>
    <cellStyle name="40% – Акцентування3 16" xfId="1062" xr:uid="{2991337D-011D-4146-92D6-F8B73F6E0FB8}"/>
    <cellStyle name="40% – Акцентування3 16 2" xfId="1063" xr:uid="{CB904DEC-48D2-46A2-9522-823ADC699B7A}"/>
    <cellStyle name="40% – Акцентування3 17" xfId="1064" xr:uid="{CD757DC7-6B89-4BAA-A18E-0E30FAE999A1}"/>
    <cellStyle name="40% – Акцентування3 18" xfId="1065" xr:uid="{1B14F97E-6A68-4783-B173-4EEC1CD3946F}"/>
    <cellStyle name="40% – Акцентування3 19" xfId="1066" xr:uid="{457CBB3E-B6B3-4A08-B37A-EEE5E54D01D3}"/>
    <cellStyle name="40% – Акцентування3 2" xfId="1067" xr:uid="{F4D815BB-02B6-4D09-9B0E-91392457157D}"/>
    <cellStyle name="40% – Акцентування3 2 10" xfId="1068" xr:uid="{315979D7-509A-4E0E-B53B-5CE449CE4C81}"/>
    <cellStyle name="40% – Акцентування3 2 11" xfId="1069" xr:uid="{E4114F70-5955-4F38-9505-EC051EB13A40}"/>
    <cellStyle name="40% – Акцентування3 2 2" xfId="1070" xr:uid="{A2A8D1F7-8161-4074-AB18-E7AFFBB25B64}"/>
    <cellStyle name="40% – Акцентування3 2 3" xfId="1071" xr:uid="{25FA17DB-8237-4DDB-9442-A84ED5522568}"/>
    <cellStyle name="40% – Акцентування3 2 4" xfId="1072" xr:uid="{CD9C764A-8A35-4B85-ABDA-856AC9DACAB5}"/>
    <cellStyle name="40% – Акцентування3 2 5" xfId="1073" xr:uid="{47326A7A-F353-4AA7-A23C-298E962EFC67}"/>
    <cellStyle name="40% – Акцентування3 2 6" xfId="1074" xr:uid="{05154334-7736-48AA-A037-F319AA9D8436}"/>
    <cellStyle name="40% – Акцентування3 2 7" xfId="1075" xr:uid="{891BE29B-4F42-47FD-A168-A7CE4C9EB851}"/>
    <cellStyle name="40% – Акцентування3 2 8" xfId="1076" xr:uid="{4D6EBB0E-88C1-4EC1-90D0-5D32E09351D2}"/>
    <cellStyle name="40% – Акцентування3 2 9" xfId="1077" xr:uid="{ED3AB250-D43C-4060-B0C7-1CF64A274349}"/>
    <cellStyle name="40% – Акцентування3 20" xfId="1078" xr:uid="{173A7F1E-9B74-4C5B-A39E-D3FC925CE27B}"/>
    <cellStyle name="40% – Акцентування3 20 2" xfId="1079" xr:uid="{1074562C-46D9-48C9-B8C9-4C0E847C2C0B}"/>
    <cellStyle name="40% – Акцентування3 21" xfId="1080" xr:uid="{733B2DA8-E561-46BF-A7A4-8FB20D9684D1}"/>
    <cellStyle name="40% – Акцентування3 22" xfId="1081" xr:uid="{9337F582-87CD-4A67-871E-74C2E8342BBB}"/>
    <cellStyle name="40% – Акцентування3 23" xfId="1082" xr:uid="{4F535AE0-4034-473E-A1AE-971FC8428237}"/>
    <cellStyle name="40% – Акцентування3 24" xfId="1083" xr:uid="{3D2149FA-D3C9-4CD6-91F8-4746F0CD8B46}"/>
    <cellStyle name="40% – Акцентування3 25" xfId="1084" xr:uid="{EA045A50-D3D7-4D7E-947E-835759CC0DD3}"/>
    <cellStyle name="40% – Акцентування3 3" xfId="1085" xr:uid="{F8A44D1F-C41F-47CD-B75E-06E46C9B3EBA}"/>
    <cellStyle name="40% – Акцентування3 4" xfId="1086" xr:uid="{14427C5F-B3EA-4A91-8E4B-F5B4EE891FD6}"/>
    <cellStyle name="40% – Акцентування3 5" xfId="1087" xr:uid="{67F55C17-7E0A-47EF-895A-340F3F49C54F}"/>
    <cellStyle name="40% – Акцентування3 6" xfId="1088" xr:uid="{1BF46E4A-31D8-4382-AC31-FE2F51B1525A}"/>
    <cellStyle name="40% – Акцентування3 7" xfId="1089" xr:uid="{E31AD35B-BB6C-46C5-860C-5BF6199D6A09}"/>
    <cellStyle name="40% – Акцентування3 7 2" xfId="1090" xr:uid="{AD600CDD-9827-451E-9657-06F8F5BC2778}"/>
    <cellStyle name="40% – Акцентування3 7 3" xfId="1091" xr:uid="{B4FF9F54-8AAC-4B7E-BE8C-52FA01E5088F}"/>
    <cellStyle name="40% – Акцентування3 7 4" xfId="1092" xr:uid="{8A1C8FAB-DF5F-4AF9-B196-88404C04C1E4}"/>
    <cellStyle name="40% – Акцентування3 8" xfId="1093" xr:uid="{AE5A60D5-826F-41C9-849F-353391B2F7B7}"/>
    <cellStyle name="40% – Акцентування3 8 2" xfId="1094" xr:uid="{45F632C7-7668-4979-84F3-724DF9194501}"/>
    <cellStyle name="40% – Акцентування3 8 3" xfId="1095" xr:uid="{76ADB302-DB1C-4296-AD76-B5BF81043F54}"/>
    <cellStyle name="40% – Акцентування3 9" xfId="1096" xr:uid="{C2F2A8F9-924A-45F3-990A-92A1CCFB3D7F}"/>
    <cellStyle name="40% – Акцентування3 9 2" xfId="1097" xr:uid="{53171EDA-99BA-48D1-A5BC-355CEB791DED}"/>
    <cellStyle name="40% – Акцентування3_додаток до розп №528 від 24.07.2026" xfId="1098" xr:uid="{690C942E-8DD6-4724-B4AA-4F69F68E34C5}"/>
    <cellStyle name="40% – Акцентування4" xfId="1099" xr:uid="{0FC06F8E-44CD-426B-BAE4-67BCDDDD85C4}"/>
    <cellStyle name="40% – Акцентування4 10" xfId="1100" xr:uid="{284A0036-BE0B-4594-AC2A-AC43F1DB473C}"/>
    <cellStyle name="40% – Акцентування4 11" xfId="1101" xr:uid="{C3B99EA2-8190-4073-9F61-72D3D5C7A33E}"/>
    <cellStyle name="40% – Акцентування4 12" xfId="1102" xr:uid="{AF60472F-8E39-45B8-9EED-C42DB62FA97C}"/>
    <cellStyle name="40% – Акцентування4 13" xfId="1103" xr:uid="{F9FE985A-A140-4E6E-9B5C-178EAF23827A}"/>
    <cellStyle name="40% – Акцентування4 14" xfId="1104" xr:uid="{726B8230-C182-4A75-A66B-726E4DAE8A88}"/>
    <cellStyle name="40% – Акцентування4 14 2" xfId="1105" xr:uid="{501D6302-9A03-48AF-BFB4-05050FEE6019}"/>
    <cellStyle name="40% – Акцентування4 14 3" xfId="1106" xr:uid="{D3E8EF9F-7D2A-4BC7-BDC7-E220721D46DE}"/>
    <cellStyle name="40% – Акцентування4 15" xfId="1107" xr:uid="{AE60BFC1-7278-4B3A-AB82-5664ED39ABE4}"/>
    <cellStyle name="40% – Акцентування4 15 2" xfId="1108" xr:uid="{10FE7B95-BCF2-4CDE-BF9C-47513966F07A}"/>
    <cellStyle name="40% – Акцентування4 16" xfId="1109" xr:uid="{0E0344F5-B8BD-4B34-BFAB-329E81AE2018}"/>
    <cellStyle name="40% – Акцентування4 16 2" xfId="1110" xr:uid="{C133271E-8A0B-48F1-B64D-C4636E159F9F}"/>
    <cellStyle name="40% – Акцентування4 17" xfId="1111" xr:uid="{1AD149EE-0995-41CA-B861-77676D5FC1D8}"/>
    <cellStyle name="40% – Акцентування4 18" xfId="1112" xr:uid="{C687EB3D-E2EC-4EE8-A2C6-5C684FC237E2}"/>
    <cellStyle name="40% – Акцентування4 19" xfId="1113" xr:uid="{939879D4-06B6-4053-A408-312743E9713B}"/>
    <cellStyle name="40% – Акцентування4 2" xfId="1114" xr:uid="{697F12D3-3D38-422F-973D-E97F25CDB5E9}"/>
    <cellStyle name="40% – Акцентування4 2 10" xfId="1115" xr:uid="{D880F5CC-5E44-4F68-9680-ECF2B830E05E}"/>
    <cellStyle name="40% – Акцентування4 2 11" xfId="1116" xr:uid="{6AD68A23-A7E1-49B3-B17F-63D052D0CA10}"/>
    <cellStyle name="40% – Акцентування4 2 2" xfId="1117" xr:uid="{238D01A7-36DD-4692-8B6D-271972B0B4EB}"/>
    <cellStyle name="40% – Акцентування4 2 3" xfId="1118" xr:uid="{A97E2B72-4AE3-4B5E-8E16-B0FD717D30BF}"/>
    <cellStyle name="40% – Акцентування4 2 4" xfId="1119" xr:uid="{D525CBF8-6AA4-4119-9D71-67B64D8E8883}"/>
    <cellStyle name="40% – Акцентування4 2 5" xfId="1120" xr:uid="{9EE71548-0738-43B6-8EC4-BCDD3B745650}"/>
    <cellStyle name="40% – Акцентування4 2 6" xfId="1121" xr:uid="{5D762E5D-D827-4F95-8EAF-51913A5C7B52}"/>
    <cellStyle name="40% – Акцентування4 2 7" xfId="1122" xr:uid="{B8E63724-872C-423D-9955-D24C81046253}"/>
    <cellStyle name="40% – Акцентування4 2 8" xfId="1123" xr:uid="{3F9CC5B6-E2CE-4FF7-9582-5D92AC9C48DC}"/>
    <cellStyle name="40% – Акцентування4 2 9" xfId="1124" xr:uid="{4A94D6A3-B2F4-437D-8620-22585CC13C24}"/>
    <cellStyle name="40% – Акцентування4 20" xfId="1125" xr:uid="{2AC65932-A44B-49A7-8918-4F473ECDF7C0}"/>
    <cellStyle name="40% – Акцентування4 20 2" xfId="1126" xr:uid="{A22A6FB0-2E52-467D-8505-1C42D1846E08}"/>
    <cellStyle name="40% – Акцентування4 21" xfId="1127" xr:uid="{50585883-1894-4C14-9381-BD21E4321170}"/>
    <cellStyle name="40% – Акцентування4 22" xfId="1128" xr:uid="{DD0B5771-8154-4DBB-907A-11ADD7B96D1A}"/>
    <cellStyle name="40% – Акцентування4 23" xfId="1129" xr:uid="{82CF4C29-F0CC-43CB-A4E0-778BD4B4E4CD}"/>
    <cellStyle name="40% – Акцентування4 24" xfId="1130" xr:uid="{EBE27986-60E0-44CE-95EC-B4A49FDA1FC3}"/>
    <cellStyle name="40% – Акцентування4 25" xfId="1131" xr:uid="{FD86F010-CC79-4F6E-ACAF-250A9FABEA59}"/>
    <cellStyle name="40% – Акцентування4 3" xfId="1132" xr:uid="{E1909D20-C5E1-4C8B-AEE9-48B20E8ED21E}"/>
    <cellStyle name="40% – Акцентування4 4" xfId="1133" xr:uid="{A6782C55-E615-4B2B-ACD9-2D96B7386C87}"/>
    <cellStyle name="40% – Акцентування4 5" xfId="1134" xr:uid="{BEE584A2-72A8-4F0A-BE59-952B375466E5}"/>
    <cellStyle name="40% – Акцентування4 6" xfId="1135" xr:uid="{ABB99F3F-B92D-485E-B8F5-49183447BC0E}"/>
    <cellStyle name="40% – Акцентування4 7" xfId="1136" xr:uid="{9005B958-287F-47F5-8E2C-E166C723AE2B}"/>
    <cellStyle name="40% – Акцентування4 7 2" xfId="1137" xr:uid="{B38D49EF-91B7-46C9-8523-2783E7A4769D}"/>
    <cellStyle name="40% – Акцентування4 7 3" xfId="1138" xr:uid="{99374CDC-BB29-4E19-881B-0FE7D210B624}"/>
    <cellStyle name="40% – Акцентування4 7 4" xfId="1139" xr:uid="{CA3CD475-E947-425C-BFA9-8A41F557583B}"/>
    <cellStyle name="40% – Акцентування4 8" xfId="1140" xr:uid="{7399878D-C2AE-4D8B-A626-38F6E509B14F}"/>
    <cellStyle name="40% – Акцентування4 8 2" xfId="1141" xr:uid="{47EBDEEC-10F0-45E1-A66B-FC132EED7C6F}"/>
    <cellStyle name="40% – Акцентування4 8 3" xfId="1142" xr:uid="{71968AF3-9048-422C-B490-776041CC4ED1}"/>
    <cellStyle name="40% – Акцентування4 9" xfId="1143" xr:uid="{EAB5EB27-FC5B-4EDD-AA2E-973D0AA652A6}"/>
    <cellStyle name="40% – Акцентування4 9 2" xfId="1144" xr:uid="{A64325AC-5868-4530-B91B-65125FA85D33}"/>
    <cellStyle name="40% – Акцентування4_додаток до розп №528 від 24.07.2026" xfId="1145" xr:uid="{0BCE99B7-2613-4CEF-B8D4-DBF94C8D749A}"/>
    <cellStyle name="40% – Акцентування5" xfId="1146" xr:uid="{BF675DC3-3B0C-44E9-9C9B-E3C4A03999A6}"/>
    <cellStyle name="40% – Акцентування5 10" xfId="1147" xr:uid="{6BA4B1E7-52B3-46F1-A358-A683EEFFFBA7}"/>
    <cellStyle name="40% – Акцентування5 11" xfId="1148" xr:uid="{B924EA14-7D40-4BCF-B935-B4544079DCC7}"/>
    <cellStyle name="40% – Акцентування5 12" xfId="1149" xr:uid="{D1510B1E-7D78-4C32-8257-C58B68D03354}"/>
    <cellStyle name="40% – Акцентування5 13" xfId="1150" xr:uid="{F95DD9D6-826C-4B11-B69D-2FF6AF7511F3}"/>
    <cellStyle name="40% – Акцентування5 14" xfId="1151" xr:uid="{983DFCF0-9E75-4844-B5DE-14D7B065802D}"/>
    <cellStyle name="40% – Акцентування5 14 2" xfId="1152" xr:uid="{607159EE-ECB9-4CCA-A442-2C8BA8264B0E}"/>
    <cellStyle name="40% – Акцентування5 14 3" xfId="1153" xr:uid="{5F999870-3D14-4A09-8FE7-31F62CE990B2}"/>
    <cellStyle name="40% – Акцентування5 15" xfId="1154" xr:uid="{0CB5AFE0-CBAB-46FE-B3F2-9276DEF84704}"/>
    <cellStyle name="40% – Акцентування5 15 2" xfId="1155" xr:uid="{F2BB07C0-FCA1-4843-8EAE-DA46F17ADF9F}"/>
    <cellStyle name="40% – Акцентування5 16" xfId="1156" xr:uid="{52CDCBD7-D640-425D-B80D-A00399AE55DE}"/>
    <cellStyle name="40% – Акцентування5 16 2" xfId="1157" xr:uid="{9B26D357-D221-447C-9E2E-CE3761B1E719}"/>
    <cellStyle name="40% – Акцентування5 17" xfId="1158" xr:uid="{CA05741B-64F7-4DAC-849C-E3ACC7A10395}"/>
    <cellStyle name="40% – Акцентування5 18" xfId="1159" xr:uid="{F6E8ABCD-F9B1-4410-AFAE-A2E21A04A135}"/>
    <cellStyle name="40% – Акцентування5 19" xfId="1160" xr:uid="{F6CB8238-A420-4E34-9E00-A4DA5C8DC3CF}"/>
    <cellStyle name="40% – Акцентування5 2" xfId="1161" xr:uid="{957C72CD-E776-466D-B63B-5337F87183AB}"/>
    <cellStyle name="40% – Акцентування5 2 10" xfId="1162" xr:uid="{75814A6D-7220-4601-9793-ED2A714EDDBD}"/>
    <cellStyle name="40% – Акцентування5 2 11" xfId="1163" xr:uid="{D4082DDD-AD22-467C-B9BA-DCE3A626D637}"/>
    <cellStyle name="40% – Акцентування5 2 2" xfId="1164" xr:uid="{D5854457-3F1A-45A8-A2E1-48D5334FBA92}"/>
    <cellStyle name="40% – Акцентування5 2 3" xfId="1165" xr:uid="{28CFE8C9-C03E-49C9-B7A8-B5029E80F4D6}"/>
    <cellStyle name="40% – Акцентування5 2 4" xfId="1166" xr:uid="{A25C8766-0C2D-485D-8EED-A00EF284CFC0}"/>
    <cellStyle name="40% – Акцентування5 2 5" xfId="1167" xr:uid="{5C59AC38-5BC8-47E5-8ED8-85F5FECFF3A1}"/>
    <cellStyle name="40% – Акцентування5 2 6" xfId="1168" xr:uid="{0F9AC47D-47CF-4364-9BE6-092AAD036162}"/>
    <cellStyle name="40% – Акцентування5 2 7" xfId="1169" xr:uid="{D1C8755B-327F-4B03-A1DA-9D8FDAB9AC8D}"/>
    <cellStyle name="40% – Акцентування5 2 8" xfId="1170" xr:uid="{0312CD1B-5097-4417-9F75-FE326D4C1BC6}"/>
    <cellStyle name="40% – Акцентування5 2 9" xfId="1171" xr:uid="{E2BB7A81-7C0F-4B98-AF76-F7E9F0208A25}"/>
    <cellStyle name="40% – Акцентування5 20" xfId="1172" xr:uid="{7A5E09E9-B9E3-4A64-BC9D-6FEB54AC526A}"/>
    <cellStyle name="40% – Акцентування5 20 2" xfId="1173" xr:uid="{F8EE3F00-3C92-40D6-8188-9BA795DAE20A}"/>
    <cellStyle name="40% – Акцентування5 21" xfId="1174" xr:uid="{021F3E89-4ED0-42DB-9AC8-09813E766FAE}"/>
    <cellStyle name="40% – Акцентування5 22" xfId="1175" xr:uid="{B04C221B-0EC2-40E0-89D2-EE35AA88B767}"/>
    <cellStyle name="40% – Акцентування5 23" xfId="1176" xr:uid="{4D78E0CD-344F-48C0-BB57-CF21AFFE1C55}"/>
    <cellStyle name="40% – Акцентування5 24" xfId="1177" xr:uid="{9C7DF2CD-1986-4A62-ABAF-78AB8AD89F79}"/>
    <cellStyle name="40% – Акцентування5 25" xfId="1178" xr:uid="{35C92BE6-B1CE-4823-903D-13117A147D77}"/>
    <cellStyle name="40% – Акцентування5 3" xfId="1179" xr:uid="{8CE1E379-FFAB-4D83-99E7-CF36FEEC86AE}"/>
    <cellStyle name="40% – Акцентування5 4" xfId="1180" xr:uid="{DAD811F6-9A0B-404E-960D-7D3C5480F956}"/>
    <cellStyle name="40% – Акцентування5 5" xfId="1181" xr:uid="{448A5306-AE4D-48F7-8C45-CE14111638DA}"/>
    <cellStyle name="40% – Акцентування5 6" xfId="1182" xr:uid="{B6D35BD9-95AA-4BE4-B0E1-2BB7B03FC20B}"/>
    <cellStyle name="40% – Акцентування5 7" xfId="1183" xr:uid="{837F1C4E-E75F-4DEA-A468-0A81929422EA}"/>
    <cellStyle name="40% – Акцентування5 7 2" xfId="1184" xr:uid="{1899C2F4-A971-4028-9B65-160313B6EE6F}"/>
    <cellStyle name="40% – Акцентування5 7 3" xfId="1185" xr:uid="{966B7672-CF0D-4D85-96D1-9B0866B00D15}"/>
    <cellStyle name="40% – Акцентування5 7 4" xfId="1186" xr:uid="{0FD4F3A7-B760-47E1-9C0F-836C19420EF0}"/>
    <cellStyle name="40% – Акцентування5 8" xfId="1187" xr:uid="{743A89B6-0340-479D-80E1-8D9D13644108}"/>
    <cellStyle name="40% – Акцентування5 8 2" xfId="1188" xr:uid="{A27E4D1F-9506-415A-A60D-2EBDF00F6E80}"/>
    <cellStyle name="40% – Акцентування5 8 3" xfId="1189" xr:uid="{F5DBFAE4-265F-4A7C-A24E-1A27F0CB2CE8}"/>
    <cellStyle name="40% – Акцентування5 9" xfId="1190" xr:uid="{5EF2233B-3850-4E6F-AF41-81C65696F81D}"/>
    <cellStyle name="40% – Акцентування5 9 2" xfId="1191" xr:uid="{8F0C96B5-FE7E-4BBC-BCC9-2D7D03C0C521}"/>
    <cellStyle name="40% – Акцентування5_додаток до розп №528 від 24.07.2026" xfId="1192" xr:uid="{875A6705-3128-4442-B37B-D366B4A6789A}"/>
    <cellStyle name="40% – Акцентування6" xfId="1193" xr:uid="{39DDA8F1-FD45-4534-A691-5393D85590A9}"/>
    <cellStyle name="40% – Акцентування6 10" xfId="1194" xr:uid="{72F0EB8D-91A4-4141-A637-03FF6A0DBA38}"/>
    <cellStyle name="40% – Акцентування6 11" xfId="1195" xr:uid="{4DC8CC68-F868-4108-BDD3-631E891AC058}"/>
    <cellStyle name="40% – Акцентування6 12" xfId="1196" xr:uid="{4B8ED3BB-3486-4690-943B-BCD57A446CD8}"/>
    <cellStyle name="40% – Акцентування6 13" xfId="1197" xr:uid="{29879CA2-1D96-4FF5-90AB-2614267514BD}"/>
    <cellStyle name="40% – Акцентування6 14" xfId="1198" xr:uid="{A28D7646-0404-437C-A60C-70DDB16C7CBF}"/>
    <cellStyle name="40% – Акцентування6 14 2" xfId="1199" xr:uid="{3614DA9F-2563-49B4-8011-CFE63A1088AC}"/>
    <cellStyle name="40% – Акцентування6 14 3" xfId="1200" xr:uid="{D9CD0A8F-0E0E-4AEF-B99D-FD85AB09B26F}"/>
    <cellStyle name="40% – Акцентування6 15" xfId="1201" xr:uid="{987FF3C0-7712-4F80-AF41-E9DBB29C2237}"/>
    <cellStyle name="40% – Акцентування6 15 2" xfId="1202" xr:uid="{2A868E4B-26A3-49F1-9095-6268BA6BA0CE}"/>
    <cellStyle name="40% – Акцентування6 16" xfId="1203" xr:uid="{64AB1036-0294-4BD9-AACE-46BCCBD2192E}"/>
    <cellStyle name="40% – Акцентування6 16 2" xfId="1204" xr:uid="{DEF81B91-88F8-43B9-86C2-4DAD8BA5C31C}"/>
    <cellStyle name="40% – Акцентування6 17" xfId="1205" xr:uid="{F85710D4-6B43-4492-95D9-BF0855B005DC}"/>
    <cellStyle name="40% – Акцентування6 18" xfId="1206" xr:uid="{954C7A3D-9BF4-42F8-B95E-9968DB6440A5}"/>
    <cellStyle name="40% – Акцентування6 19" xfId="1207" xr:uid="{9DA9AE3C-2D87-460C-A2AF-7EC01159925B}"/>
    <cellStyle name="40% – Акцентування6 2" xfId="1208" xr:uid="{19E6698F-68BA-4457-89A6-217331CA4329}"/>
    <cellStyle name="40% – Акцентування6 2 10" xfId="1209" xr:uid="{FBF8537C-3326-4537-A44B-684C36E05A17}"/>
    <cellStyle name="40% – Акцентування6 2 11" xfId="1210" xr:uid="{B8C56822-EFE6-45A6-B5CD-A222292EE16F}"/>
    <cellStyle name="40% – Акцентування6 2 2" xfId="1211" xr:uid="{6B7AAD15-1C9B-488A-A971-92715BF1B53C}"/>
    <cellStyle name="40% – Акцентування6 2 3" xfId="1212" xr:uid="{2354922D-F241-4818-B328-B5F2D326227B}"/>
    <cellStyle name="40% – Акцентування6 2 4" xfId="1213" xr:uid="{E1CED196-267D-4AF1-AA03-BCA39DBE18B7}"/>
    <cellStyle name="40% – Акцентування6 2 5" xfId="1214" xr:uid="{03B43E57-DA3D-43E4-AB42-0928A4F10D0F}"/>
    <cellStyle name="40% – Акцентування6 2 6" xfId="1215" xr:uid="{8B585D0B-D3FC-4E9C-8785-AD8BDFFC0102}"/>
    <cellStyle name="40% – Акцентування6 2 7" xfId="1216" xr:uid="{1F30D006-40AE-4B11-9C25-3AAA2BD74430}"/>
    <cellStyle name="40% – Акцентування6 2 8" xfId="1217" xr:uid="{5241D85C-2D1C-407A-BA42-9D91E90D6F13}"/>
    <cellStyle name="40% – Акцентування6 2 9" xfId="1218" xr:uid="{D710E6A6-8A39-4F83-8AB0-EC8C9248F157}"/>
    <cellStyle name="40% – Акцентування6 20" xfId="1219" xr:uid="{9EC66679-CD72-428A-B8BC-13E41956F562}"/>
    <cellStyle name="40% – Акцентування6 20 2" xfId="1220" xr:uid="{77F6913D-0DEB-4F7C-A36E-D0D420821A80}"/>
    <cellStyle name="40% – Акцентування6 21" xfId="1221" xr:uid="{FAB82FA7-35BA-4AD3-A68E-AC8DD22BB870}"/>
    <cellStyle name="40% – Акцентування6 22" xfId="1222" xr:uid="{E5613ABC-008B-4664-8A5E-2B4563C8B586}"/>
    <cellStyle name="40% – Акцентування6 23" xfId="1223" xr:uid="{B2E36B2D-E45F-4164-961D-19DBEBD7FAAA}"/>
    <cellStyle name="40% – Акцентування6 24" xfId="1224" xr:uid="{516370F2-7B27-434C-88F4-4059CE9F3009}"/>
    <cellStyle name="40% – Акцентування6 25" xfId="1225" xr:uid="{0F066F7E-B408-48FE-92AC-131B8FE5373A}"/>
    <cellStyle name="40% – Акцентування6 3" xfId="1226" xr:uid="{13CB854D-AE02-401F-8817-22C1A3F38767}"/>
    <cellStyle name="40% – Акцентування6 4" xfId="1227" xr:uid="{C97EF2D4-04EE-41FC-9989-FABE0E316ABA}"/>
    <cellStyle name="40% – Акцентування6 5" xfId="1228" xr:uid="{519705CA-C6CB-46A6-A043-AB713D12FF41}"/>
    <cellStyle name="40% – Акцентування6 6" xfId="1229" xr:uid="{9155BADC-3C75-4F58-ABA9-11BB9B0B250A}"/>
    <cellStyle name="40% – Акцентування6 7" xfId="1230" xr:uid="{5A7D6FD4-0541-4B01-8599-CE51C8613C15}"/>
    <cellStyle name="40% – Акцентування6 7 2" xfId="1231" xr:uid="{FF79CBB4-E206-43FF-A84E-EA6A6D68383F}"/>
    <cellStyle name="40% – Акцентування6 7 3" xfId="1232" xr:uid="{51083DA7-6A88-4C06-9C18-8E38BC2644C8}"/>
    <cellStyle name="40% – Акцентування6 7 4" xfId="1233" xr:uid="{B164ECAF-0C66-459C-B5BC-D524C4C84762}"/>
    <cellStyle name="40% – Акцентування6 8" xfId="1234" xr:uid="{463F82D1-3928-40AF-A412-66C34DCAF7D9}"/>
    <cellStyle name="40% – Акцентування6 8 2" xfId="1235" xr:uid="{4918B89C-EF43-467B-A89D-55E295CAF0BF}"/>
    <cellStyle name="40% – Акцентування6 8 3" xfId="1236" xr:uid="{279ADA7E-1BC2-4CCD-BAFF-A1F73C2DDD7F}"/>
    <cellStyle name="40% – Акцентування6 9" xfId="1237" xr:uid="{CBE5D075-5738-4490-A631-C394C897095D}"/>
    <cellStyle name="40% – Акцентування6 9 2" xfId="1238" xr:uid="{6E6EC928-802E-4AEF-93D2-EC3A82BD8F59}"/>
    <cellStyle name="40% – Акцентування6_додаток до розп №528 від 24.07.2026" xfId="1239" xr:uid="{61F5EBE8-2700-4FEA-AE84-0BA1038165D7}"/>
    <cellStyle name="40% – колірна тема 1" xfId="1240" xr:uid="{02CEA5DB-E4F1-42AC-A238-C8F119275C06}"/>
    <cellStyle name="40% – колірна тема 1 2" xfId="1241" xr:uid="{281F5147-81E8-4C80-BA1F-243021A147E6}"/>
    <cellStyle name="40% – колірна тема 1_додаток до розп №528 від 24.07.2026" xfId="1242" xr:uid="{ECBA9B36-A8E5-46D8-889B-8CCF9A21BF0D}"/>
    <cellStyle name="40% – колірна тема 2" xfId="1243" xr:uid="{AFD4E08C-4082-4BED-9B1F-F95FE14BA4A8}"/>
    <cellStyle name="40% – колірна тема 2 2" xfId="1244" xr:uid="{F718C17F-21B9-4409-A406-2B39B05CD467}"/>
    <cellStyle name="40% – колірна тема 2_додаток до розп №528 від 24.07.2026" xfId="1245" xr:uid="{252A433A-5730-465D-A742-FA9D751D86D6}"/>
    <cellStyle name="40% – колірна тема 3" xfId="1246" xr:uid="{B42B10C8-3547-49FE-AC69-DAD2F5EFE576}"/>
    <cellStyle name="40% – колірна тема 3 2" xfId="1247" xr:uid="{B4E0D74F-CEE9-4DD5-8066-350476165869}"/>
    <cellStyle name="40% – колірна тема 3_додаток до розп №528 від 24.07.2026" xfId="1248" xr:uid="{85C74F69-2E5F-4E6D-87FD-0262F08BB665}"/>
    <cellStyle name="40% – колірна тема 4" xfId="1249" xr:uid="{1C59F709-A577-4DA9-836B-A1BF8ED5C588}"/>
    <cellStyle name="40% – колірна тема 4 2" xfId="1250" xr:uid="{AB874495-49EE-4BD6-BEE4-6A338957173B}"/>
    <cellStyle name="40% – колірна тема 4_додаток до розп №528 від 24.07.2026" xfId="1251" xr:uid="{D1C579D5-AECB-47BE-827E-A33322E30FAA}"/>
    <cellStyle name="40% – колірна тема 5" xfId="1252" xr:uid="{56DBBCAA-86E2-4CAC-A34D-43DCC7FDB0E1}"/>
    <cellStyle name="40% – колірна тема 5 2" xfId="1253" xr:uid="{AA07BCB9-51D7-4406-998F-B0378B08392B}"/>
    <cellStyle name="40% – колірна тема 5_додаток до розп №528 від 24.07.2026" xfId="1254" xr:uid="{CB68EC59-35EA-421C-8BE3-FE97C411129C}"/>
    <cellStyle name="40% – колірна тема 6" xfId="1255" xr:uid="{009C7219-8320-4D02-87D0-14555688D1CB}"/>
    <cellStyle name="40% – колірна тема 6 2" xfId="1256" xr:uid="{67F8E9C2-10AE-4E27-92E1-CCE4E162F277}"/>
    <cellStyle name="40% – колірна тема 6_додаток до розп №528 від 24.07.2026" xfId="1257" xr:uid="{4268DBAC-2EC5-4C2D-84A8-59192140B40D}"/>
    <cellStyle name="40% — Акцент1" xfId="1258" xr:uid="{EDA01748-7F95-4A10-8384-23B34EF54C47}"/>
    <cellStyle name="40% — Акцент1 2" xfId="1259" xr:uid="{EFA379E6-F0BC-4566-8520-2EAA6DBA9EEA}"/>
    <cellStyle name="40% — Акцент1_додаток до розп №528 від 24.07.2026" xfId="1260" xr:uid="{05B3CCCB-5EA1-43F9-B922-3BB478E3EBD7}"/>
    <cellStyle name="40% — Акцент2" xfId="1261" xr:uid="{7B07D9B2-DE1B-40D1-81DF-FE30A9588433}"/>
    <cellStyle name="40% — Акцент2 2" xfId="1262" xr:uid="{55846874-B978-4329-B06D-88689BCA73AF}"/>
    <cellStyle name="40% — Акцент2_додаток до розп №528 від 24.07.2026" xfId="1263" xr:uid="{472FDA3B-D1CC-436E-AFDE-8B7142DCE7FD}"/>
    <cellStyle name="40% — Акцент3" xfId="1264" xr:uid="{AD10E847-6EE0-4CCD-BCA5-3EBB9247E118}"/>
    <cellStyle name="40% — Акцент3 2" xfId="1265" xr:uid="{30554DF6-DC08-4EFB-BF0C-D8CE292FE75A}"/>
    <cellStyle name="40% — Акцент3_додаток до розп №528 від 24.07.2026" xfId="1266" xr:uid="{EE668C98-2E7D-4D92-8DF3-43E7A52D3FAA}"/>
    <cellStyle name="40% — Акцент4" xfId="1267" xr:uid="{E6AC4B6D-561C-483E-908A-669F2869F002}"/>
    <cellStyle name="40% — Акцент4 2" xfId="1268" xr:uid="{44E23976-7C23-4729-96A7-DCC0912BB75B}"/>
    <cellStyle name="40% — Акцент4_додаток до розп №528 від 24.07.2026" xfId="1269" xr:uid="{A3461578-07A8-4E16-81FD-9FFD781F065F}"/>
    <cellStyle name="40% — Акцент5" xfId="1270" xr:uid="{671D83E3-35FC-4415-B5B4-3BEBAC40B574}"/>
    <cellStyle name="40% — Акцент5 2" xfId="1271" xr:uid="{41074DD0-05D4-4030-B0A7-67E13A99BC0D}"/>
    <cellStyle name="40% — Акцент5_додаток до розп №528 від 24.07.2026" xfId="1272" xr:uid="{3086CC04-FF39-4C0B-B0A2-48B62560A093}"/>
    <cellStyle name="40% — Акцент6" xfId="1273" xr:uid="{37A93A23-B031-49BA-A59C-5ACF36716D3A}"/>
    <cellStyle name="40% — Акцент6 2" xfId="1274" xr:uid="{8EBA0F29-89B0-4B3F-8CC5-18AABF0E60C4}"/>
    <cellStyle name="40% — Акцент6_додаток до розп №528 від 24.07.2026" xfId="1275" xr:uid="{80BC33E7-3B08-4A49-9278-75EE7AB48D48}"/>
    <cellStyle name="60% - Accent1" xfId="1276" xr:uid="{C2CA8449-72F8-449F-BE02-A47E53D39077}"/>
    <cellStyle name="60% - Accent2" xfId="1277" xr:uid="{64F5B6D1-CFF5-4CD4-AF73-D9F509BFD24B}"/>
    <cellStyle name="60% - Accent3" xfId="1278" xr:uid="{27313B40-24BC-4103-B7E1-8CD3D44A0EAF}"/>
    <cellStyle name="60% - Accent4" xfId="1279" xr:uid="{CFFD8844-DF23-446D-8851-4AF49DAD6D0A}"/>
    <cellStyle name="60% - Accent5" xfId="1280" xr:uid="{11ACC907-B4E8-4F00-9A86-9F7EA1C3DD91}"/>
    <cellStyle name="60% - Accent6" xfId="1281" xr:uid="{80E19914-CE32-4E8A-9D58-53AAD68A1392}"/>
    <cellStyle name="60% - Акцент1" xfId="1282" xr:uid="{50F2D197-8952-470C-A603-02471C6AF24F}"/>
    <cellStyle name="60% — акцент1" xfId="1283" xr:uid="{8453540E-E66A-45AC-BABE-FC91E30A3409}"/>
    <cellStyle name="60% - Акцент1_22.12.2020 Додатки бюджет 2021 Коди нові" xfId="1284" xr:uid="{2E132F79-A117-4D9D-9418-C9AACA518E6E}"/>
    <cellStyle name="60% — акцент1_Дод 1 доходи" xfId="1285" xr:uid="{44DE99BF-694E-420E-9081-F4C7ADA223AD}"/>
    <cellStyle name="60% - Акцент1_Додатки бюджет 2020 нова редакція після сесії" xfId="1286" xr:uid="{5BC1DACA-AAE5-43AD-A58A-ECDA9ABE07DD}"/>
    <cellStyle name="60% — акцент1_НУШ 2023 розподіл ПКМ 1023" xfId="1287" xr:uid="{5B3B3B7A-2F54-4408-B1E3-69857272175B}"/>
    <cellStyle name="60% - Акцент2" xfId="1288" xr:uid="{28A83317-8F07-48F5-BB70-3D415550044C}"/>
    <cellStyle name="60% — акцент2" xfId="1289" xr:uid="{64693B31-E200-4F2E-87CB-2D164CFF8B08}"/>
    <cellStyle name="60% - Акцент2_22.12.2020 Додатки бюджет 2021 Коди нові" xfId="1290" xr:uid="{6F6897ED-AEFE-42C2-86D2-9808C8CEA576}"/>
    <cellStyle name="60% — акцент2_Дод 1 доходи" xfId="1291" xr:uid="{9C99C0A5-D5A3-44D0-99D9-EADD5023841E}"/>
    <cellStyle name="60% - Акцент2_Додатки бюджет 2020 нова редакція після сесії" xfId="1292" xr:uid="{8134FF10-CF62-4477-B877-9E19E808D8F4}"/>
    <cellStyle name="60% — акцент2_НУШ 2023 розподіл ПКМ 1023" xfId="1293" xr:uid="{6B904C2E-EFF4-454F-8236-51BAAC793D83}"/>
    <cellStyle name="60% - Акцент3" xfId="1294" xr:uid="{3EF6F298-DB5F-45C2-BF5A-F16D77E41606}"/>
    <cellStyle name="60% — акцент3" xfId="1295" xr:uid="{11DDA6A0-6D0E-40FA-96F6-40F38D28C906}"/>
    <cellStyle name="60% - Акцент3_22.12.2020 Додатки бюджет 2021 Коди нові" xfId="1296" xr:uid="{29B5BDC1-ECB7-4DA8-A136-342A8EE8756C}"/>
    <cellStyle name="60% — акцент3_Дод 1 доходи" xfId="1297" xr:uid="{34778FBE-CEC9-4855-8ED7-424669817BFC}"/>
    <cellStyle name="60% - Акцент3_Додатки бюджет 2020 нова редакція після сесії" xfId="1298" xr:uid="{A1723FF5-762F-4EA9-BEBE-71F15F1BA611}"/>
    <cellStyle name="60% — акцент3_НУШ 2023 розподіл ПКМ 1023" xfId="1299" xr:uid="{08D0777A-0E0F-4A62-95CF-C53D110AB389}"/>
    <cellStyle name="60% - Акцент4" xfId="1300" xr:uid="{4DE82CE0-8CF8-4A56-8D5F-4128E2FD4AA5}"/>
    <cellStyle name="60% — акцент4" xfId="1301" xr:uid="{1EDD9D5E-EC8F-4846-BC7B-D2480C3ADAB1}"/>
    <cellStyle name="60% - Акцент4_22.12.2020 Додатки бюджет 2021 Коди нові" xfId="1302" xr:uid="{0C012EEF-EA82-4F7B-9A28-531BAEAE73EB}"/>
    <cellStyle name="60% — акцент4_Дод 1 доходи" xfId="1303" xr:uid="{6F5DD1BC-17B9-4171-A1BA-782CD7F63A27}"/>
    <cellStyle name="60% - Акцент4_Додатки бюджет 2020 нова редакція після сесії" xfId="1304" xr:uid="{A09393BF-4D57-4FB7-84E5-D95871C1CB08}"/>
    <cellStyle name="60% — акцент4_НУШ 2023 розподіл ПКМ 1023" xfId="1305" xr:uid="{9E7DC2C3-7CE4-4703-A54F-D92E21E9992E}"/>
    <cellStyle name="60% - Акцент5" xfId="1306" xr:uid="{AD92B7F0-83D6-4486-B51F-708AA0D2495F}"/>
    <cellStyle name="60% — акцент5" xfId="1307" xr:uid="{DD34D349-A42A-41F7-9B15-F9CB62AC1DE5}"/>
    <cellStyle name="60% - Акцент5_22.12.2020 Додатки бюджет 2021 Коди нові" xfId="1308" xr:uid="{A3A07BCB-34C8-4AE4-9705-D22553EA024C}"/>
    <cellStyle name="60% — акцент5_Дод 1 доходи" xfId="1309" xr:uid="{F5BFD34B-4921-41AF-A761-AA38C1CF32E5}"/>
    <cellStyle name="60% - Акцент5_Додатки бюджет 2020 нова редакція після сесії" xfId="1310" xr:uid="{CB5BE0E7-2209-425C-A9A9-18EA14FAAB2D}"/>
    <cellStyle name="60% — акцент5_НУШ 2023 розподіл ПКМ 1023" xfId="1311" xr:uid="{C8D866CB-BC64-42EB-8CC3-A0D7EBADEA6A}"/>
    <cellStyle name="60% - Акцент6" xfId="1312" xr:uid="{B56F7813-7A98-493C-8397-527815ADE02F}"/>
    <cellStyle name="60% — акцент6" xfId="1313" xr:uid="{3F9B2693-4524-4071-BDFA-C1DA1EDCA1DA}"/>
    <cellStyle name="60% - Акцент6_22.12.2020 Додатки бюджет 2021 Коди нові" xfId="1314" xr:uid="{7B72B3EE-1407-4290-91EC-82E54BADC268}"/>
    <cellStyle name="60% — акцент6_Дод 1 доходи" xfId="1315" xr:uid="{E98E88E9-A2C0-4291-B39A-107D4257F463}"/>
    <cellStyle name="60% - Акцент6_Додатки бюджет 2020 нова редакція після сесії" xfId="1316" xr:uid="{F2E9FEA0-9915-42FB-8F19-3125E2885177}"/>
    <cellStyle name="60% — акцент6_НУШ 2023 розподіл ПКМ 1023" xfId="1317" xr:uid="{6F3E82AD-6733-4443-8F52-9C2EC220A8B5}"/>
    <cellStyle name="60% – Акцентування1" xfId="1318" xr:uid="{90F3602D-DDC6-412C-9AA9-748AD751A16B}"/>
    <cellStyle name="60% – Акцентування1 10" xfId="1319" xr:uid="{E98FC9C9-7765-4F91-990B-FDAB5C70BE9A}"/>
    <cellStyle name="60% – Акцентування1 11" xfId="1320" xr:uid="{5179731A-DFCE-417D-B630-FB448580D076}"/>
    <cellStyle name="60% – Акцентування1 12" xfId="1321" xr:uid="{0C9F0984-D99B-46BD-A0AA-030503750DCC}"/>
    <cellStyle name="60% – Акцентування1 13" xfId="1322" xr:uid="{2BBE7AFC-EC90-4E71-B5BC-22E38BDCDF4B}"/>
    <cellStyle name="60% – Акцентування1 14" xfId="1323" xr:uid="{CFEB5400-3647-4E3B-8C6B-7CFF1BCA1B49}"/>
    <cellStyle name="60% – Акцентування1 14 2" xfId="1324" xr:uid="{2D79734E-ACF6-4875-B8E4-A1307235C0A4}"/>
    <cellStyle name="60% – Акцентування1 14 3" xfId="1325" xr:uid="{4961B2D4-0CF4-4BD6-8677-1D8003EFEF26}"/>
    <cellStyle name="60% – Акцентування1 15" xfId="1326" xr:uid="{97741F17-A925-4E0F-A001-40B723780676}"/>
    <cellStyle name="60% – Акцентування1 15 2" xfId="1327" xr:uid="{FC5302DC-2513-4418-8D49-A046BFB62807}"/>
    <cellStyle name="60% – Акцентування1 16" xfId="1328" xr:uid="{3423AE80-C786-464A-B4C2-EFD42AD6338A}"/>
    <cellStyle name="60% – Акцентування1 16 2" xfId="1329" xr:uid="{93A90784-06BC-4257-A5B5-08C3B20D3B3D}"/>
    <cellStyle name="60% – Акцентування1 17" xfId="1330" xr:uid="{5FB441E9-94BE-4800-BCE1-EE1B817A8959}"/>
    <cellStyle name="60% – Акцентування1 18" xfId="1331" xr:uid="{E724AAE0-9F19-4A7B-A681-DC9B7E727CF7}"/>
    <cellStyle name="60% – Акцентування1 19" xfId="1332" xr:uid="{432FBB80-9FA4-4ABC-BDC5-C19A18BC1645}"/>
    <cellStyle name="60% – Акцентування1 2" xfId="1333" xr:uid="{CF2CE7FC-4E0A-424E-BEED-EB5CAA7EF493}"/>
    <cellStyle name="60% – Акцентування1 2 10" xfId="1334" xr:uid="{8DDAB79A-17FF-48A9-9247-9924D562BBED}"/>
    <cellStyle name="60% – Акцентування1 2 11" xfId="1335" xr:uid="{69294401-8FF8-44D6-985B-094897EBADA0}"/>
    <cellStyle name="60% – Акцентування1 2 2" xfId="1336" xr:uid="{CAB93449-25AA-42F1-94E9-2910F579CB39}"/>
    <cellStyle name="60% – Акцентування1 2 3" xfId="1337" xr:uid="{25C0DA16-1712-4CA9-8827-0BE7D71A836D}"/>
    <cellStyle name="60% – Акцентування1 2 4" xfId="1338" xr:uid="{4FE0EEA4-D99D-450C-BF90-617B83885BBE}"/>
    <cellStyle name="60% – Акцентування1 2 5" xfId="1339" xr:uid="{62D04E31-CD9B-4F7C-9304-DA80C88AF9A8}"/>
    <cellStyle name="60% – Акцентування1 2 6" xfId="1340" xr:uid="{F9391858-C9B0-4689-A4BD-BEE1487321FA}"/>
    <cellStyle name="60% – Акцентування1 2 7" xfId="1341" xr:uid="{73B9D848-141D-45D2-B662-1AA2FCBC7C2D}"/>
    <cellStyle name="60% – Акцентування1 2 8" xfId="1342" xr:uid="{99F6C896-8D51-4D01-B1D9-417AEFA0CB98}"/>
    <cellStyle name="60% – Акцентування1 2 9" xfId="1343" xr:uid="{47F690FF-7A22-4C52-82DA-7C735D10125E}"/>
    <cellStyle name="60% – Акцентування1 20" xfId="1344" xr:uid="{EE00241E-5F9E-4E11-AA17-DEC2CD56307C}"/>
    <cellStyle name="60% – Акцентування1 20 2" xfId="1345" xr:uid="{D2AE33C4-7DEF-44C7-B019-C3B21EFDDB54}"/>
    <cellStyle name="60% – Акцентування1 21" xfId="1346" xr:uid="{4F483B8B-0FE7-49B3-B084-188048B7DEA2}"/>
    <cellStyle name="60% – Акцентування1 22" xfId="1347" xr:uid="{D8F1DD8B-937B-4A48-9867-8DC18B4CC80F}"/>
    <cellStyle name="60% – Акцентування1 23" xfId="1348" xr:uid="{89C9B6C3-5D07-4006-B1C3-C4FD8F65AE63}"/>
    <cellStyle name="60% – Акцентування1 24" xfId="1349" xr:uid="{E4BA4574-3D60-4BC5-9CBB-00BCD324000F}"/>
    <cellStyle name="60% – Акцентування1 3" xfId="1350" xr:uid="{28C40A5B-3045-4D1A-B29F-D02CC1FBD2D2}"/>
    <cellStyle name="60% – Акцентування1 4" xfId="1351" xr:uid="{205EFA28-47D8-4815-A69F-4C1C52384120}"/>
    <cellStyle name="60% – Акцентування1 5" xfId="1352" xr:uid="{74814E56-CEE6-4222-876A-72E9C6BADE9B}"/>
    <cellStyle name="60% – Акцентування1 6" xfId="1353" xr:uid="{39559A78-1999-4C9E-8A33-7BCF6027A7A8}"/>
    <cellStyle name="60% – Акцентування1 7" xfId="1354" xr:uid="{A26911F5-0486-4AAA-B829-E085E2D69CC2}"/>
    <cellStyle name="60% – Акцентування1 7 2" xfId="1355" xr:uid="{9798997B-7898-40A1-A3DB-47E0E3C21C1B}"/>
    <cellStyle name="60% – Акцентування1 7 3" xfId="1356" xr:uid="{085AB336-BC6B-4661-9355-60764573EB74}"/>
    <cellStyle name="60% – Акцентування1 7 4" xfId="1357" xr:uid="{D3449600-BAC4-467B-AAC1-AFFDA867E51A}"/>
    <cellStyle name="60% – Акцентування1 8" xfId="1358" xr:uid="{F97CAF5A-F5D6-41A2-8AA3-1007034425A1}"/>
    <cellStyle name="60% – Акцентування1 8 2" xfId="1359" xr:uid="{FEC9F691-B2BD-4040-92FD-D1DA6C9DB827}"/>
    <cellStyle name="60% – Акцентування1 8 3" xfId="1360" xr:uid="{61527C94-68D7-4C9B-A748-14E0F9ED0EDB}"/>
    <cellStyle name="60% – Акцентування1 9" xfId="1361" xr:uid="{291F88C2-3B44-4B4E-B6B4-BFA8E48964A5}"/>
    <cellStyle name="60% – Акцентування1 9 2" xfId="1362" xr:uid="{8CB40C78-C2E9-4FCF-953C-3540EE8AA3F2}"/>
    <cellStyle name="60% – Акцентування2" xfId="1363" xr:uid="{FADB1412-D397-4C32-8840-A34703A3BB5C}"/>
    <cellStyle name="60% – Акцентування2 10" xfId="1364" xr:uid="{F1031234-F9CB-44B3-9AA1-76B378D1FA0F}"/>
    <cellStyle name="60% – Акцентування2 11" xfId="1365" xr:uid="{234F8F7C-1313-4E4F-B892-0EDF32F494D4}"/>
    <cellStyle name="60% – Акцентування2 12" xfId="1366" xr:uid="{29B5FED5-932B-4E1F-A899-760DBDCEB72D}"/>
    <cellStyle name="60% – Акцентування2 13" xfId="1367" xr:uid="{65C4F542-EDF1-4F25-886E-778C9263DEF2}"/>
    <cellStyle name="60% – Акцентування2 14" xfId="1368" xr:uid="{38051BDA-5B48-4B86-B9DC-7481C0E00A8B}"/>
    <cellStyle name="60% – Акцентування2 14 2" xfId="1369" xr:uid="{AFA27F60-9BA8-4F87-93AE-2746420610F0}"/>
    <cellStyle name="60% – Акцентування2 14 3" xfId="1370" xr:uid="{BA085B0A-F8E7-4782-A480-D329C705762D}"/>
    <cellStyle name="60% – Акцентування2 15" xfId="1371" xr:uid="{03C4E97D-2C27-43C5-A30D-9D4A128DD0D0}"/>
    <cellStyle name="60% – Акцентування2 15 2" xfId="1372" xr:uid="{0B2ABF09-11D4-4451-87FC-F6ABFE52C618}"/>
    <cellStyle name="60% – Акцентування2 16" xfId="1373" xr:uid="{A006DD47-62E4-4198-8313-B1952ED25478}"/>
    <cellStyle name="60% – Акцентування2 16 2" xfId="1374" xr:uid="{8755FB59-564E-418D-8738-2F1357EB11B1}"/>
    <cellStyle name="60% – Акцентування2 17" xfId="1375" xr:uid="{DDBC3076-A560-4987-A827-8AB2B7AFF0EC}"/>
    <cellStyle name="60% – Акцентування2 18" xfId="1376" xr:uid="{AD7D2530-E979-4D88-8D47-EA84FA2C307C}"/>
    <cellStyle name="60% – Акцентування2 19" xfId="1377" xr:uid="{8EA90256-B785-4DEF-8B52-7B061BC98215}"/>
    <cellStyle name="60% – Акцентування2 2" xfId="1378" xr:uid="{CBA23924-97C0-4A95-9A50-0C3DDCCEEE03}"/>
    <cellStyle name="60% – Акцентування2 2 10" xfId="1379" xr:uid="{7EC25C8F-D139-4DDF-A70B-70149DD24268}"/>
    <cellStyle name="60% – Акцентування2 2 11" xfId="1380" xr:uid="{18253466-0573-4414-A142-C2DF2B933B52}"/>
    <cellStyle name="60% – Акцентування2 2 2" xfId="1381" xr:uid="{4746B9DA-264D-47A8-B304-A8F5B0388C9C}"/>
    <cellStyle name="60% – Акцентування2 2 3" xfId="1382" xr:uid="{F43A4C44-FE36-4FD6-9657-7D253D5A8AD2}"/>
    <cellStyle name="60% – Акцентування2 2 4" xfId="1383" xr:uid="{BFD73855-DF3D-428B-A74D-16445CF5DE91}"/>
    <cellStyle name="60% – Акцентування2 2 5" xfId="1384" xr:uid="{D1DCC8CC-F969-44F8-8090-FC7F17314431}"/>
    <cellStyle name="60% – Акцентування2 2 6" xfId="1385" xr:uid="{CE943F13-20C8-4C0A-AF1A-23FFD1D7FFEC}"/>
    <cellStyle name="60% – Акцентування2 2 7" xfId="1386" xr:uid="{21615A7E-C58E-4284-AD4F-63E2182AA2F1}"/>
    <cellStyle name="60% – Акцентування2 2 8" xfId="1387" xr:uid="{F3BDC752-4B48-4BA9-AB32-549341D5C246}"/>
    <cellStyle name="60% – Акцентування2 2 9" xfId="1388" xr:uid="{585F61DD-D09D-441B-9CDF-F102F52D2EFA}"/>
    <cellStyle name="60% – Акцентування2 20" xfId="1389" xr:uid="{70F04F20-0FF6-4AD8-A4A4-0F3B06D3176F}"/>
    <cellStyle name="60% – Акцентування2 20 2" xfId="1390" xr:uid="{8E94992E-40E7-4783-928F-86C1E4902340}"/>
    <cellStyle name="60% – Акцентування2 21" xfId="1391" xr:uid="{75DA7984-11DA-45E0-9635-260BE74F0761}"/>
    <cellStyle name="60% – Акцентування2 22" xfId="1392" xr:uid="{178A7D1F-5AD2-49C1-9735-5721EBAEFD84}"/>
    <cellStyle name="60% – Акцентування2 23" xfId="1393" xr:uid="{4DFF59EB-5AD5-4F2D-B888-BD79C5532D51}"/>
    <cellStyle name="60% – Акцентування2 24" xfId="1394" xr:uid="{7A5A88CA-0328-47E3-B02F-BA52179B5102}"/>
    <cellStyle name="60% – Акцентування2 3" xfId="1395" xr:uid="{2849B73C-EC24-4306-A490-45FCA942A62B}"/>
    <cellStyle name="60% – Акцентування2 4" xfId="1396" xr:uid="{7ADE83D9-E937-4D6C-ACB0-DA5889D0835C}"/>
    <cellStyle name="60% – Акцентування2 5" xfId="1397" xr:uid="{49F85D7C-B38F-4B00-9C1E-E9F5CEED0F60}"/>
    <cellStyle name="60% – Акцентування2 6" xfId="1398" xr:uid="{FCC3E6C1-5A5B-4C23-A4E0-E4CA277B7DBD}"/>
    <cellStyle name="60% – Акцентування2 7" xfId="1399" xr:uid="{2F47CEE1-DB6E-4064-B601-29D2826F07BB}"/>
    <cellStyle name="60% – Акцентування2 7 2" xfId="1400" xr:uid="{63684736-E2F0-4CCE-BA53-31433353D8A2}"/>
    <cellStyle name="60% – Акцентування2 7 3" xfId="1401" xr:uid="{BCCE559D-01DD-4AAB-85E3-E1F115D28DC2}"/>
    <cellStyle name="60% – Акцентування2 7 4" xfId="1402" xr:uid="{609F0B91-848A-4BB2-A261-16BF1744887D}"/>
    <cellStyle name="60% – Акцентування2 8" xfId="1403" xr:uid="{FD1B5A53-465F-4B35-8109-07235A8DC199}"/>
    <cellStyle name="60% – Акцентування2 8 2" xfId="1404" xr:uid="{4695583A-E853-48C1-BDF0-691938B6BF86}"/>
    <cellStyle name="60% – Акцентування2 8 3" xfId="1405" xr:uid="{6A6A4A40-F378-4653-B6BF-AF3AC1ABABD3}"/>
    <cellStyle name="60% – Акцентування2 9" xfId="1406" xr:uid="{2FADC6EA-F9DE-4C7C-A3B2-05DB13B20D90}"/>
    <cellStyle name="60% – Акцентування2 9 2" xfId="1407" xr:uid="{77B6BC59-D73C-412D-BA57-F24EB5463388}"/>
    <cellStyle name="60% – Акцентування3" xfId="1408" xr:uid="{A9B0DF82-E061-41FF-9DC4-F10244BA7702}"/>
    <cellStyle name="60% – Акцентування3 10" xfId="1409" xr:uid="{DDD7EAC8-E9F1-4C3F-9AF0-B830B5FF72D6}"/>
    <cellStyle name="60% – Акцентування3 11" xfId="1410" xr:uid="{D0A9ADC1-21BD-4031-99C4-319109CF0D25}"/>
    <cellStyle name="60% – Акцентування3 12" xfId="1411" xr:uid="{8F5E8FA8-3F57-4E08-B806-E463937A07D3}"/>
    <cellStyle name="60% – Акцентування3 13" xfId="1412" xr:uid="{7EED455B-6607-4CF7-A348-80E8E81DC3FC}"/>
    <cellStyle name="60% – Акцентування3 14" xfId="1413" xr:uid="{F7A0A91C-E9EB-44ED-A956-39943B3DF3F2}"/>
    <cellStyle name="60% – Акцентування3 14 2" xfId="1414" xr:uid="{FB6543C9-63D3-431D-B0FC-B0EA2C2BC71E}"/>
    <cellStyle name="60% – Акцентування3 14 3" xfId="1415" xr:uid="{F3301019-47B4-4704-A1E9-5A358B693B31}"/>
    <cellStyle name="60% – Акцентування3 15" xfId="1416" xr:uid="{E857D940-D4CF-4400-BC9A-78637A101E5F}"/>
    <cellStyle name="60% – Акцентування3 15 2" xfId="1417" xr:uid="{479351F7-A3DF-4212-AC01-C2F48E478661}"/>
    <cellStyle name="60% – Акцентування3 16" xfId="1418" xr:uid="{829093DC-6C5D-4E37-A093-9DB2F14A912E}"/>
    <cellStyle name="60% – Акцентування3 16 2" xfId="1419" xr:uid="{B3491D65-4886-4192-90F6-F080B5076D94}"/>
    <cellStyle name="60% – Акцентування3 17" xfId="1420" xr:uid="{C7A05CBD-A8C0-4AFA-A397-3E5A3883687B}"/>
    <cellStyle name="60% – Акцентування3 18" xfId="1421" xr:uid="{EE8FF301-689D-42CA-A73B-4F19BF1354D9}"/>
    <cellStyle name="60% – Акцентування3 19" xfId="1422" xr:uid="{F2B0874C-3713-49F0-B195-F0A06D8E9E11}"/>
    <cellStyle name="60% – Акцентування3 2" xfId="1423" xr:uid="{E9C2AE37-8FF8-4940-A3CF-BC56258717CE}"/>
    <cellStyle name="60% – Акцентування3 2 10" xfId="1424" xr:uid="{1F9AEB49-BEDD-456B-91BF-AD626B44D18C}"/>
    <cellStyle name="60% – Акцентування3 2 11" xfId="1425" xr:uid="{9BBA8127-785E-4F60-9C22-9B99C9B2A32A}"/>
    <cellStyle name="60% – Акцентування3 2 2" xfId="1426" xr:uid="{15F28DB7-B890-461A-9E63-3D14F9EC44DB}"/>
    <cellStyle name="60% – Акцентування3 2 3" xfId="1427" xr:uid="{B2FAFF61-5245-4552-BCEC-185AA032F3CF}"/>
    <cellStyle name="60% – Акцентування3 2 4" xfId="1428" xr:uid="{FB8696FA-11EE-48EA-9F93-ADD4B2EBE646}"/>
    <cellStyle name="60% – Акцентування3 2 5" xfId="1429" xr:uid="{3DF631BF-CA6B-45BE-8F62-017A6634691A}"/>
    <cellStyle name="60% – Акцентування3 2 6" xfId="1430" xr:uid="{C3A7D585-6C77-478A-8E63-9986B8C19AA5}"/>
    <cellStyle name="60% – Акцентування3 2 7" xfId="1431" xr:uid="{A530A358-030D-4CC8-ACB7-B05FDE81F4C1}"/>
    <cellStyle name="60% – Акцентування3 2 8" xfId="1432" xr:uid="{68C67E24-50F5-4570-B2BD-EAB612BAF7E6}"/>
    <cellStyle name="60% – Акцентування3 2 9" xfId="1433" xr:uid="{7C82F42E-871D-4E97-A463-72A7D42DEC5C}"/>
    <cellStyle name="60% – Акцентування3 20" xfId="1434" xr:uid="{842D5249-1B0C-483D-AA84-D374CB10E29A}"/>
    <cellStyle name="60% – Акцентування3 20 2" xfId="1435" xr:uid="{AEB2158C-7D91-4732-B633-4133A7CAEA92}"/>
    <cellStyle name="60% – Акцентування3 21" xfId="1436" xr:uid="{0C6F97C5-7A23-47A2-BE3A-E12CFCA9BA37}"/>
    <cellStyle name="60% – Акцентування3 22" xfId="1437" xr:uid="{4BD5D665-BF29-4307-B293-84E6087816C2}"/>
    <cellStyle name="60% – Акцентування3 23" xfId="1438" xr:uid="{545DC975-D57D-407C-A1FE-DD93EC934EEB}"/>
    <cellStyle name="60% – Акцентування3 24" xfId="1439" xr:uid="{A80F6ADD-4C24-41A0-817E-1A56BAE18A29}"/>
    <cellStyle name="60% – Акцентування3 3" xfId="1440" xr:uid="{C0126843-7E30-4537-8484-168C996825A9}"/>
    <cellStyle name="60% – Акцентування3 4" xfId="1441" xr:uid="{B1D80027-CB43-4BF8-80C1-23CDFA457105}"/>
    <cellStyle name="60% – Акцентування3 5" xfId="1442" xr:uid="{17364637-4444-4D34-8F02-301ABC6669B7}"/>
    <cellStyle name="60% – Акцентування3 6" xfId="1443" xr:uid="{1E0F0F5D-B9BE-4FD3-AFC0-5D285011159F}"/>
    <cellStyle name="60% – Акцентування3 7" xfId="1444" xr:uid="{D5F637DE-329D-4383-A351-DA4BFB25E787}"/>
    <cellStyle name="60% – Акцентування3 7 2" xfId="1445" xr:uid="{654C2D9B-27D8-4C17-A8C5-47F66B264F15}"/>
    <cellStyle name="60% – Акцентування3 7 3" xfId="1446" xr:uid="{8D9FC392-7696-4771-81AD-36FCF722CEE5}"/>
    <cellStyle name="60% – Акцентування3 7 4" xfId="1447" xr:uid="{306BA2D5-708D-40DD-BF4C-7673A3A42E90}"/>
    <cellStyle name="60% – Акцентування3 8" xfId="1448" xr:uid="{9955F74C-92D5-410D-B55F-53E4AA099EC4}"/>
    <cellStyle name="60% – Акцентування3 8 2" xfId="1449" xr:uid="{99DBAEE4-A20D-47E7-8A7B-966A9748E74E}"/>
    <cellStyle name="60% – Акцентування3 8 3" xfId="1450" xr:uid="{56891D46-9A5C-404E-BF6B-0100C37C2583}"/>
    <cellStyle name="60% – Акцентування3 9" xfId="1451" xr:uid="{029BBFAB-FE03-407C-9943-87E15F326B78}"/>
    <cellStyle name="60% – Акцентування3 9 2" xfId="1452" xr:uid="{3E6088FF-CCAB-436B-9A79-852F022EAEAD}"/>
    <cellStyle name="60% – Акцентування4" xfId="1453" xr:uid="{02EE5DA9-24B0-4AF6-9DEE-9DB6E04CE6A8}"/>
    <cellStyle name="60% – Акцентування4 10" xfId="1454" xr:uid="{56879A63-43DD-4C9F-B2F1-C4A1E3068B59}"/>
    <cellStyle name="60% – Акцентування4 11" xfId="1455" xr:uid="{7DD91B28-EE92-4F40-A0A4-E6B58C8FF93B}"/>
    <cellStyle name="60% – Акцентування4 12" xfId="1456" xr:uid="{663C2CD1-E526-4F7A-B176-A6EB406DFAC7}"/>
    <cellStyle name="60% – Акцентування4 13" xfId="1457" xr:uid="{A8771E5D-6C1F-4076-8A79-CF2C5852C1A9}"/>
    <cellStyle name="60% – Акцентування4 14" xfId="1458" xr:uid="{1705CFA9-D65A-4D70-974D-0B92D6EDC2C1}"/>
    <cellStyle name="60% – Акцентування4 14 2" xfId="1459" xr:uid="{1C0BD41A-DEA0-47BA-9700-17D2338E5E57}"/>
    <cellStyle name="60% – Акцентування4 14 3" xfId="1460" xr:uid="{7780AA16-118C-4A61-8B45-6B67506311CD}"/>
    <cellStyle name="60% – Акцентування4 15" xfId="1461" xr:uid="{49CE76C6-F39E-4194-9953-F175145439EA}"/>
    <cellStyle name="60% – Акцентування4 15 2" xfId="1462" xr:uid="{5B942B02-6A01-429D-BE45-12BD95453860}"/>
    <cellStyle name="60% – Акцентування4 16" xfId="1463" xr:uid="{2D9C6CB5-E3B0-48A9-A089-7A1031F6B633}"/>
    <cellStyle name="60% – Акцентування4 16 2" xfId="1464" xr:uid="{C2E36AE4-C3B2-4E9C-93B5-7BBBEF3CFBCE}"/>
    <cellStyle name="60% – Акцентування4 17" xfId="1465" xr:uid="{597812F7-FBAA-40E8-8719-99F40725BA38}"/>
    <cellStyle name="60% – Акцентування4 18" xfId="1466" xr:uid="{500A3BF1-47CF-4B32-BA13-E995648F8C3B}"/>
    <cellStyle name="60% – Акцентування4 19" xfId="1467" xr:uid="{0FA0519E-838F-4CA0-B28B-5757EE5C7DC4}"/>
    <cellStyle name="60% – Акцентування4 2" xfId="1468" xr:uid="{D82ED14B-4638-4239-901D-8472427E1AEF}"/>
    <cellStyle name="60% – Акцентування4 2 10" xfId="1469" xr:uid="{4999291C-F73D-4637-AEBC-CC217F9B91C2}"/>
    <cellStyle name="60% – Акцентування4 2 11" xfId="1470" xr:uid="{C8825935-2289-45A5-A7FF-F361B813C16C}"/>
    <cellStyle name="60% – Акцентування4 2 2" xfId="1471" xr:uid="{9F350C31-E2A9-4A83-AF47-D7EAF990C0DF}"/>
    <cellStyle name="60% – Акцентування4 2 3" xfId="1472" xr:uid="{D78F71F8-C2D8-4FA2-A076-D6BA7F8555D9}"/>
    <cellStyle name="60% – Акцентування4 2 4" xfId="1473" xr:uid="{20742F24-6800-4181-BC30-279810256B8A}"/>
    <cellStyle name="60% – Акцентування4 2 5" xfId="1474" xr:uid="{A0569599-487B-4326-826C-B663D9C3D3AF}"/>
    <cellStyle name="60% – Акцентування4 2 6" xfId="1475" xr:uid="{700F1A36-4395-4CBD-9D82-9489863C74B9}"/>
    <cellStyle name="60% – Акцентування4 2 7" xfId="1476" xr:uid="{D129F22C-32F9-460D-9EC9-DC76A1662830}"/>
    <cellStyle name="60% – Акцентування4 2 8" xfId="1477" xr:uid="{A0F4B7B6-3E2D-4386-82B8-6FB2BDF93D05}"/>
    <cellStyle name="60% – Акцентування4 2 9" xfId="1478" xr:uid="{168D2A39-C53E-45C2-A65A-6FCF172A06F2}"/>
    <cellStyle name="60% – Акцентування4 20" xfId="1479" xr:uid="{09A21605-0879-460D-B101-178461CF84C7}"/>
    <cellStyle name="60% – Акцентування4 20 2" xfId="1480" xr:uid="{309F470D-C9E7-4667-8739-189FE6731BF6}"/>
    <cellStyle name="60% – Акцентування4 21" xfId="1481" xr:uid="{5D79C75A-F325-4226-BA60-73BD87D9942E}"/>
    <cellStyle name="60% – Акцентування4 22" xfId="1482" xr:uid="{C8C5095F-2F94-46DC-BA01-E68D575473AE}"/>
    <cellStyle name="60% – Акцентування4 23" xfId="1483" xr:uid="{D1851683-5E55-4460-B26A-1E4561ABED8C}"/>
    <cellStyle name="60% – Акцентування4 24" xfId="1484" xr:uid="{C7ABE02E-F6F9-4194-A765-AEBE57482B86}"/>
    <cellStyle name="60% – Акцентування4 3" xfId="1485" xr:uid="{655A40CC-0B72-48D9-8152-BA63BF159C35}"/>
    <cellStyle name="60% – Акцентування4 4" xfId="1486" xr:uid="{18690DB1-3D08-4EAC-B821-48A5476422C6}"/>
    <cellStyle name="60% – Акцентування4 5" xfId="1487" xr:uid="{2788AFC4-66AD-4467-B71E-98B70E97A9AB}"/>
    <cellStyle name="60% – Акцентування4 6" xfId="1488" xr:uid="{D1462084-4E9B-47E6-ABDB-ED49223D8849}"/>
    <cellStyle name="60% – Акцентування4 7" xfId="1489" xr:uid="{4862FD16-51EC-4C9C-AB73-046ADD474916}"/>
    <cellStyle name="60% – Акцентування4 7 2" xfId="1490" xr:uid="{51B1BB41-42AE-40B0-9C5C-3061CFAB69AE}"/>
    <cellStyle name="60% – Акцентування4 7 3" xfId="1491" xr:uid="{68269C2D-67E2-449F-A464-07CA533C26B8}"/>
    <cellStyle name="60% – Акцентування4 7 4" xfId="1492" xr:uid="{B9D86D68-2858-4C59-B72A-A349D218E464}"/>
    <cellStyle name="60% – Акцентування4 8" xfId="1493" xr:uid="{5D38FB0A-4B2C-40D7-B2A4-4049B1FF8292}"/>
    <cellStyle name="60% – Акцентування4 8 2" xfId="1494" xr:uid="{C23F6D4A-5125-4AD7-AD43-E00ACC22F2E2}"/>
    <cellStyle name="60% – Акцентування4 8 3" xfId="1495" xr:uid="{5ADE3220-F6A9-462C-BF7D-3421D0CC7294}"/>
    <cellStyle name="60% – Акцентування4 9" xfId="1496" xr:uid="{F2316DE2-3A8D-46A0-B41E-8DB338453E09}"/>
    <cellStyle name="60% – Акцентування4 9 2" xfId="1497" xr:uid="{2750406E-BE38-4D4D-A34D-A27D1C417A81}"/>
    <cellStyle name="60% – Акцентування5" xfId="1498" xr:uid="{7468EA94-05A6-463B-86A3-6E532971A5AB}"/>
    <cellStyle name="60% – Акцентування5 10" xfId="1499" xr:uid="{47339592-2D40-4EDF-9E90-67EF9FAE5E66}"/>
    <cellStyle name="60% – Акцентування5 11" xfId="1500" xr:uid="{E12DED25-0909-4E65-BFCE-764DE7F5524B}"/>
    <cellStyle name="60% – Акцентування5 12" xfId="1501" xr:uid="{E38D4742-81F2-4D8E-B7AB-6CA2614472C0}"/>
    <cellStyle name="60% – Акцентування5 13" xfId="1502" xr:uid="{A04C7C25-3718-49B8-83E6-575215F4F268}"/>
    <cellStyle name="60% – Акцентування5 14" xfId="1503" xr:uid="{7C8118BD-64AF-48D9-BBA7-43D34CC28C38}"/>
    <cellStyle name="60% – Акцентування5 14 2" xfId="1504" xr:uid="{E99E473A-F76F-4A70-B599-73D71D13E1F4}"/>
    <cellStyle name="60% – Акцентування5 14 3" xfId="1505" xr:uid="{E3D9C2FD-47E9-4751-9ABC-E3352EC78C6E}"/>
    <cellStyle name="60% – Акцентування5 15" xfId="1506" xr:uid="{59C7E69F-A450-4CF6-8366-8651B5E1708C}"/>
    <cellStyle name="60% – Акцентування5 15 2" xfId="1507" xr:uid="{F4497605-2341-4D21-A43A-22C40A9A9ADF}"/>
    <cellStyle name="60% – Акцентування5 16" xfId="1508" xr:uid="{E6003322-ADED-436E-8244-4C310665BC8D}"/>
    <cellStyle name="60% – Акцентування5 16 2" xfId="1509" xr:uid="{69C3D2B0-CBB4-45DC-A03F-901EAE170C82}"/>
    <cellStyle name="60% – Акцентування5 17" xfId="1510" xr:uid="{43301C23-3890-488D-9221-A80FC53ADD27}"/>
    <cellStyle name="60% – Акцентування5 18" xfId="1511" xr:uid="{207B783B-99FB-49CE-BA47-B94E8D0178FC}"/>
    <cellStyle name="60% – Акцентування5 19" xfId="1512" xr:uid="{0AFB8065-C12F-4255-9F96-1E6F7BE72D6D}"/>
    <cellStyle name="60% – Акцентування5 2" xfId="1513" xr:uid="{E918A006-A17F-478B-B4A9-8BA8F4B773C7}"/>
    <cellStyle name="60% – Акцентування5 2 10" xfId="1514" xr:uid="{2A6A9546-8B00-4454-ABC9-72A31DC23954}"/>
    <cellStyle name="60% – Акцентування5 2 11" xfId="1515" xr:uid="{AB4A3F57-FC19-443E-A3EE-5E4286512E86}"/>
    <cellStyle name="60% – Акцентування5 2 2" xfId="1516" xr:uid="{665E03C6-33FE-4A3B-8AE4-40AB8ABA7B27}"/>
    <cellStyle name="60% – Акцентування5 2 3" xfId="1517" xr:uid="{256C7EC9-41BF-4F7C-8246-88229F9FB906}"/>
    <cellStyle name="60% – Акцентування5 2 4" xfId="1518" xr:uid="{A5F6A3C0-EBA6-4A7F-8A8C-E5DE7DCBB4FA}"/>
    <cellStyle name="60% – Акцентування5 2 5" xfId="1519" xr:uid="{7F42EAAF-A25B-499F-80BD-CC50BB335B3B}"/>
    <cellStyle name="60% – Акцентування5 2 6" xfId="1520" xr:uid="{9D4FD0D9-C490-44FE-AD96-321403D41761}"/>
    <cellStyle name="60% – Акцентування5 2 7" xfId="1521" xr:uid="{00C3015E-B37B-410F-AB9B-348BA65D3023}"/>
    <cellStyle name="60% – Акцентування5 2 8" xfId="1522" xr:uid="{6996FA69-26A4-4DF4-94C3-981726993970}"/>
    <cellStyle name="60% – Акцентування5 2 9" xfId="1523" xr:uid="{C86E719C-F15F-4205-933F-46810AEBBBC2}"/>
    <cellStyle name="60% – Акцентування5 20" xfId="1524" xr:uid="{EE49AFD1-F725-42FE-90E8-E74991F97FDD}"/>
    <cellStyle name="60% – Акцентування5 20 2" xfId="1525" xr:uid="{FE02C2EB-5EB7-4BD8-BFFF-1798D0D8C46D}"/>
    <cellStyle name="60% – Акцентування5 21" xfId="1526" xr:uid="{B1269900-8E73-43AC-A362-EE56DF2A2F5B}"/>
    <cellStyle name="60% – Акцентування5 22" xfId="1527" xr:uid="{D2C315BB-5D5E-4E1B-9AE4-518D249599B7}"/>
    <cellStyle name="60% – Акцентування5 23" xfId="1528" xr:uid="{DC7DDAB6-0498-47AA-B701-7C99FDCB0A04}"/>
    <cellStyle name="60% – Акцентування5 24" xfId="1529" xr:uid="{E1EF0490-479B-4888-8AF6-7DCA065A5911}"/>
    <cellStyle name="60% – Акцентування5 3" xfId="1530" xr:uid="{1C9213EA-B75C-42A6-B57C-6E96D42FF9FD}"/>
    <cellStyle name="60% – Акцентування5 4" xfId="1531" xr:uid="{8A1CC064-6F07-4B19-BBA7-61C924DE0F70}"/>
    <cellStyle name="60% – Акцентування5 5" xfId="1532" xr:uid="{0A91D4DE-B851-4233-B7CF-30A82E58153C}"/>
    <cellStyle name="60% – Акцентування5 6" xfId="1533" xr:uid="{3AD725A9-3C20-42A2-845E-BC1C57A59A71}"/>
    <cellStyle name="60% – Акцентування5 7" xfId="1534" xr:uid="{4FC2A454-AAD1-4BC2-83DA-0D61689F4321}"/>
    <cellStyle name="60% – Акцентування5 7 2" xfId="1535" xr:uid="{B3E09C20-856E-4FDD-A458-12A151672558}"/>
    <cellStyle name="60% – Акцентування5 7 3" xfId="1536" xr:uid="{E5368D3A-4F4F-48A5-B126-C2D977716E6A}"/>
    <cellStyle name="60% – Акцентування5 7 4" xfId="1537" xr:uid="{0E7DCB44-4E2C-495B-ABE0-98C45815AE85}"/>
    <cellStyle name="60% – Акцентування5 8" xfId="1538" xr:uid="{3A0023EA-6EBC-44A9-B56E-1E6280DD3409}"/>
    <cellStyle name="60% – Акцентування5 8 2" xfId="1539" xr:uid="{1510A5C0-6751-4479-9BD2-AE7783C6791B}"/>
    <cellStyle name="60% – Акцентування5 8 3" xfId="1540" xr:uid="{4A7F24CA-9D9D-4289-A04C-DB44F0279BAC}"/>
    <cellStyle name="60% – Акцентування5 9" xfId="1541" xr:uid="{D0B45961-DF84-41E1-82CA-19907A3047BC}"/>
    <cellStyle name="60% – Акцентування5 9 2" xfId="1542" xr:uid="{DFCF2DA7-8D1F-4EF6-B71F-660C91B15266}"/>
    <cellStyle name="60% – Акцентування6" xfId="1543" xr:uid="{44AB0177-7BC4-4283-9AC4-F19E0516A6E2}"/>
    <cellStyle name="60% – Акцентування6 10" xfId="1544" xr:uid="{44A0B386-037B-4EEE-B161-B196D5D59C1F}"/>
    <cellStyle name="60% – Акцентування6 11" xfId="1545" xr:uid="{1A149C84-5338-4A61-9B60-B0435A28EF5F}"/>
    <cellStyle name="60% – Акцентування6 12" xfId="1546" xr:uid="{C455D6B2-3C6C-4E97-A70B-36C14F77659F}"/>
    <cellStyle name="60% – Акцентування6 13" xfId="1547" xr:uid="{6E6BCB02-0AE4-49D6-B014-A4B9037F6E96}"/>
    <cellStyle name="60% – Акцентування6 14" xfId="1548" xr:uid="{237CADBC-FD68-4E08-8727-793C435840BC}"/>
    <cellStyle name="60% – Акцентування6 14 2" xfId="1549" xr:uid="{891FB626-3D22-476D-9203-46BAD8B193FC}"/>
    <cellStyle name="60% – Акцентування6 14 3" xfId="1550" xr:uid="{B41B71E0-6BDC-4B7F-A9A1-BFA35A9AC0C7}"/>
    <cellStyle name="60% – Акцентування6 15" xfId="1551" xr:uid="{B2C94020-CBB9-4EB6-9C61-340BABFFEEE0}"/>
    <cellStyle name="60% – Акцентування6 15 2" xfId="1552" xr:uid="{5F0DA932-D26F-4668-97A9-F5534C856E42}"/>
    <cellStyle name="60% – Акцентування6 16" xfId="1553" xr:uid="{1E392A44-0C8C-482F-AAAE-14C5A2B4C48B}"/>
    <cellStyle name="60% – Акцентування6 16 2" xfId="1554" xr:uid="{0DAA83BA-78C1-4BF4-BB11-0876920FBAC8}"/>
    <cellStyle name="60% – Акцентування6 17" xfId="1555" xr:uid="{4B34EDE5-F0CA-4B71-A484-41192586A1CF}"/>
    <cellStyle name="60% – Акцентування6 18" xfId="1556" xr:uid="{917F249F-E554-4655-B472-816B4034C227}"/>
    <cellStyle name="60% – Акцентування6 19" xfId="1557" xr:uid="{04F27A0B-1BF7-43BB-9117-46EC6AFE710B}"/>
    <cellStyle name="60% – Акцентування6 2" xfId="1558" xr:uid="{8BE353CC-95DA-4C6D-B2F4-9FF15F02A513}"/>
    <cellStyle name="60% – Акцентування6 2 10" xfId="1559" xr:uid="{1010A9FE-05D5-46E0-960C-C689D3EC8F25}"/>
    <cellStyle name="60% – Акцентування6 2 11" xfId="1560" xr:uid="{D47A2840-807A-4530-BD35-9A197BCF7643}"/>
    <cellStyle name="60% – Акцентування6 2 2" xfId="1561" xr:uid="{F8E875A8-631A-435D-A317-74BC035310D9}"/>
    <cellStyle name="60% – Акцентування6 2 3" xfId="1562" xr:uid="{33647873-FA10-45D4-9F5C-1D9EAAA454EA}"/>
    <cellStyle name="60% – Акцентування6 2 4" xfId="1563" xr:uid="{9AF84267-24FE-4694-8DC6-C0DD4E1B2A39}"/>
    <cellStyle name="60% – Акцентування6 2 5" xfId="1564" xr:uid="{31B99C8C-CCC4-4235-9A76-F0F889780D1B}"/>
    <cellStyle name="60% – Акцентування6 2 6" xfId="1565" xr:uid="{24287878-66D4-4E93-837D-3C3C2CE6D469}"/>
    <cellStyle name="60% – Акцентування6 2 7" xfId="1566" xr:uid="{43F2EA9F-B2CB-4E0E-B2C2-B20CB5A86E61}"/>
    <cellStyle name="60% – Акцентування6 2 8" xfId="1567" xr:uid="{9B167870-DF47-44FB-BD28-3BF8F89A2E1D}"/>
    <cellStyle name="60% – Акцентування6 2 9" xfId="1568" xr:uid="{7415783E-5594-493F-A42D-59C39DC4BA6B}"/>
    <cellStyle name="60% – Акцентування6 20" xfId="1569" xr:uid="{751F57CE-85E1-424D-9DE2-E71971F95F02}"/>
    <cellStyle name="60% – Акцентування6 20 2" xfId="1570" xr:uid="{20485077-B2F7-47E8-B584-0FBDA2A2AE7A}"/>
    <cellStyle name="60% – Акцентування6 21" xfId="1571" xr:uid="{0F42F727-0649-4D11-9C63-F00B3A553848}"/>
    <cellStyle name="60% – Акцентування6 22" xfId="1572" xr:uid="{71CA7DDE-BF49-4BF9-99C2-40182832AB90}"/>
    <cellStyle name="60% – Акцентування6 23" xfId="1573" xr:uid="{C03E7486-8391-4124-826D-1116D4368C8F}"/>
    <cellStyle name="60% – Акцентування6 24" xfId="1574" xr:uid="{FBAB62F3-BDC3-4871-995F-B32CAD323290}"/>
    <cellStyle name="60% – Акцентування6 3" xfId="1575" xr:uid="{983E007E-0113-4911-B669-960E28CE99F2}"/>
    <cellStyle name="60% – Акцентування6 4" xfId="1576" xr:uid="{F77FF19E-35B4-4825-891B-B18BC7AEF38E}"/>
    <cellStyle name="60% – Акцентування6 5" xfId="1577" xr:uid="{5C35C743-94AA-4CC0-97E1-02A9B0B46D8B}"/>
    <cellStyle name="60% – Акцентування6 6" xfId="1578" xr:uid="{9D2BF590-2D9F-433F-9164-F78BC4196371}"/>
    <cellStyle name="60% – Акцентування6 7" xfId="1579" xr:uid="{06BA047D-1041-4A36-894B-64223AF00A0D}"/>
    <cellStyle name="60% – Акцентування6 7 2" xfId="1580" xr:uid="{9DF0FC7E-1A66-440F-9D3E-DD045D332535}"/>
    <cellStyle name="60% – Акцентування6 7 3" xfId="1581" xr:uid="{4C49EE4E-342D-40AC-9628-AF005E64A6EB}"/>
    <cellStyle name="60% – Акцентування6 7 4" xfId="1582" xr:uid="{04F57D83-8833-47E5-820D-1A77BEE2C252}"/>
    <cellStyle name="60% – Акцентування6 8" xfId="1583" xr:uid="{51BB06E5-CFBA-41A8-833C-CDBF592F7F1E}"/>
    <cellStyle name="60% – Акцентування6 8 2" xfId="1584" xr:uid="{365D89B6-3DAC-4839-8942-DDCF5AFD9A5F}"/>
    <cellStyle name="60% – Акцентування6 8 3" xfId="1585" xr:uid="{58B2DD60-EB6D-475C-91A7-43EA2091C304}"/>
    <cellStyle name="60% – Акцентування6 9" xfId="1586" xr:uid="{786E19B9-DAA0-4DBD-B6E2-8BDC4C927158}"/>
    <cellStyle name="60% – Акцентування6 9 2" xfId="1587" xr:uid="{A07CEB31-5AD8-4C44-9399-8C403588F209}"/>
    <cellStyle name="60% – колірна тема 1" xfId="1588" xr:uid="{7646D922-D316-405D-B1E7-6CFC32335148}"/>
    <cellStyle name="60% – колірна тема 1 2" xfId="1589" xr:uid="{94898AD1-B3FE-4B15-A078-7F7E7F595DE5}"/>
    <cellStyle name="60% – колірна тема 1_додаток до розп №528 від 24.07.2026" xfId="1590" xr:uid="{DFDDEA37-D356-45D3-B8DF-9E89E5B204E5}"/>
    <cellStyle name="60% – колірна тема 2" xfId="1591" xr:uid="{51F2AF36-39AF-4D1D-8060-273DEB5D715E}"/>
    <cellStyle name="60% – колірна тема 2 2" xfId="1592" xr:uid="{5F2164AA-3327-4FE0-A00F-80284216654E}"/>
    <cellStyle name="60% – колірна тема 2_додаток до розп №528 від 24.07.2026" xfId="1593" xr:uid="{5106E0FF-6F24-431D-BAC2-195ABB831F94}"/>
    <cellStyle name="60% – колірна тема 3" xfId="1594" xr:uid="{7A3683A6-A8A6-42D3-B74E-FEE1B1848000}"/>
    <cellStyle name="60% – колірна тема 3 2" xfId="1595" xr:uid="{43389967-2F87-48A0-8C1B-80F5A31D6536}"/>
    <cellStyle name="60% – колірна тема 3_додаток до розп №528 від 24.07.2026" xfId="1596" xr:uid="{BE307A01-93D7-4E1E-93D2-1BF4DAF7ED5E}"/>
    <cellStyle name="60% – колірна тема 4" xfId="1597" xr:uid="{311E8027-8509-4D0F-917D-8A34BD11B44B}"/>
    <cellStyle name="60% – колірна тема 4 2" xfId="1598" xr:uid="{7CABCABF-FA48-4A76-A5CB-D6513E067DB5}"/>
    <cellStyle name="60% – колірна тема 4_додаток до розп №528 від 24.07.2026" xfId="1599" xr:uid="{076DB7B8-72C7-4917-98C4-3D9A80C3544F}"/>
    <cellStyle name="60% – колірна тема 5" xfId="1600" xr:uid="{11A951A3-6CAB-4FC3-863D-821DC4E5DA79}"/>
    <cellStyle name="60% – колірна тема 5 2" xfId="1601" xr:uid="{FDEE6F4F-DD49-465B-834F-0E17DBFB9C95}"/>
    <cellStyle name="60% – колірна тема 5_додаток до розп №528 від 24.07.2026" xfId="1602" xr:uid="{610DFE06-4F2B-4B9D-8F93-83EB40F4D4A8}"/>
    <cellStyle name="60% – колірна тема 6" xfId="1603" xr:uid="{0AFCF16C-FDCC-4D2B-BEA0-F0C8BE54EAA7}"/>
    <cellStyle name="60% – колірна тема 6 2" xfId="1604" xr:uid="{34E966F9-2B3F-4E6F-B64E-9217CEF35A12}"/>
    <cellStyle name="60% – колірна тема 6_додаток до розп №528 від 24.07.2026" xfId="1605" xr:uid="{4057A81D-77FA-4AE8-B2A3-2F574ACC8CFD}"/>
    <cellStyle name="60% — Акцент1" xfId="1606" xr:uid="{00115689-EF28-4FB9-BD03-614787EFD9D1}"/>
    <cellStyle name="60% — Акцент2" xfId="1607" xr:uid="{42164B08-9A46-4FAB-AEAD-A6495FECE6BA}"/>
    <cellStyle name="60% — Акцент3" xfId="1608" xr:uid="{D1A7C84B-842C-4005-8A22-0E96D471B671}"/>
    <cellStyle name="60% — Акцент4" xfId="1609" xr:uid="{76518748-13DB-4124-ADCE-705007E28D58}"/>
    <cellStyle name="60% — Акцент5" xfId="1610" xr:uid="{358376BD-E48B-458C-BA04-8BB811147286}"/>
    <cellStyle name="60% — Акцент6" xfId="1611" xr:uid="{6EDBA99D-383C-4FAF-A05F-E38EB1D8C3A9}"/>
    <cellStyle name="Aaia?iue [0]_laroux" xfId="1612" xr:uid="{BC1CB8DA-FDF1-48D9-8E7F-5435E8CE3EF9}"/>
    <cellStyle name="Aaia?iue_laroux" xfId="1613" xr:uid="{CE4F3954-A437-45F5-A5F2-79BF01438AE8}"/>
    <cellStyle name="Accent1" xfId="1614" xr:uid="{697B1656-EED5-489C-8346-F4CD046B18A3}"/>
    <cellStyle name="Accent2" xfId="1615" xr:uid="{5404F227-4D51-4C57-A4A6-8A56249B3F28}"/>
    <cellStyle name="Accent3" xfId="1616" xr:uid="{E342DBC6-98D6-440F-945C-D355B55263F0}"/>
    <cellStyle name="Accent4" xfId="1617" xr:uid="{2F2F24F0-29BB-4847-8562-20A63E2A8E62}"/>
    <cellStyle name="Accent5" xfId="1618" xr:uid="{0967648F-4A48-4580-A3AD-ED4B80212397}"/>
    <cellStyle name="Accent6" xfId="1619" xr:uid="{86094035-9537-4FDC-B38D-3A17382D8E26}"/>
    <cellStyle name="Bad" xfId="1620" xr:uid="{7D215DF5-3519-413F-ACCF-7F8D9631FBE9}"/>
    <cellStyle name="C?O" xfId="1621" xr:uid="{064003B6-36C3-48FF-840F-1101D90056C8}"/>
    <cellStyle name="Calculation" xfId="1622" xr:uid="{2BE68668-9862-41CA-BEB8-CC6E7F4ED3C2}"/>
    <cellStyle name="Cena$" xfId="1623" xr:uid="{C074F6B0-12CC-4F4C-81F9-8A6703F801D9}"/>
    <cellStyle name="CenaZ?" xfId="1624" xr:uid="{CBD6D5CD-14F8-4D17-99BF-D99A5F026EE6}"/>
    <cellStyle name="Ceny$" xfId="1625" xr:uid="{896EC595-397D-4C70-BB2C-B19D36C6BE79}"/>
    <cellStyle name="CenyZ?" xfId="1626" xr:uid="{768776F2-8DBA-4B54-8EA5-FA6E7B997843}"/>
    <cellStyle name="Check Cell" xfId="1627" xr:uid="{CE8ECBCE-AA6E-41A5-B28E-0583065914CD}"/>
    <cellStyle name="Comma [0]_1996-1997-план 10 місяців" xfId="1628" xr:uid="{30EADE5D-AC86-4772-89D6-95F57F9A5601}"/>
    <cellStyle name="Comma_1996-1997-план 10 місяців" xfId="1629" xr:uid="{0FFC7525-2AEA-4E19-A8AC-ECC48FDAF564}"/>
    <cellStyle name="Currency [0]_1996-1997-план 10 місяців" xfId="1630" xr:uid="{44B880B7-BDFC-4B7B-B1D8-060A101B743C}"/>
    <cellStyle name="Currency_1996-1997-план 10 місяців" xfId="1631" xr:uid="{E9889542-B125-4DFD-813A-6A5C25A70212}"/>
    <cellStyle name="Data" xfId="1632" xr:uid="{8AF4D807-9D52-4056-AA40-6C8E292174A3}"/>
    <cellStyle name="Dziesietny [0]_Arkusz1" xfId="1633" xr:uid="{2196F16D-EF75-4DA9-8F74-1D976602F0DF}"/>
    <cellStyle name="Dziesietny_Arkusz1" xfId="1634" xr:uid="{6EA17154-4043-4464-8CF3-A842498AB8D2}"/>
    <cellStyle name="Explanatory Text" xfId="1635" xr:uid="{5AF2B5AD-4034-4164-9D54-1A81108BF091}"/>
    <cellStyle name="Followed Hyperlink" xfId="1636" xr:uid="{82CE7060-EF6E-43F7-B769-41A34E7A7DD0}"/>
    <cellStyle name="Good" xfId="1637" xr:uid="{A1F14790-8BDC-48C2-BCC8-DF5565FFB222}"/>
    <cellStyle name="Heading 1" xfId="1638" xr:uid="{AB2C3064-D55E-43E8-851A-79B7B224E1C9}"/>
    <cellStyle name="Heading 2" xfId="1639" xr:uid="{F91BD9BA-CBF1-4DC6-98E6-CCCFDC4F3BC9}"/>
    <cellStyle name="Heading 3" xfId="1640" xr:uid="{D223BA46-A71C-4596-8407-FA3C01191804}"/>
    <cellStyle name="Heading 4" xfId="1641" xr:uid="{EA3C9911-30A5-4C0D-9A95-A3B4403604AC}"/>
    <cellStyle name="Headline I" xfId="1642" xr:uid="{3B47BD23-B174-4745-AD6D-E72353808D20}"/>
    <cellStyle name="Headline II" xfId="1643" xr:uid="{92D1D63A-8E6A-4F14-B768-12B8F7A41F2B}"/>
    <cellStyle name="Headline III" xfId="1644" xr:uid="{AD96E317-8D03-41CA-A333-8A30F5648398}"/>
    <cellStyle name="Hyperlink" xfId="1645" xr:uid="{1807E179-52BC-420E-89D3-91F19E37B1B3}"/>
    <cellStyle name="Iau?iue_laroux" xfId="1646" xr:uid="{33B74A76-39B6-49EF-9309-0CD9F763DC80}"/>
    <cellStyle name="Input" xfId="1647" xr:uid="{2EFC78CB-D1F1-4D29-B01F-4A01C61EAB3B}"/>
    <cellStyle name="Linked Cell" xfId="1648" xr:uid="{95F7192D-EE33-4483-A530-30A6E3821310}"/>
    <cellStyle name="Marza" xfId="1649" xr:uid="{37D0F985-20CA-4909-AC67-1EAABD211436}"/>
    <cellStyle name="Marza%" xfId="1650" xr:uid="{1DAEFED9-CE8F-43EE-92AE-B1745D72746C}"/>
    <cellStyle name="Nazwa" xfId="1651" xr:uid="{DC1421D8-D5E9-4107-9E24-D0727D467257}"/>
    <cellStyle name="Neutral" xfId="1652" xr:uid="{D842FD34-1160-4EF4-986F-493263FF7577}"/>
    <cellStyle name="Normal" xfId="1653" xr:uid="{DD67A84C-C5B5-4AE6-BABD-167378375307}"/>
    <cellStyle name="Normal_Доходи" xfId="1654" xr:uid="{1C28EEBE-FF4B-472F-98A2-AE377298C14A}"/>
    <cellStyle name="normalni_laroux" xfId="1655" xr:uid="{494D5DE5-5F3E-4E7F-8302-2D7D59F70CE4}"/>
    <cellStyle name="Normalny 2" xfId="1656" xr:uid="{7741241A-1B1A-409D-A337-D7CE7490A334}"/>
    <cellStyle name="Normalny 5" xfId="1657" xr:uid="{4E63B104-8086-46FA-95CC-997635562E53}"/>
    <cellStyle name="Normalny 5 2" xfId="1658" xr:uid="{B21847C9-52FA-468F-8BF0-254DB406BF15}"/>
    <cellStyle name="Normalny_A-FOUR TECH" xfId="1659" xr:uid="{EBF0A351-C0EE-46EF-BF7E-5AFF0E52E71D}"/>
    <cellStyle name="Note" xfId="1660" xr:uid="{91207B20-E03D-4987-B49F-8B7144CE0186}"/>
    <cellStyle name="Oeiainiaue [0]_laroux" xfId="1661" xr:uid="{E42AEE4E-EDBB-43C1-99DF-2DCC3589DA70}"/>
    <cellStyle name="Oeiainiaue_laroux" xfId="1662" xr:uid="{5F52F9BC-F79D-41EA-A225-9E6EAE7A6559}"/>
    <cellStyle name="Output" xfId="1663" xr:uid="{9AE1A07A-95B0-4C17-9150-43559DBEC195}"/>
    <cellStyle name="Title" xfId="1664" xr:uid="{3BD9163E-1F36-4E36-85A5-40BB34191E0A}"/>
    <cellStyle name="Total" xfId="1665" xr:uid="{A6691C7D-B50D-4E51-B6E0-751145BA1826}"/>
    <cellStyle name="TrOds" xfId="1666" xr:uid="{4722CE1F-36F3-4429-AA67-93119BBE2E50}"/>
    <cellStyle name="Tytul" xfId="1667" xr:uid="{51184D00-C844-4F41-8AC3-7DCECF5B03A1}"/>
    <cellStyle name="Walutowy [0]_Arkusz1" xfId="1668" xr:uid="{8F0E4144-F124-4227-8E51-38B4514D9FB2}"/>
    <cellStyle name="Walutowy_Arkusz1" xfId="1669" xr:uid="{6A2576C2-6E9E-46DD-9D78-81DD8E1B1D49}"/>
    <cellStyle name="Warning Text" xfId="1670" xr:uid="{BD059258-61BC-4C75-8D73-47A6F72685FB}"/>
    <cellStyle name="Акцент1" xfId="1671" xr:uid="{10661263-434E-42B7-8830-F495537ADDF5}"/>
    <cellStyle name="Акцент2" xfId="1672" xr:uid="{D6B0628F-C0CB-4042-85F2-C691E8430875}"/>
    <cellStyle name="Акцент3" xfId="1673" xr:uid="{687631FB-490C-4940-B491-0D45B8046446}"/>
    <cellStyle name="Акцент4" xfId="1674" xr:uid="{9F160CC0-01B5-499C-8836-62924F7DD434}"/>
    <cellStyle name="Акцент5" xfId="1675" xr:uid="{76D21F58-32E1-46A9-A190-0536E33C680D}"/>
    <cellStyle name="Акцент6" xfId="1676" xr:uid="{FFCFCB9F-A7C2-46BF-AAAA-CF5370E30F73}"/>
    <cellStyle name="Акцентування1" xfId="1677" xr:uid="{A12DFDC5-1C87-4117-BC64-5E41A6A2ACAD}"/>
    <cellStyle name="Акцентування1 10" xfId="1678" xr:uid="{4575C4CE-B7E2-42AB-9A03-FB12B135D486}"/>
    <cellStyle name="Акцентування1 11" xfId="1679" xr:uid="{5447B5AA-7B5C-4C90-A098-200479286204}"/>
    <cellStyle name="Акцентування1 12" xfId="1680" xr:uid="{6A431A96-62EA-4F1F-BA0D-CE890E441877}"/>
    <cellStyle name="Акцентування1 13" xfId="1681" xr:uid="{C6DDEC12-D021-46FA-ADDE-35535FE43BB0}"/>
    <cellStyle name="Акцентування1 14" xfId="1682" xr:uid="{01F842BD-9E3D-4902-90CD-8095E0FF3132}"/>
    <cellStyle name="Акцентування1 14 2" xfId="1683" xr:uid="{484A2899-3688-4ABE-9D3D-F9E4D3614D5E}"/>
    <cellStyle name="Акцентування1 14 3" xfId="1684" xr:uid="{6B5582D1-92F5-4EE9-997D-3D02E086FDF9}"/>
    <cellStyle name="Акцентування1 15" xfId="1685" xr:uid="{1D7C8137-8646-4E97-8E3F-DCBC3405FDD4}"/>
    <cellStyle name="Акцентування1 15 2" xfId="1686" xr:uid="{87CB371F-1E08-4EC3-8B6D-048B2C1E036B}"/>
    <cellStyle name="Акцентування1 16" xfId="1687" xr:uid="{DC2F0DEC-9D8F-43FF-BFE4-D3BEB62948A0}"/>
    <cellStyle name="Акцентування1 16 2" xfId="1688" xr:uid="{661731F7-CFE5-484E-B341-43B62B452EBB}"/>
    <cellStyle name="Акцентування1 17" xfId="1689" xr:uid="{642F74BD-8868-4431-B15A-78451A779028}"/>
    <cellStyle name="Акцентування1 18" xfId="1690" xr:uid="{55973F10-CA84-44EC-876F-3AA6722B29D0}"/>
    <cellStyle name="Акцентування1 19" xfId="1691" xr:uid="{9790E97F-EE5F-4058-9695-4DC549F7ECE9}"/>
    <cellStyle name="Акцентування1 2" xfId="1692" xr:uid="{944E8435-4E4D-4404-B443-34FBAED8DB7D}"/>
    <cellStyle name="Акцентування1 2 10" xfId="1693" xr:uid="{9A181F9A-38D5-410C-BFC5-66CA6620A77F}"/>
    <cellStyle name="Акцентування1 2 11" xfId="1694" xr:uid="{A6848C75-3606-48F1-9013-94A085D2CB5B}"/>
    <cellStyle name="Акцентування1 2 2" xfId="1695" xr:uid="{BD11D22D-628A-46A8-AC57-C624A144611C}"/>
    <cellStyle name="Акцентування1 2 3" xfId="1696" xr:uid="{F8849102-DF23-4E16-BF56-8F3C6ECF4EB6}"/>
    <cellStyle name="Акцентування1 2 4" xfId="1697" xr:uid="{765DA3A7-189F-425A-BEF3-2006D801781E}"/>
    <cellStyle name="Акцентування1 2 5" xfId="1698" xr:uid="{BE4F52C1-BC24-4C98-A38A-35C12065A86D}"/>
    <cellStyle name="Акцентування1 2 6" xfId="1699" xr:uid="{63C6474C-77AE-474C-AD2D-BF8FCFE1B588}"/>
    <cellStyle name="Акцентування1 2 7" xfId="1700" xr:uid="{04D68261-B907-4335-B856-F3EA38B45DC0}"/>
    <cellStyle name="Акцентування1 2 8" xfId="1701" xr:uid="{DF6A2F85-092E-4EC0-80FA-AA153A0B01E2}"/>
    <cellStyle name="Акцентування1 2 9" xfId="1702" xr:uid="{27DA189F-C4DA-4586-94FC-A157D0FB606E}"/>
    <cellStyle name="Акцентування1 20" xfId="1703" xr:uid="{C171C6E7-BC10-4B56-9C07-16C798D49168}"/>
    <cellStyle name="Акцентування1 20 2" xfId="1704" xr:uid="{9859577E-6E01-40B9-82B8-2F534A39DC1A}"/>
    <cellStyle name="Акцентування1 21" xfId="1705" xr:uid="{31DB6A18-B10A-4D04-9B0F-56088BA79A8E}"/>
    <cellStyle name="Акцентування1 22" xfId="1706" xr:uid="{458C6393-3326-4F5A-9B07-45769EF509FA}"/>
    <cellStyle name="Акцентування1 23" xfId="1707" xr:uid="{CEE29AE6-B1D7-46FB-9121-F70100208F63}"/>
    <cellStyle name="Акцентування1 24" xfId="1708" xr:uid="{7272C996-DA2D-45B6-8503-8886A8E98E92}"/>
    <cellStyle name="Акцентування1 3" xfId="1709" xr:uid="{F7720231-2342-4D80-9EE3-02D6CA6DBC5C}"/>
    <cellStyle name="Акцентування1 4" xfId="1710" xr:uid="{44AFF927-BFA2-4395-A2AD-0BDEFFD16CF6}"/>
    <cellStyle name="Акцентування1 5" xfId="1711" xr:uid="{52C30AF9-A82A-455D-9375-986D68AA9277}"/>
    <cellStyle name="Акцентування1 6" xfId="1712" xr:uid="{68C5AF81-2583-4284-848E-77CE0406FDE9}"/>
    <cellStyle name="Акцентування1 7" xfId="1713" xr:uid="{ABF44DBB-3BE0-4F93-BAB2-77B399A30688}"/>
    <cellStyle name="Акцентування1 7 2" xfId="1714" xr:uid="{15C1CD99-B836-448C-A760-37AB43352D39}"/>
    <cellStyle name="Акцентування1 7 3" xfId="1715" xr:uid="{7448E0FD-5A80-458A-A297-9D1E93FB3A04}"/>
    <cellStyle name="Акцентування1 7 4" xfId="1716" xr:uid="{EF9AF7B7-F0C6-4880-9237-8BCDA48EB596}"/>
    <cellStyle name="Акцентування1 8" xfId="1717" xr:uid="{861EA428-9296-4073-B51E-AAA8729AC18F}"/>
    <cellStyle name="Акцентування1 8 2" xfId="1718" xr:uid="{A45F99B0-22A1-40D1-9C3E-EEA8EF1B3134}"/>
    <cellStyle name="Акцентування1 8 3" xfId="1719" xr:uid="{C72181A9-44E7-446D-80E4-6CBD6DD59E71}"/>
    <cellStyle name="Акцентування1 9" xfId="1720" xr:uid="{1598AA26-FC0E-48A2-A39B-D4FD46517B72}"/>
    <cellStyle name="Акцентування1 9 2" xfId="1721" xr:uid="{38251355-96A5-484F-A4EC-4C611C2FFDDA}"/>
    <cellStyle name="Акцентування2" xfId="1722" xr:uid="{2176209D-D4F9-4794-BA79-280D3E902291}"/>
    <cellStyle name="Акцентування2 10" xfId="1723" xr:uid="{1F9CFA94-8D0B-4556-BB69-62A2ACB578F7}"/>
    <cellStyle name="Акцентування2 11" xfId="1724" xr:uid="{5E322DE1-564B-43F8-AF6D-97334FD4C515}"/>
    <cellStyle name="Акцентування2 12" xfId="1725" xr:uid="{C3837285-E2B9-43B5-B06A-E7BA10F45C1E}"/>
    <cellStyle name="Акцентування2 13" xfId="1726" xr:uid="{0D8F3737-1062-4485-A716-F84D66829E0C}"/>
    <cellStyle name="Акцентування2 14" xfId="1727" xr:uid="{2BA60937-B6B4-4518-B60E-701B6788ECF0}"/>
    <cellStyle name="Акцентування2 14 2" xfId="1728" xr:uid="{F5E71BC6-F727-42C6-B4FC-D73E0D179979}"/>
    <cellStyle name="Акцентування2 14 3" xfId="1729" xr:uid="{2CED8653-629A-427C-8880-7E4A5BCB4EBB}"/>
    <cellStyle name="Акцентування2 15" xfId="1730" xr:uid="{3DA83C77-3FB9-4C41-AE1B-BDDFA19BD1A7}"/>
    <cellStyle name="Акцентування2 15 2" xfId="1731" xr:uid="{B90EC4EA-A64F-423D-A100-ECE958C86D2F}"/>
    <cellStyle name="Акцентування2 16" xfId="1732" xr:uid="{22F918F9-C5F3-47FB-90A0-989FAA06AECD}"/>
    <cellStyle name="Акцентування2 16 2" xfId="1733" xr:uid="{41B581D5-F08F-4661-9446-722395B4F5B3}"/>
    <cellStyle name="Акцентування2 17" xfId="1734" xr:uid="{FB4D7C0C-3DB2-4BD8-86AC-953C1E8065A1}"/>
    <cellStyle name="Акцентування2 18" xfId="1735" xr:uid="{7C34720E-57B5-4BE6-B38C-829A661440AF}"/>
    <cellStyle name="Акцентування2 19" xfId="1736" xr:uid="{84825479-EB7D-40C8-98D5-0FEEDBB681BF}"/>
    <cellStyle name="Акцентування2 2" xfId="1737" xr:uid="{D87A2271-4652-4318-A5B7-8C56D995D62A}"/>
    <cellStyle name="Акцентування2 2 10" xfId="1738" xr:uid="{5FC513D2-3322-434B-80A2-3965C60F38CA}"/>
    <cellStyle name="Акцентування2 2 11" xfId="1739" xr:uid="{8C49F586-68BC-44DF-A674-3C83C45586BF}"/>
    <cellStyle name="Акцентування2 2 2" xfId="1740" xr:uid="{AAFE29B3-5B9A-4EB1-8BC6-2A85A36003C1}"/>
    <cellStyle name="Акцентування2 2 3" xfId="1741" xr:uid="{F7FA2FCB-0A1C-41DF-9850-5F4D6BF7CA60}"/>
    <cellStyle name="Акцентування2 2 4" xfId="1742" xr:uid="{A8694E54-DFCB-4CDD-9D5B-F9191158E680}"/>
    <cellStyle name="Акцентування2 2 5" xfId="1743" xr:uid="{C059FC48-B08E-4CA0-A6EB-DDD08EED54BB}"/>
    <cellStyle name="Акцентування2 2 6" xfId="1744" xr:uid="{231E5E11-F291-4D64-80F0-B5B757DF3D92}"/>
    <cellStyle name="Акцентування2 2 7" xfId="1745" xr:uid="{6C6E2A81-5F63-4C83-A59B-A821C47A3C77}"/>
    <cellStyle name="Акцентування2 2 8" xfId="1746" xr:uid="{88CE8D11-53B6-464A-945C-77D96EE018F4}"/>
    <cellStyle name="Акцентування2 2 9" xfId="1747" xr:uid="{642A5B67-5F28-43DE-A2FF-9551D3658273}"/>
    <cellStyle name="Акцентування2 20" xfId="1748" xr:uid="{975250FA-E029-4F05-B6A9-B8DD182B46E1}"/>
    <cellStyle name="Акцентування2 20 2" xfId="1749" xr:uid="{993CF8B4-6AA6-4088-842C-9305280EF42A}"/>
    <cellStyle name="Акцентування2 21" xfId="1750" xr:uid="{C1E3212C-54A6-44E4-AC5C-8CD4FC2FB40E}"/>
    <cellStyle name="Акцентування2 22" xfId="1751" xr:uid="{21D91FB3-9BF5-4C7F-B106-A9DB96AE514D}"/>
    <cellStyle name="Акцентування2 23" xfId="1752" xr:uid="{9DCB752F-5A93-401B-8BAA-D32EAD51B17B}"/>
    <cellStyle name="Акцентування2 24" xfId="1753" xr:uid="{0150AF46-E5C6-46B2-A3DA-98817516DB29}"/>
    <cellStyle name="Акцентування2 3" xfId="1754" xr:uid="{84387B97-6171-4479-B421-E47DACBA56B3}"/>
    <cellStyle name="Акцентування2 4" xfId="1755" xr:uid="{F08289DE-AC56-4468-9C09-D72D9189320E}"/>
    <cellStyle name="Акцентування2 5" xfId="1756" xr:uid="{76401490-9DB6-4246-936F-735410ED3A96}"/>
    <cellStyle name="Акцентування2 6" xfId="1757" xr:uid="{F1198A3A-933E-4B61-837F-45842F9D5108}"/>
    <cellStyle name="Акцентування2 7" xfId="1758" xr:uid="{7D4A28D3-3540-4E5A-896B-28C1EB763D18}"/>
    <cellStyle name="Акцентування2 7 2" xfId="1759" xr:uid="{D3C496CF-7D89-4A1E-B448-1C34E04C5679}"/>
    <cellStyle name="Акцентування2 7 3" xfId="1760" xr:uid="{AB60AED1-AE5E-42A4-BD77-6A6945684F9C}"/>
    <cellStyle name="Акцентування2 7 4" xfId="1761" xr:uid="{E757AF20-0536-4D97-9C76-B21B6A4F680A}"/>
    <cellStyle name="Акцентування2 8" xfId="1762" xr:uid="{5B037BDA-7837-4A80-AC33-B9312DF8594E}"/>
    <cellStyle name="Акцентування2 8 2" xfId="1763" xr:uid="{35469888-BD56-4640-9B64-92C1D19DCD3A}"/>
    <cellStyle name="Акцентування2 8 3" xfId="1764" xr:uid="{B46B6039-BA77-40FB-BFA8-AF8F2A4E86E6}"/>
    <cellStyle name="Акцентування2 9" xfId="1765" xr:uid="{A1763021-C030-4247-8631-E59C3EF9487B}"/>
    <cellStyle name="Акцентування2 9 2" xfId="1766" xr:uid="{D4A2429D-6E8A-4DE5-A41E-DFA62D6C3B38}"/>
    <cellStyle name="Акцентування3" xfId="1767" xr:uid="{D65DFEE2-13D6-4616-967A-D5599D30FD0D}"/>
    <cellStyle name="Акцентування3 10" xfId="1768" xr:uid="{22475D7A-3FA5-40B7-9489-ADE4B329AB45}"/>
    <cellStyle name="Акцентування3 11" xfId="1769" xr:uid="{2FF953A7-3297-4DEB-A9A6-925F7BF0671D}"/>
    <cellStyle name="Акцентування3 12" xfId="1770" xr:uid="{A0D3E925-9459-48D2-AB11-92457DFE37CC}"/>
    <cellStyle name="Акцентування3 13" xfId="1771" xr:uid="{607B5A52-CF93-4EA7-BAD4-4158E3034D9E}"/>
    <cellStyle name="Акцентування3 14" xfId="1772" xr:uid="{B3CBB584-9734-4D6E-BEF6-C7E8BE078061}"/>
    <cellStyle name="Акцентування3 14 2" xfId="1773" xr:uid="{BF66B5BD-559F-49B3-BD45-A1E4C7EC6140}"/>
    <cellStyle name="Акцентування3 14 3" xfId="1774" xr:uid="{3322A274-5A77-4803-B56F-258EE24ABEF3}"/>
    <cellStyle name="Акцентування3 15" xfId="1775" xr:uid="{2717ECA0-3DDC-4FEC-AC8D-BBD97087CEE8}"/>
    <cellStyle name="Акцентування3 15 2" xfId="1776" xr:uid="{9B510FAF-5C9A-4320-9129-D85A0FDBF725}"/>
    <cellStyle name="Акцентування3 16" xfId="1777" xr:uid="{9CB959FF-BB3B-4D5E-8910-EC07829EE5CD}"/>
    <cellStyle name="Акцентування3 16 2" xfId="1778" xr:uid="{77BD3AB7-2266-48A2-9B09-06348087AE86}"/>
    <cellStyle name="Акцентування3 17" xfId="1779" xr:uid="{16E0AE86-FF6E-42ED-B3FF-949A11EBB88B}"/>
    <cellStyle name="Акцентування3 18" xfId="1780" xr:uid="{63E6B019-E29D-420E-963A-208297C2CC1B}"/>
    <cellStyle name="Акцентування3 19" xfId="1781" xr:uid="{6D1A6331-8DCC-4BC6-ABC1-6E4106797CAB}"/>
    <cellStyle name="Акцентування3 2" xfId="1782" xr:uid="{0E11D41D-52B0-4F32-8B2E-5DDF748232BF}"/>
    <cellStyle name="Акцентування3 2 10" xfId="1783" xr:uid="{069899DB-716F-4B5C-9B44-94693DCF3CD5}"/>
    <cellStyle name="Акцентування3 2 11" xfId="1784" xr:uid="{236E74AC-5592-4C05-B563-39914035DEE2}"/>
    <cellStyle name="Акцентування3 2 2" xfId="1785" xr:uid="{99B8C31A-131C-45D3-86C6-4D55EC7AEDBC}"/>
    <cellStyle name="Акцентування3 2 3" xfId="1786" xr:uid="{6C05CAD6-C6A6-4412-BD89-81634B6C5A06}"/>
    <cellStyle name="Акцентування3 2 4" xfId="1787" xr:uid="{ADF2626D-DC35-45A3-81AA-0CAC3E53E604}"/>
    <cellStyle name="Акцентування3 2 5" xfId="1788" xr:uid="{6520B31F-B8CE-444F-80BF-48E35BE106E6}"/>
    <cellStyle name="Акцентування3 2 6" xfId="1789" xr:uid="{AD5E90B4-79B9-4FAD-A110-2F98A4F0839E}"/>
    <cellStyle name="Акцентування3 2 7" xfId="1790" xr:uid="{0056BD14-2419-43B6-8F7B-60565924B255}"/>
    <cellStyle name="Акцентування3 2 8" xfId="1791" xr:uid="{EDF2718C-D6A0-4031-BC7F-033AD8CEBBDC}"/>
    <cellStyle name="Акцентування3 2 9" xfId="1792" xr:uid="{7114288C-DC82-4239-BA07-5CD965B74649}"/>
    <cellStyle name="Акцентування3 20" xfId="1793" xr:uid="{5B2B9460-B698-4250-B6E4-85F48636515B}"/>
    <cellStyle name="Акцентування3 20 2" xfId="1794" xr:uid="{3E2F775D-C4CA-46A6-8A7F-1EB0AADA58FB}"/>
    <cellStyle name="Акцентування3 21" xfId="1795" xr:uid="{72AF9E37-60D2-4188-8FFE-0C3CF3C71913}"/>
    <cellStyle name="Акцентування3 22" xfId="1796" xr:uid="{DCB203AD-2FAE-4189-8476-EC9E46D62064}"/>
    <cellStyle name="Акцентування3 23" xfId="1797" xr:uid="{52722233-2BE7-4326-B780-227534636DF5}"/>
    <cellStyle name="Акцентування3 24" xfId="1798" xr:uid="{210A8674-C79C-4436-9F31-5C07362B7318}"/>
    <cellStyle name="Акцентування3 3" xfId="1799" xr:uid="{E38B0BD7-237A-4650-9F82-33CCDFFD6A0A}"/>
    <cellStyle name="Акцентування3 4" xfId="1800" xr:uid="{51A5B9B0-281D-4678-A077-C3BCFA39CAD3}"/>
    <cellStyle name="Акцентування3 5" xfId="1801" xr:uid="{56C05A86-4ADE-4DBF-9D4F-47049E84C0AD}"/>
    <cellStyle name="Акцентування3 6" xfId="1802" xr:uid="{7D5458AE-2052-4576-B9BD-EA3F96F18E05}"/>
    <cellStyle name="Акцентування3 7" xfId="1803" xr:uid="{C3A41B42-A398-45C0-8112-8DB4A3A217A9}"/>
    <cellStyle name="Акцентування3 7 2" xfId="1804" xr:uid="{0760BFF0-0427-44AD-B172-9E3153869730}"/>
    <cellStyle name="Акцентування3 7 3" xfId="1805" xr:uid="{D1D78941-752A-49E7-B409-F73BDD295456}"/>
    <cellStyle name="Акцентування3 7 4" xfId="1806" xr:uid="{7DD0C95E-D4EC-412F-9C1F-623EC03C19F7}"/>
    <cellStyle name="Акцентування3 8" xfId="1807" xr:uid="{1FD1D7D1-B4E8-4E21-A25B-24A7F2BEC289}"/>
    <cellStyle name="Акцентування3 8 2" xfId="1808" xr:uid="{57AB7F8E-3735-4965-A5A5-32F7F1ABCE48}"/>
    <cellStyle name="Акцентування3 8 3" xfId="1809" xr:uid="{F76248DC-EE34-47CB-9D24-75B128EFA9B8}"/>
    <cellStyle name="Акцентування3 9" xfId="1810" xr:uid="{36C19D26-FC08-4151-89B7-A15427A1BFDC}"/>
    <cellStyle name="Акцентування3 9 2" xfId="1811" xr:uid="{4C8037C7-EFA2-42CB-9EAE-7C460072217C}"/>
    <cellStyle name="Акцентування4" xfId="1812" xr:uid="{02DF1EF3-9E9E-449F-877E-944980007C36}"/>
    <cellStyle name="Акцентування4 10" xfId="1813" xr:uid="{D3D73B8D-92A5-413C-A353-772A5365B45F}"/>
    <cellStyle name="Акцентування4 11" xfId="1814" xr:uid="{ED50E556-6F37-4C14-9BD9-7CE4AF2FA875}"/>
    <cellStyle name="Акцентування4 12" xfId="1815" xr:uid="{7FDB5D00-C728-40D4-B981-CDDC3C0F0ED4}"/>
    <cellStyle name="Акцентування4 13" xfId="1816" xr:uid="{6B2596FF-E9A6-4AF1-8A03-64E01CD6B176}"/>
    <cellStyle name="Акцентування4 14" xfId="1817" xr:uid="{1A670D57-F8B1-4BEA-BD60-0259A89BC5F4}"/>
    <cellStyle name="Акцентування4 14 2" xfId="1818" xr:uid="{B3C1A3FB-BF16-4874-9750-55069A23647A}"/>
    <cellStyle name="Акцентування4 14 3" xfId="1819" xr:uid="{CBA08342-3977-44C1-8236-288F154A839D}"/>
    <cellStyle name="Акцентування4 15" xfId="1820" xr:uid="{518DA282-157D-473F-8245-6EE79207D0F3}"/>
    <cellStyle name="Акцентування4 15 2" xfId="1821" xr:uid="{10BF9B59-9123-4BDA-8AA1-AE3BB406923F}"/>
    <cellStyle name="Акцентування4 16" xfId="1822" xr:uid="{E0D4D9AF-B37F-47AB-BAE7-2B1C2D02178A}"/>
    <cellStyle name="Акцентування4 16 2" xfId="1823" xr:uid="{3D3BFBCB-7EFE-424B-8B9B-39B205D1E699}"/>
    <cellStyle name="Акцентування4 17" xfId="1824" xr:uid="{48D0D3EE-F543-45C9-A25C-56E0076548A6}"/>
    <cellStyle name="Акцентування4 18" xfId="1825" xr:uid="{191B060F-07F4-44B6-A84D-E359FFB9FB0A}"/>
    <cellStyle name="Акцентування4 19" xfId="1826" xr:uid="{E7B6F493-D38A-40E6-8F6D-2B91DBBF2573}"/>
    <cellStyle name="Акцентування4 2" xfId="1827" xr:uid="{2E47C9F1-F27D-411A-B1B7-EA7796875B95}"/>
    <cellStyle name="Акцентування4 2 10" xfId="1828" xr:uid="{130222D0-C558-4E5C-A22B-5325BC8B131C}"/>
    <cellStyle name="Акцентування4 2 11" xfId="1829" xr:uid="{5D09D173-DEE6-4F67-949A-52F951D1A7BB}"/>
    <cellStyle name="Акцентування4 2 2" xfId="1830" xr:uid="{FEDD0BBE-CAFB-4E97-9080-6ED28C38EFAD}"/>
    <cellStyle name="Акцентування4 2 3" xfId="1831" xr:uid="{9CF7D64E-9DA7-4378-B9C3-9CE07FEF654E}"/>
    <cellStyle name="Акцентування4 2 4" xfId="1832" xr:uid="{4BBFFD44-03A4-4145-BE8D-390DCB196870}"/>
    <cellStyle name="Акцентування4 2 5" xfId="1833" xr:uid="{928B9455-8E5C-4EB9-B5F5-2F4911A57B27}"/>
    <cellStyle name="Акцентування4 2 6" xfId="1834" xr:uid="{B924D0EC-2CAC-4BA1-A382-A18F054E49BD}"/>
    <cellStyle name="Акцентування4 2 7" xfId="1835" xr:uid="{50076DDF-31CF-4DAA-AF58-415C12C8E755}"/>
    <cellStyle name="Акцентування4 2 8" xfId="1836" xr:uid="{FCA3894F-A784-4031-BE3E-56830CF68DFC}"/>
    <cellStyle name="Акцентування4 2 9" xfId="1837" xr:uid="{3B88DA97-31B4-41A3-BFDE-4195035451CA}"/>
    <cellStyle name="Акцентування4 20" xfId="1838" xr:uid="{A044A692-755F-4662-8F66-F3113904CCBC}"/>
    <cellStyle name="Акцентування4 20 2" xfId="1839" xr:uid="{096C6426-E9E7-4D0B-8BB8-6FF5B402436E}"/>
    <cellStyle name="Акцентування4 21" xfId="1840" xr:uid="{6758E081-2681-48E5-8A9E-2ABD4414AEA3}"/>
    <cellStyle name="Акцентування4 22" xfId="1841" xr:uid="{DF7FC63E-FA89-43D5-9D10-C39905573066}"/>
    <cellStyle name="Акцентування4 23" xfId="1842" xr:uid="{76B20A02-7244-4A8C-87F2-90301CB8C6D7}"/>
    <cellStyle name="Акцентування4 24" xfId="1843" xr:uid="{AA9BD280-2FEE-45A5-BF25-BB33BEF10166}"/>
    <cellStyle name="Акцентування4 3" xfId="1844" xr:uid="{1DB6E9C3-01A1-4C50-A5B8-59666FEAC5D5}"/>
    <cellStyle name="Акцентування4 4" xfId="1845" xr:uid="{2E6B3E6B-745F-490B-A987-5762B3F4F6B9}"/>
    <cellStyle name="Акцентування4 5" xfId="1846" xr:uid="{79C9B266-C58E-4827-8643-7E22CD17FDB0}"/>
    <cellStyle name="Акцентування4 6" xfId="1847" xr:uid="{8640E373-45A5-48BA-A970-A096AF19E0D8}"/>
    <cellStyle name="Акцентування4 7" xfId="1848" xr:uid="{A38588C2-6483-4964-8695-2D72B9C078D9}"/>
    <cellStyle name="Акцентування4 7 2" xfId="1849" xr:uid="{74AAA7ED-88E9-4604-9807-20AB29230437}"/>
    <cellStyle name="Акцентування4 7 3" xfId="1850" xr:uid="{5C83D116-B6C8-43FC-ABFA-0E63D38B1675}"/>
    <cellStyle name="Акцентування4 7 4" xfId="1851" xr:uid="{701C2180-F0C9-4B27-9E9A-DAC700DE6D58}"/>
    <cellStyle name="Акцентування4 8" xfId="1852" xr:uid="{ABFC7A21-41BD-4FB8-AC6E-47BE1CDC195D}"/>
    <cellStyle name="Акцентування4 8 2" xfId="1853" xr:uid="{5764BEB6-6C28-479A-8D41-E9BD6905FB54}"/>
    <cellStyle name="Акцентування4 8 3" xfId="1854" xr:uid="{324E6DAB-0168-4415-A416-4C9F292119C9}"/>
    <cellStyle name="Акцентування4 9" xfId="1855" xr:uid="{D79FCEFA-0145-442F-B8A0-5AE954D3079D}"/>
    <cellStyle name="Акцентування4 9 2" xfId="1856" xr:uid="{13A8E6DA-04E6-4892-A6AB-35A45B5A1A09}"/>
    <cellStyle name="Акцентування5" xfId="1857" xr:uid="{DD7206C2-488A-43BA-9C8D-D2A9ED2252C3}"/>
    <cellStyle name="Акцентування5 10" xfId="1858" xr:uid="{600B0F78-B7F8-4C66-B1B8-05A689EDFD6E}"/>
    <cellStyle name="Акцентування5 11" xfId="1859" xr:uid="{E6B90084-2F83-46D6-99A9-A256F89FA96A}"/>
    <cellStyle name="Акцентування5 12" xfId="1860" xr:uid="{EF332ACF-E3C0-4897-80A4-A61C29D3A061}"/>
    <cellStyle name="Акцентування5 13" xfId="1861" xr:uid="{3BE5B97B-6A6C-4D9E-A8F6-564E028B2F74}"/>
    <cellStyle name="Акцентування5 14" xfId="1862" xr:uid="{30E026C6-1098-414A-8A18-6755F00945E4}"/>
    <cellStyle name="Акцентування5 14 2" xfId="1863" xr:uid="{30E761FF-AB6E-4576-A4BF-E8032ADB2D29}"/>
    <cellStyle name="Акцентування5 14 3" xfId="1864" xr:uid="{DEB40042-425F-4CF0-828B-D2C2179D9DD6}"/>
    <cellStyle name="Акцентування5 15" xfId="1865" xr:uid="{658752F0-3AFA-44CF-BAE9-F6145184BEC2}"/>
    <cellStyle name="Акцентування5 15 2" xfId="1866" xr:uid="{32488B7F-CD4D-4E0D-9D04-A22F029767AE}"/>
    <cellStyle name="Акцентування5 16" xfId="1867" xr:uid="{6C8236D0-EA30-4BF9-AA5F-CC9EAE1A5A40}"/>
    <cellStyle name="Акцентування5 16 2" xfId="1868" xr:uid="{A096F34A-D853-4318-A4C0-F8BA917AC110}"/>
    <cellStyle name="Акцентування5 17" xfId="1869" xr:uid="{6C24D098-E83F-4D8A-8325-3F075870829A}"/>
    <cellStyle name="Акцентування5 18" xfId="1870" xr:uid="{EF06FA8C-2692-4DDA-B2E7-ACC508F93C60}"/>
    <cellStyle name="Акцентування5 19" xfId="1871" xr:uid="{D5B37B7F-6D6C-49EE-8935-2A15276A6A8F}"/>
    <cellStyle name="Акцентування5 2" xfId="1872" xr:uid="{10E2BA15-1DDA-4A08-8C67-492B52980792}"/>
    <cellStyle name="Акцентування5 2 10" xfId="1873" xr:uid="{BC91D5E6-CEB5-4140-83F9-7190958F2DB2}"/>
    <cellStyle name="Акцентування5 2 11" xfId="1874" xr:uid="{63BA7020-CD8F-4C86-AA75-AF409196C763}"/>
    <cellStyle name="Акцентування5 2 2" xfId="1875" xr:uid="{7B672BCF-3DDA-489F-B197-A62AD61CB183}"/>
    <cellStyle name="Акцентування5 2 3" xfId="1876" xr:uid="{D3491F49-DF75-40A8-AEB4-703AA3E8923B}"/>
    <cellStyle name="Акцентування5 2 4" xfId="1877" xr:uid="{D6A86556-2F96-4273-A9A5-6179467A3C66}"/>
    <cellStyle name="Акцентування5 2 5" xfId="1878" xr:uid="{2A890874-93A4-4498-AE06-958968AA7454}"/>
    <cellStyle name="Акцентування5 2 6" xfId="1879" xr:uid="{B642853D-3984-41AF-8C3C-9DE2EEBCFD2C}"/>
    <cellStyle name="Акцентування5 2 7" xfId="1880" xr:uid="{FC97FCE9-671B-4647-8241-92CA1655E826}"/>
    <cellStyle name="Акцентування5 2 8" xfId="1881" xr:uid="{50F6BB56-9FB8-46CA-8CC2-2DB47EC8496D}"/>
    <cellStyle name="Акцентування5 2 9" xfId="1882" xr:uid="{74C73992-F7C1-4527-96E9-C04D93E992A2}"/>
    <cellStyle name="Акцентування5 20" xfId="1883" xr:uid="{FA059AEE-E599-4423-A5DE-E9905B0003ED}"/>
    <cellStyle name="Акцентування5 20 2" xfId="1884" xr:uid="{E094A6AA-5770-4CD9-84B2-02F83B164FC3}"/>
    <cellStyle name="Акцентування5 21" xfId="1885" xr:uid="{AEFD3EEC-5C82-417C-886F-4779238740DF}"/>
    <cellStyle name="Акцентування5 22" xfId="1886" xr:uid="{C56BE428-1936-49A4-8ED9-E50E8CAB5D14}"/>
    <cellStyle name="Акцентування5 23" xfId="1887" xr:uid="{6DB628C3-9B70-4F16-ADE7-94C5E3F76CC8}"/>
    <cellStyle name="Акцентування5 24" xfId="1888" xr:uid="{9D9DDD59-80E9-4FF5-AC29-652C3DCA8B08}"/>
    <cellStyle name="Акцентування5 3" xfId="1889" xr:uid="{E0F7D098-8F66-4B84-8F77-44431CE760B7}"/>
    <cellStyle name="Акцентування5 4" xfId="1890" xr:uid="{8A8DCAAA-837B-4E7E-ADD2-04AB8A232D52}"/>
    <cellStyle name="Акцентування5 5" xfId="1891" xr:uid="{B39500FB-DA5E-4FD6-BC18-DC4C1F6F99C5}"/>
    <cellStyle name="Акцентування5 6" xfId="1892" xr:uid="{386AE4F6-B852-48E9-96D7-FA832E8AAAA3}"/>
    <cellStyle name="Акцентування5 7" xfId="1893" xr:uid="{1AC3A5DF-CCA5-4334-8420-BCC2A4599563}"/>
    <cellStyle name="Акцентування5 7 2" xfId="1894" xr:uid="{1CE1AE11-7C46-4D53-B375-05FA636854CE}"/>
    <cellStyle name="Акцентування5 7 3" xfId="1895" xr:uid="{1BF435D9-CEBA-4A10-90B0-0334F72FC88A}"/>
    <cellStyle name="Акцентування5 7 4" xfId="1896" xr:uid="{EEB69E31-04B7-4FEC-ADDB-78E0F56BC051}"/>
    <cellStyle name="Акцентування5 8" xfId="1897" xr:uid="{7D8ECFA6-4C50-47EE-AB9A-02D08EC44FD7}"/>
    <cellStyle name="Акцентування5 8 2" xfId="1898" xr:uid="{33805556-A841-48FE-877F-D6E4401A777A}"/>
    <cellStyle name="Акцентування5 8 3" xfId="1899" xr:uid="{FD11A44A-A012-4EFC-9ED6-380877FF2EC8}"/>
    <cellStyle name="Акцентування5 9" xfId="1900" xr:uid="{72ECF5C1-5EFA-407A-94B7-291142D2548A}"/>
    <cellStyle name="Акцентування5 9 2" xfId="1901" xr:uid="{C7ACDE07-14AE-40AD-A09A-A758B4923A79}"/>
    <cellStyle name="Акцентування6" xfId="1902" xr:uid="{1A1ACBEB-007B-4F02-9DB4-6C76ED27F614}"/>
    <cellStyle name="Акцентування6 10" xfId="1903" xr:uid="{14062745-900C-405E-A419-8145FC48D885}"/>
    <cellStyle name="Акцентування6 11" xfId="1904" xr:uid="{934DF58B-9548-44FA-A690-F100E120B959}"/>
    <cellStyle name="Акцентування6 12" xfId="1905" xr:uid="{ACCBC310-3DA7-41C9-967F-302321C37B23}"/>
    <cellStyle name="Акцентування6 13" xfId="1906" xr:uid="{3429016B-7322-434D-A169-227BB63BC960}"/>
    <cellStyle name="Акцентування6 14" xfId="1907" xr:uid="{09AA77D1-AE28-47A5-AABB-E51E5D77853F}"/>
    <cellStyle name="Акцентування6 14 2" xfId="1908" xr:uid="{6FCDE285-612A-4EF5-B42D-86407A846D37}"/>
    <cellStyle name="Акцентування6 14 3" xfId="1909" xr:uid="{28E26974-08F9-4F86-839E-4F918090ADEF}"/>
    <cellStyle name="Акцентування6 15" xfId="1910" xr:uid="{26190855-5245-47F9-B501-8D96FEDD6E08}"/>
    <cellStyle name="Акцентування6 15 2" xfId="1911" xr:uid="{51503C27-3A86-4A61-A8BA-BDDCC7AC0E03}"/>
    <cellStyle name="Акцентування6 16" xfId="1912" xr:uid="{62BCF7CF-B730-4307-8321-9A04E578C848}"/>
    <cellStyle name="Акцентування6 16 2" xfId="1913" xr:uid="{E55925ED-F794-45C0-BA8E-E606D9A0AE0D}"/>
    <cellStyle name="Акцентування6 17" xfId="1914" xr:uid="{FBFBA705-8AF0-4FDC-B99F-5E65446DB70B}"/>
    <cellStyle name="Акцентування6 18" xfId="1915" xr:uid="{293404DA-8BAE-46CA-9E36-36F176B0A41D}"/>
    <cellStyle name="Акцентування6 19" xfId="1916" xr:uid="{7299D771-36E2-49B2-8A98-C36DA54C7452}"/>
    <cellStyle name="Акцентування6 2" xfId="1917" xr:uid="{3415B2E4-187C-43F9-BA21-969B93A98BFF}"/>
    <cellStyle name="Акцентування6 2 10" xfId="1918" xr:uid="{DB1B7DBA-F2C3-4502-B6A7-FBFE994AD62F}"/>
    <cellStyle name="Акцентування6 2 11" xfId="1919" xr:uid="{2D22C15D-7D42-4D1C-BF81-243D6CF5E07F}"/>
    <cellStyle name="Акцентування6 2 2" xfId="1920" xr:uid="{E8AE6964-FC6F-42BC-8861-E5B5B30732BB}"/>
    <cellStyle name="Акцентування6 2 3" xfId="1921" xr:uid="{501CAEE3-68DC-4A3C-933C-121F3B8C133B}"/>
    <cellStyle name="Акцентування6 2 4" xfId="1922" xr:uid="{1B7BDA06-33AF-410A-927B-4CB4FA278370}"/>
    <cellStyle name="Акцентування6 2 5" xfId="1923" xr:uid="{03CAC5D9-53EB-4ABA-B4B7-554F531EA2C4}"/>
    <cellStyle name="Акцентування6 2 6" xfId="1924" xr:uid="{105B8876-E87D-459D-9402-34BA8DFA69B4}"/>
    <cellStyle name="Акцентування6 2 7" xfId="1925" xr:uid="{F2124017-615A-4D43-B061-0164D7F39975}"/>
    <cellStyle name="Акцентування6 2 8" xfId="1926" xr:uid="{AC201A36-E175-487E-931A-BC86D2C05D30}"/>
    <cellStyle name="Акцентування6 2 9" xfId="1927" xr:uid="{8B7C5855-C19D-4BEC-8402-D26DBAE35B0B}"/>
    <cellStyle name="Акцентування6 20" xfId="1928" xr:uid="{2298839E-0FA1-4FC5-AE2C-8994B290685E}"/>
    <cellStyle name="Акцентування6 20 2" xfId="1929" xr:uid="{43A94C37-2383-440A-B820-122269E8DB47}"/>
    <cellStyle name="Акцентування6 21" xfId="1930" xr:uid="{A767A1A9-A9E5-4560-9F8E-F153D23AB12F}"/>
    <cellStyle name="Акцентування6 22" xfId="1931" xr:uid="{6EF8BECC-7A81-4C01-A6DB-EBF88D67697C}"/>
    <cellStyle name="Акцентування6 23" xfId="1932" xr:uid="{C32750F9-DBB4-4478-9596-227C2ADCD361}"/>
    <cellStyle name="Акцентування6 24" xfId="1933" xr:uid="{9220F799-7DEF-40CB-9E4A-5E5077B1BFB4}"/>
    <cellStyle name="Акцентування6 3" xfId="1934" xr:uid="{8DDC573B-2B1F-4779-8B40-3BB9117DB8F0}"/>
    <cellStyle name="Акцентування6 4" xfId="1935" xr:uid="{1E0BFFEF-BAB2-4BBD-8770-0F6A14A79E7C}"/>
    <cellStyle name="Акцентування6 5" xfId="1936" xr:uid="{2D7351A0-B829-49A5-A893-F39F8A3B1375}"/>
    <cellStyle name="Акцентування6 6" xfId="1937" xr:uid="{B181064E-D7FD-42A1-9C8B-1F81005E8AD6}"/>
    <cellStyle name="Акцентування6 7" xfId="1938" xr:uid="{D03BFA4C-92BC-4B44-A45A-E5487E905F0E}"/>
    <cellStyle name="Акцентування6 7 2" xfId="1939" xr:uid="{D0AC584B-B9C3-410D-9C42-791B56E084C0}"/>
    <cellStyle name="Акцентування6 7 3" xfId="1940" xr:uid="{1348689D-1896-4774-B9D2-F345264CCBE9}"/>
    <cellStyle name="Акцентування6 7 4" xfId="1941" xr:uid="{C644F7DD-3E52-4CFC-8643-CE47AE2033A4}"/>
    <cellStyle name="Акцентування6 8" xfId="1942" xr:uid="{2F6B6CD0-32E4-4AFE-A6AF-EBB4C62CDFF9}"/>
    <cellStyle name="Акцентування6 8 2" xfId="1943" xr:uid="{0FDAEE04-F3A6-443D-9A52-F091AA93EF6E}"/>
    <cellStyle name="Акцентування6 8 3" xfId="1944" xr:uid="{85477C4D-4147-4002-ACF1-12D95DCBC536}"/>
    <cellStyle name="Акцентування6 9" xfId="1945" xr:uid="{55864893-AC16-4162-9CD9-773B1FFC0B3C}"/>
    <cellStyle name="Акцентування6 9 2" xfId="1946" xr:uid="{0B4874E7-4DC8-4793-9808-0A4BB9522845}"/>
    <cellStyle name="Ввід" xfId="3368" builtinId="20" hidden="1"/>
    <cellStyle name="Ввід 10" xfId="1947" xr:uid="{912BB3B1-33FA-42C3-9914-FD6783E011A0}"/>
    <cellStyle name="Ввід 11" xfId="1948" xr:uid="{CA52347F-DEDD-43EC-8AE1-5E03D05EB3AB}"/>
    <cellStyle name="Ввід 12" xfId="1949" xr:uid="{D969262A-C150-4ED5-9421-5F8697D0AE62}"/>
    <cellStyle name="Ввід 13" xfId="1950" xr:uid="{156FB0EA-D08E-4EEE-B132-A406B1B25BEB}"/>
    <cellStyle name="Ввід 14" xfId="1951" xr:uid="{26F34394-06B8-4F47-AFB5-D091E47FB1D7}"/>
    <cellStyle name="Ввід 14 2" xfId="1952" xr:uid="{06ABDEB6-9B1A-47A8-9BD1-FD4E9EC94BED}"/>
    <cellStyle name="Ввід 14 3" xfId="1953" xr:uid="{F868363A-F0A4-4B04-AC80-8DCC34ADB0F0}"/>
    <cellStyle name="Ввід 15" xfId="1954" xr:uid="{C69784CE-0710-40F9-878B-5BD8EDE151A8}"/>
    <cellStyle name="Ввід 15 2" xfId="1955" xr:uid="{ACFBF2B9-BC0A-44A5-A361-D968B1BC54D0}"/>
    <cellStyle name="Ввід 16" xfId="1956" xr:uid="{269723D0-F3E5-40F8-A46C-BA5617B41B32}"/>
    <cellStyle name="Ввід 16 2" xfId="1957" xr:uid="{EB568059-BDD2-429F-B16D-805D0A1CD894}"/>
    <cellStyle name="Ввід 17" xfId="1958" xr:uid="{7E19BFBC-506E-4D39-BB97-CE254A67C75A}"/>
    <cellStyle name="Ввід 18" xfId="1959" xr:uid="{A2CAFE39-79F0-4E8F-AD36-351E0672BE70}"/>
    <cellStyle name="Ввід 19" xfId="1960" xr:uid="{D1363D25-74EB-4651-8888-E6BE4E7933C5}"/>
    <cellStyle name="Ввід 2" xfId="1961" xr:uid="{1150B8E9-FD89-41CB-974C-18924A1D80A5}"/>
    <cellStyle name="Ввід 2 10" xfId="1962" xr:uid="{C8C8E8D1-2763-4EAB-8103-AFAFD035E82B}"/>
    <cellStyle name="Ввід 2 11" xfId="1963" xr:uid="{7C38D7B7-5906-4A85-AEF6-635A2F65A1D8}"/>
    <cellStyle name="Ввід 2 2" xfId="1964" xr:uid="{687A0E5C-9F6F-4737-A596-49673D76C6F5}"/>
    <cellStyle name="Ввід 2 3" xfId="1965" xr:uid="{F662C8D8-A200-4D32-985A-C1398EA0E62D}"/>
    <cellStyle name="Ввід 2 4" xfId="1966" xr:uid="{1FF3BFED-F88A-4003-8A02-83112F87D74E}"/>
    <cellStyle name="Ввід 2 5" xfId="1967" xr:uid="{4E8E5246-F5EB-46B1-B102-29D8B382B45F}"/>
    <cellStyle name="Ввід 2 6" xfId="1968" xr:uid="{05DB430B-8F1A-4074-8EA9-985E0CE4B972}"/>
    <cellStyle name="Ввід 2 7" xfId="1969" xr:uid="{D77BD098-58E5-4DEC-A8CD-F34BCE9E3196}"/>
    <cellStyle name="Ввід 2 8" xfId="1970" xr:uid="{D59FDF53-713C-46B3-8BF4-AE630E75F94B}"/>
    <cellStyle name="Ввід 2 9" xfId="1971" xr:uid="{3D67892E-FC38-4178-BA9D-4B2199C1B713}"/>
    <cellStyle name="Ввід 20" xfId="1972" xr:uid="{EE30B043-111D-40D6-8C88-2A958E5FD7A0}"/>
    <cellStyle name="Ввід 20 2" xfId="1973" xr:uid="{35234237-294C-4689-97B3-065A11F89D94}"/>
    <cellStyle name="Ввід 21" xfId="1974" xr:uid="{4B5037CC-9331-4235-B5AD-82A1EA17E3BD}"/>
    <cellStyle name="Ввід 22" xfId="1975" xr:uid="{323EB0A2-1FE9-400F-B9B8-206D8399E194}"/>
    <cellStyle name="Ввід 23" xfId="1976" xr:uid="{02698ECB-F10A-4F2A-B7AD-1DFA4A06AC23}"/>
    <cellStyle name="Ввід 24" xfId="1977" xr:uid="{305576D6-EB8F-4253-81D5-133C4EE6C6E5}"/>
    <cellStyle name="Ввід 3" xfId="1978" xr:uid="{E77A5AD1-3313-4E70-A3DF-F0B7AD541391}"/>
    <cellStyle name="Ввід 4" xfId="1979" xr:uid="{AD56CDE5-6755-468F-B355-1638F6764838}"/>
    <cellStyle name="Ввід 5" xfId="1980" xr:uid="{4EC7AE10-9A82-4449-A8F0-A5D244B24C53}"/>
    <cellStyle name="Ввід 6" xfId="1981" xr:uid="{4DDFD052-6A0E-4D1F-8410-528C1D5E689D}"/>
    <cellStyle name="Ввід 7" xfId="1982" xr:uid="{789C3503-2C09-4FE9-9EB9-A0F135DB1DD4}"/>
    <cellStyle name="Ввід 7 2" xfId="1983" xr:uid="{6EB6E509-B995-47D6-8DE9-FD48509A43B0}"/>
    <cellStyle name="Ввід 7 3" xfId="1984" xr:uid="{920F00E7-AD72-4C16-BD3E-07F8BE9B9C64}"/>
    <cellStyle name="Ввід 7 4" xfId="1985" xr:uid="{996B2633-5825-4C52-B415-8504DB3CD59B}"/>
    <cellStyle name="Ввід 8" xfId="1986" xr:uid="{A8DC7187-2875-44C4-837D-7A9CABA1D45C}"/>
    <cellStyle name="Ввід 8 2" xfId="1987" xr:uid="{EB206A6E-6BD2-4BEE-ABD0-877105E2195A}"/>
    <cellStyle name="Ввід 8 3" xfId="1988" xr:uid="{264DA46F-01B4-4D2E-9C7A-CEC7438CD5F8}"/>
    <cellStyle name="Ввід 9" xfId="1989" xr:uid="{9B9CC453-EEB0-4A0F-A55C-D68D88138136}"/>
    <cellStyle name="Ввід 9 2" xfId="1990" xr:uid="{51312546-FC50-4D05-AADE-FD5DC98B30C3}"/>
    <cellStyle name="Ввод" xfId="1991" xr:uid="{83DE14C3-80BE-4BE1-AA14-6239EB6141AE}"/>
    <cellStyle name="Ввод " xfId="1992" xr:uid="{F903F92E-76D7-4D86-A6D3-A2C90BD0C818}"/>
    <cellStyle name="Відсотковий 2" xfId="1993" xr:uid="{37390FA6-FA0D-40B7-858D-C757BDCB6F1F}"/>
    <cellStyle name="Вывод" xfId="1994" xr:uid="{8DFC8E3E-C840-495A-ABCC-7A2CB5C11344}"/>
    <cellStyle name="Вывод 2" xfId="1995" xr:uid="{6988946A-0C82-4D3E-B200-28CC5FBF5A97}"/>
    <cellStyle name="Вычисление" xfId="1996" xr:uid="{7208E603-4370-4EF7-878C-0BB1562036C3}"/>
    <cellStyle name="Вычисление 2" xfId="1997" xr:uid="{32E40C62-2E5E-4487-B311-CD6C00720E53}"/>
    <cellStyle name="Гарний" xfId="1998" xr:uid="{8B99D532-7E02-4DD2-B4C7-CDB0D976C854}"/>
    <cellStyle name="Гарний 2" xfId="1999" xr:uid="{DDD78B55-EFF7-4CB6-BAF6-F5121423CCA3}"/>
    <cellStyle name="Добре" xfId="2000" xr:uid="{440DE3CB-AEF6-4496-ABED-93A45ED8E40E}"/>
    <cellStyle name="Добре 10" xfId="2001" xr:uid="{8914FF76-D144-4733-9D1C-9B2820FC60EA}"/>
    <cellStyle name="Добре 11" xfId="2002" xr:uid="{D0C9F865-CB47-4C88-AA1B-82ACA01FB862}"/>
    <cellStyle name="Добре 12" xfId="2003" xr:uid="{4F6D1756-B649-46A3-AD46-0E9CB5F2D8E3}"/>
    <cellStyle name="Добре 13" xfId="2004" xr:uid="{C0261097-2F1F-4B1A-BA4C-F5EF800807A7}"/>
    <cellStyle name="Добре 14" xfId="2005" xr:uid="{E09B68F7-0DB4-47D0-B0EC-AFDC111C9EE0}"/>
    <cellStyle name="Добре 14 2" xfId="2006" xr:uid="{0527C599-B3EA-412F-B28C-60A3974ECBEA}"/>
    <cellStyle name="Добре 14 3" xfId="2007" xr:uid="{909F986D-D2E7-4114-A214-1FEDB5D7CE4D}"/>
    <cellStyle name="Добре 15" xfId="2008" xr:uid="{611A48B1-784C-42DD-8DAD-5BD5FB401859}"/>
    <cellStyle name="Добре 15 2" xfId="2009" xr:uid="{812A5C84-5366-4176-8131-6A25B8E6DB58}"/>
    <cellStyle name="Добре 16" xfId="2010" xr:uid="{9DB0276C-DAA4-406F-8FA8-C07BD30A7648}"/>
    <cellStyle name="Добре 16 2" xfId="2011" xr:uid="{A2D1BB41-F113-4501-978E-BA3565D354B6}"/>
    <cellStyle name="Добре 17" xfId="2012" xr:uid="{842F77E2-984A-4F2E-BBAA-A22F2CA9C5D2}"/>
    <cellStyle name="Добре 18" xfId="2013" xr:uid="{3BE826F0-E039-43AF-AE43-C9C3961AD2D0}"/>
    <cellStyle name="Добре 19" xfId="2014" xr:uid="{F1DD8428-C8D9-4930-AF80-DBCC0D92C0FB}"/>
    <cellStyle name="Добре 2" xfId="2015" xr:uid="{170C451E-BA1C-4AFB-85C2-B7C9DC0DCB61}"/>
    <cellStyle name="Добре 2 10" xfId="2016" xr:uid="{FF0187A6-E5B2-4B39-9ABF-78FD697AACE4}"/>
    <cellStyle name="Добре 2 11" xfId="2017" xr:uid="{6532936C-AA33-468D-8849-B4EF7C50486B}"/>
    <cellStyle name="Добре 2 2" xfId="2018" xr:uid="{B37B9F32-F8FD-4482-9B46-0C307B5EC4F2}"/>
    <cellStyle name="Добре 2 3" xfId="2019" xr:uid="{E4DD379B-0E23-40F2-9BDE-EC82F1E43218}"/>
    <cellStyle name="Добре 2 4" xfId="2020" xr:uid="{9749616D-F31A-428B-B0E4-493745ADAE82}"/>
    <cellStyle name="Добре 2 5" xfId="2021" xr:uid="{BF694D9F-3AB4-4F0D-BD7F-2FFB4B2A5C96}"/>
    <cellStyle name="Добре 2 6" xfId="2022" xr:uid="{182C8B4A-B3E7-4734-BA91-AE8570F6DDD8}"/>
    <cellStyle name="Добре 2 7" xfId="2023" xr:uid="{98428912-429A-4FD1-A3CA-04EFFF7BF620}"/>
    <cellStyle name="Добре 2 8" xfId="2024" xr:uid="{7D282AFF-96C6-40F4-B1D8-3E8566E9073F}"/>
    <cellStyle name="Добре 2 9" xfId="2025" xr:uid="{C70C0AA5-A1D7-4971-8362-20921B4B897C}"/>
    <cellStyle name="Добре 20" xfId="2026" xr:uid="{FBE0DD84-C740-4652-9B5E-22C93F96BB70}"/>
    <cellStyle name="Добре 20 2" xfId="2027" xr:uid="{5B6C9807-3E97-4CBB-90D5-A596C7C89DAF}"/>
    <cellStyle name="Добре 21" xfId="2028" xr:uid="{BC9F6642-B545-41AB-8CBB-FBED8659BC27}"/>
    <cellStyle name="Добре 22" xfId="2029" xr:uid="{2C02DCEF-9F29-4ACC-B326-73C6D51B7EA3}"/>
    <cellStyle name="Добре 23" xfId="2030" xr:uid="{ECF0201B-3481-4648-9168-E1F145E0AFE4}"/>
    <cellStyle name="Добре 24" xfId="2031" xr:uid="{FD0D3600-C9D4-418F-92FF-6420C29E744F}"/>
    <cellStyle name="Добре 3" xfId="2032" xr:uid="{F06B903E-4C57-417C-B107-3DC726262F69}"/>
    <cellStyle name="Добре 4" xfId="2033" xr:uid="{E391AED7-6E32-44FC-9FCE-F7FF5B688D4F}"/>
    <cellStyle name="Добре 5" xfId="2034" xr:uid="{EBC02EED-CE26-442B-B20A-903901B0C4CF}"/>
    <cellStyle name="Добре 6" xfId="2035" xr:uid="{DF139A50-5AF1-491B-BE94-4208D8227116}"/>
    <cellStyle name="Добре 7" xfId="2036" xr:uid="{4DAE4BDE-6E9E-477E-8587-C5A68396176D}"/>
    <cellStyle name="Добре 7 2" xfId="2037" xr:uid="{969E980E-94FD-45B6-8DB0-2BB79B19FC5B}"/>
    <cellStyle name="Добре 7 3" xfId="2038" xr:uid="{B91764B4-F413-4E78-AB49-E19D2E7EB810}"/>
    <cellStyle name="Добре 7 4" xfId="2039" xr:uid="{6D8AD439-D571-4887-B3B4-69551261862F}"/>
    <cellStyle name="Добре 8" xfId="2040" xr:uid="{771D96D3-B4B3-420E-A47D-6F6C00738CB4}"/>
    <cellStyle name="Добре 8 2" xfId="2041" xr:uid="{B8DC265E-5378-42F7-9AFA-241F4B6456D1}"/>
    <cellStyle name="Добре 8 3" xfId="2042" xr:uid="{72A7B41C-A21A-4F60-828F-9AB129B90EDF}"/>
    <cellStyle name="Добре 9" xfId="2043" xr:uid="{8A6C70A2-4869-4AEC-8AF5-249C7997D920}"/>
    <cellStyle name="Добре 9 2" xfId="2044" xr:uid="{DC56B8F0-D10E-4251-B426-A17CBE9E2567}"/>
    <cellStyle name="Заголовок" xfId="2045" xr:uid="{446F0DC2-FD62-43DE-B82E-D2CA190AE8B8}"/>
    <cellStyle name="Заголовок 1" xfId="2046" builtinId="16" customBuiltin="1"/>
    <cellStyle name="Заголовок 1 10" xfId="2047" xr:uid="{CF0FD14F-A7DB-4F0F-8179-E44D0ACA8517}"/>
    <cellStyle name="Заголовок 1 11" xfId="2048" xr:uid="{468FC6F2-C52C-44FF-AA57-4468AC758F34}"/>
    <cellStyle name="Заголовок 1 12" xfId="2049" xr:uid="{3DC8B91E-593F-4717-A9F6-CAA0DDB12EB0}"/>
    <cellStyle name="Заголовок 1 13" xfId="2050" xr:uid="{F77852ED-1922-415C-ADDC-4403003282FD}"/>
    <cellStyle name="Заголовок 1 14" xfId="2051" xr:uid="{2A19B6D2-3BD1-4FBA-B272-62A578290567}"/>
    <cellStyle name="Заголовок 1 14 2" xfId="2052" xr:uid="{D77C8CA4-AA56-492F-8146-85BBA65E0802}"/>
    <cellStyle name="Заголовок 1 14 3" xfId="2053" xr:uid="{59296D05-C54C-442F-BE6C-727F01CA949B}"/>
    <cellStyle name="Заголовок 1 14_НУШ 2023 розподіл ПКМ 1023" xfId="2054" xr:uid="{2D0840C2-0DCD-490B-AC8C-7D11B856DF7E}"/>
    <cellStyle name="Заголовок 1 15" xfId="2055" xr:uid="{5EBD3BD8-0A51-4B99-8AB9-79E390A9A1CD}"/>
    <cellStyle name="Заголовок 1 15 2" xfId="2056" xr:uid="{D12C4D4F-B01E-4C99-9304-9CE4054D2952}"/>
    <cellStyle name="Заголовок 1 15_НУШ 2023 розподіл ПКМ 1023" xfId="2057" xr:uid="{613F77BD-D044-451E-BDB4-5244909FF8A0}"/>
    <cellStyle name="Заголовок 1 16" xfId="2058" xr:uid="{0905D8C2-6B36-4BC6-9A05-00371CD8C0A0}"/>
    <cellStyle name="Заголовок 1 16 2" xfId="2059" xr:uid="{44FD7763-2275-4D42-9708-C986F8FADACF}"/>
    <cellStyle name="Заголовок 1 16_НУШ 2023 розподіл ПКМ 1023" xfId="2060" xr:uid="{80419431-115F-4524-8770-21CED4972668}"/>
    <cellStyle name="Заголовок 1 17" xfId="2061" xr:uid="{41613039-4D21-4806-8B2E-CDEC05B08339}"/>
    <cellStyle name="Заголовок 1 18" xfId="2062" xr:uid="{D792D2A1-37F8-4118-A2E7-58A55B53B20A}"/>
    <cellStyle name="Заголовок 1 19" xfId="2063" xr:uid="{E46A9909-06D3-4F19-A94E-7A37F84A4B85}"/>
    <cellStyle name="Заголовок 1 2" xfId="2064" xr:uid="{7509B51E-7BE6-4F9C-B0E7-6F4BFDE78828}"/>
    <cellStyle name="Заголовок 1 2 10" xfId="2065" xr:uid="{ABD77CFC-395A-4A6C-8F64-9B5145931B93}"/>
    <cellStyle name="Заголовок 1 2 11" xfId="2066" xr:uid="{4DA72448-0B62-4D8B-820A-B759EAAC9CDC}"/>
    <cellStyle name="Заголовок 1 2 2" xfId="2067" xr:uid="{DAF7EA2F-2125-4C06-B117-8A9D7608D642}"/>
    <cellStyle name="Заголовок 1 2 3" xfId="2068" xr:uid="{2E61AC6B-0364-45F8-AB6E-113CD5DC6F1B}"/>
    <cellStyle name="Заголовок 1 2 4" xfId="2069" xr:uid="{3A4DFE4A-2616-4CB5-9067-CD7FC361A8C4}"/>
    <cellStyle name="Заголовок 1 2 5" xfId="2070" xr:uid="{988F5290-F9A3-40C7-A4F8-02C1318BB984}"/>
    <cellStyle name="Заголовок 1 2 6" xfId="2071" xr:uid="{93E4800A-C1EB-45E8-B3F2-3421A2680B5E}"/>
    <cellStyle name="Заголовок 1 2 7" xfId="2072" xr:uid="{41128760-92E9-4D67-9161-85DA8CA904F8}"/>
    <cellStyle name="Заголовок 1 2 8" xfId="2073" xr:uid="{453982B6-F752-4763-9708-48FA7CCC85ED}"/>
    <cellStyle name="Заголовок 1 2 9" xfId="2074" xr:uid="{7643591B-2341-4AB7-B212-360EE5C483DC}"/>
    <cellStyle name="Заголовок 1 2_Дод 1 доходи" xfId="2075" xr:uid="{0F1328CF-3760-407E-BDD1-54B7C6F8B3A6}"/>
    <cellStyle name="Заголовок 1 20" xfId="2076" xr:uid="{F478D049-12F4-4255-9888-6A23D8485603}"/>
    <cellStyle name="Заголовок 1 20 2" xfId="2077" xr:uid="{513E4FAF-CFB5-4795-9825-48B26AFD29F9}"/>
    <cellStyle name="Заголовок 1 20_НУШ 2023 розподіл ПКМ 1023" xfId="2078" xr:uid="{62724175-67A8-41B1-B3C6-070281946D75}"/>
    <cellStyle name="Заголовок 1 21" xfId="2079" xr:uid="{9A9FC1BF-F356-4FBA-9E9E-DA92B3DF43A0}"/>
    <cellStyle name="Заголовок 1 22" xfId="2080" xr:uid="{5E3A540A-67C9-4660-A2EC-5B122AC72CB9}"/>
    <cellStyle name="Заголовок 1 23" xfId="2081" xr:uid="{9F7F5BF2-AB94-46CF-8122-8473A7F7D7F8}"/>
    <cellStyle name="Заголовок 1 24" xfId="2082" xr:uid="{69D72173-0056-446F-92C4-F4009242FF1B}"/>
    <cellStyle name="Заголовок 1 25" xfId="2083" xr:uid="{1D23EC7F-BAAE-4E69-94B0-36A84020B92B}"/>
    <cellStyle name="Заголовок 1 26" xfId="2084" xr:uid="{321EA615-F290-4F65-9787-8E6CC5EB4D74}"/>
    <cellStyle name="Заголовок 1 3" xfId="2085" xr:uid="{95DA32A1-8795-48F9-8314-79290B6AD1F2}"/>
    <cellStyle name="Заголовок 1 4" xfId="2086" xr:uid="{D36F5F2E-F858-4AEF-965B-83DD009ACD67}"/>
    <cellStyle name="Заголовок 1 5" xfId="2087" xr:uid="{89AFB4F5-9CAA-4877-948A-3E9B2EE04541}"/>
    <cellStyle name="Заголовок 1 6" xfId="2088" xr:uid="{D70A12C4-CA54-4DEC-A6DF-EA6DCDC2FDE1}"/>
    <cellStyle name="Заголовок 1 7" xfId="2089" xr:uid="{9327576D-298D-4803-8876-68784F027170}"/>
    <cellStyle name="Заголовок 1 7 2" xfId="2090" xr:uid="{128EA774-CBC6-4937-94C7-BA16B510884B}"/>
    <cellStyle name="Заголовок 1 7 3" xfId="2091" xr:uid="{A038CE8D-CC1F-42C9-9454-184ED0EEEEF6}"/>
    <cellStyle name="Заголовок 1 7 4" xfId="2092" xr:uid="{EE36C179-01FE-41EE-AE67-16E4B426F790}"/>
    <cellStyle name="Заголовок 1 7_НУШ 2023 розподіл ПКМ 1023" xfId="2093" xr:uid="{177688F0-456A-46F0-BE87-F1CE36E5BDF3}"/>
    <cellStyle name="Заголовок 1 8" xfId="2094" xr:uid="{0C1CE00B-59E6-47DD-B6DE-2C313F863549}"/>
    <cellStyle name="Заголовок 1 8 2" xfId="2095" xr:uid="{973F1B43-DBAA-44DE-A905-327216A822EA}"/>
    <cellStyle name="Заголовок 1 8 3" xfId="2096" xr:uid="{1DC3AB12-C4DB-45BE-98C5-3232178063C7}"/>
    <cellStyle name="Заголовок 1 8_НУШ 2023 розподіл ПКМ 1023" xfId="2097" xr:uid="{A3EAFA3D-2D72-4BF9-B6AD-F70178E32DCD}"/>
    <cellStyle name="Заголовок 1 9" xfId="2098" xr:uid="{E07E18D3-9B14-40B8-8539-18F5FBD47D1A}"/>
    <cellStyle name="Заголовок 1 9 2" xfId="2099" xr:uid="{B5E08B2B-C7C0-4577-AD79-3904ABED23EC}"/>
    <cellStyle name="Заголовок 1 9_НУШ 2023 розподіл ПКМ 1023" xfId="2100" xr:uid="{80D00DFF-F6B3-4C26-85E8-48CB8059C10D}"/>
    <cellStyle name="Заголовок 2" xfId="2101" builtinId="17" customBuiltin="1"/>
    <cellStyle name="Заголовок 2 10" xfId="2102" xr:uid="{2D94EC56-A23D-45DA-B3BC-B132101130AE}"/>
    <cellStyle name="Заголовок 2 11" xfId="2103" xr:uid="{045EBF96-81C8-4C7A-BA4B-120D4E3E96F0}"/>
    <cellStyle name="Заголовок 2 12" xfId="2104" xr:uid="{D4004472-4A91-49C2-8D42-B5CE862F9C72}"/>
    <cellStyle name="Заголовок 2 13" xfId="2105" xr:uid="{ECC4EAD4-5AB5-405A-9865-29BD711D5A96}"/>
    <cellStyle name="Заголовок 2 14" xfId="2106" xr:uid="{1BC6EE2E-A05B-4525-BB0F-7AF47A8A5073}"/>
    <cellStyle name="Заголовок 2 14 2" xfId="2107" xr:uid="{0C93E6ED-109D-431F-883F-7A08A51E8C24}"/>
    <cellStyle name="Заголовок 2 14 3" xfId="2108" xr:uid="{8750FFC9-BC7E-4E7C-90F4-F556BE165877}"/>
    <cellStyle name="Заголовок 2 14_Додатки до розпорядження виправл 21.12.2023" xfId="2109" xr:uid="{43CAAC0C-D9E0-453F-A30D-F63E971BDF49}"/>
    <cellStyle name="Заголовок 2 15" xfId="2110" xr:uid="{A5A22C7C-B459-4B28-A001-7A01D715A713}"/>
    <cellStyle name="Заголовок 2 15 2" xfId="2111" xr:uid="{D17EAD17-7D31-4C8A-AB6D-F27C91ADC541}"/>
    <cellStyle name="Заголовок 2 15_Додатки до розпорядження виправл 21.12.2023" xfId="2112" xr:uid="{1263E1CD-888B-4487-9FBC-65D9290F43A4}"/>
    <cellStyle name="Заголовок 2 16" xfId="2113" xr:uid="{1652AC53-9DE8-47BA-8DAE-34348C50D3E9}"/>
    <cellStyle name="Заголовок 2 16 2" xfId="2114" xr:uid="{8E696602-F835-4655-8036-6A3E3DB0BB46}"/>
    <cellStyle name="Заголовок 2 16_Додатки до розпорядження виправл 21.12.2023" xfId="2115" xr:uid="{9D064E1D-ED47-4E38-85DC-82C8EEA3CBFF}"/>
    <cellStyle name="Заголовок 2 17" xfId="2116" xr:uid="{BDAA363F-636C-4AED-85F3-563CE8062CAC}"/>
    <cellStyle name="Заголовок 2 18" xfId="2117" xr:uid="{F4CA2468-8FF5-4FE9-A5A8-A8E576436B6E}"/>
    <cellStyle name="Заголовок 2 19" xfId="2118" xr:uid="{A38E38A0-C8B1-4384-AFF3-462766A1E3DA}"/>
    <cellStyle name="Заголовок 2 2" xfId="2119" xr:uid="{EA9E0822-879B-4187-82F2-387EDA1ACB6C}"/>
    <cellStyle name="Заголовок 2 2 10" xfId="2120" xr:uid="{57275A87-CC0C-4D64-832C-1579A3ECF457}"/>
    <cellStyle name="Заголовок 2 2 11" xfId="2121" xr:uid="{218616C4-52E9-4141-9CBF-1F3403D65C6D}"/>
    <cellStyle name="Заголовок 2 2 2" xfId="2122" xr:uid="{4C67AB42-BE61-4A3A-95C9-F110C95F10D8}"/>
    <cellStyle name="Заголовок 2 2 3" xfId="2123" xr:uid="{BF035087-9DA0-4B08-8965-244C54CABB5A}"/>
    <cellStyle name="Заголовок 2 2 4" xfId="2124" xr:uid="{C449E3F2-9B95-45E8-A633-02B619EBEA8C}"/>
    <cellStyle name="Заголовок 2 2 5" xfId="2125" xr:uid="{ADAAE855-59C3-45EE-B17C-BF8A985B2743}"/>
    <cellStyle name="Заголовок 2 2 6" xfId="2126" xr:uid="{4FB74040-1A82-4699-9DE5-49B2E1B1A56A}"/>
    <cellStyle name="Заголовок 2 2 7" xfId="2127" xr:uid="{72C0268F-7E9E-4175-8FD4-6D76C64DE52E}"/>
    <cellStyle name="Заголовок 2 2 8" xfId="2128" xr:uid="{EA7D048C-A8AB-4095-89DD-C104D0A321FF}"/>
    <cellStyle name="Заголовок 2 2 9" xfId="2129" xr:uid="{96D3D851-751E-4441-9895-DD06781EB033}"/>
    <cellStyle name="Заголовок 2 2_Дод 1 доходи" xfId="2130" xr:uid="{FEE13DFB-06E2-4C54-A634-02A0832E4464}"/>
    <cellStyle name="Заголовок 2 20" xfId="2131" xr:uid="{4E3A04E0-686A-433C-89B4-1CBB2904BF28}"/>
    <cellStyle name="Заголовок 2 20 2" xfId="2132" xr:uid="{B834746D-9880-4A23-8F8C-D6E31029FE8E}"/>
    <cellStyle name="Заголовок 2 20_Додатки до розпорядження виправл 21.12.2023" xfId="2133" xr:uid="{65B8083C-CCAB-42F0-9DA3-7049C6674320}"/>
    <cellStyle name="Заголовок 2 21" xfId="2134" xr:uid="{E4880B3C-31B4-4445-A14F-AF32C338F540}"/>
    <cellStyle name="Заголовок 2 22" xfId="2135" xr:uid="{F99F68AB-CF91-40EA-8E61-95A2099F3B90}"/>
    <cellStyle name="Заголовок 2 23" xfId="2136" xr:uid="{6A0D5B10-F78F-475A-956B-DE8403B56CCA}"/>
    <cellStyle name="Заголовок 2 24" xfId="2137" xr:uid="{7C439C88-AB02-4626-BB6E-6971245DEACC}"/>
    <cellStyle name="Заголовок 2 25" xfId="2138" xr:uid="{7A06FC42-1E1E-4498-B166-CF453BB0FA31}"/>
    <cellStyle name="Заголовок 2 26" xfId="2139" xr:uid="{2E033C0D-8FF8-4BC0-A4DB-CABA420CEF99}"/>
    <cellStyle name="Заголовок 2 3" xfId="2140" xr:uid="{3BBF2893-4E45-4D75-883E-1840FD971888}"/>
    <cellStyle name="Заголовок 2 4" xfId="2141" xr:uid="{E0E7D6F8-120F-4867-9EDE-274AA63B6FD5}"/>
    <cellStyle name="Заголовок 2 5" xfId="2142" xr:uid="{A8AEC400-092F-4F04-9222-3D4AD851C324}"/>
    <cellStyle name="Заголовок 2 6" xfId="2143" xr:uid="{79E81D22-E73E-482E-A6A3-2906B9F139AD}"/>
    <cellStyle name="Заголовок 2 7" xfId="2144" xr:uid="{618E140F-1C7C-422F-9CD6-4AB5B34E092C}"/>
    <cellStyle name="Заголовок 2 7 2" xfId="2145" xr:uid="{B62669E0-18AB-418E-8F64-06EFBD01FE30}"/>
    <cellStyle name="Заголовок 2 7 3" xfId="2146" xr:uid="{23B55E21-F126-4622-A6D6-072C6BAFB622}"/>
    <cellStyle name="Заголовок 2 7 4" xfId="2147" xr:uid="{D3C64736-AD86-424C-92FF-104ED7DF4697}"/>
    <cellStyle name="Заголовок 2 7_Додатки до розпорядження виправл 21.12.2023" xfId="2148" xr:uid="{5BFA7FE4-BA1F-4358-9DA6-3543E74BD05E}"/>
    <cellStyle name="Заголовок 2 8" xfId="2149" xr:uid="{D5E4C36E-B727-4F62-80F2-77B6BD1CDC8D}"/>
    <cellStyle name="Заголовок 2 8 2" xfId="2150" xr:uid="{2019CEC1-298B-4CF8-800E-126C78044B41}"/>
    <cellStyle name="Заголовок 2 8 3" xfId="2151" xr:uid="{A32288C3-B4C6-4B41-A955-3528C97DBDE3}"/>
    <cellStyle name="Заголовок 2 8_Додатки до розпорядження виправл 21.12.2023" xfId="2152" xr:uid="{88385B62-FED3-4117-88A7-575EEE30CCE1}"/>
    <cellStyle name="Заголовок 2 9" xfId="2153" xr:uid="{CF4347DA-C18F-45D6-9352-E8A7FD78DA23}"/>
    <cellStyle name="Заголовок 2 9 2" xfId="2154" xr:uid="{2874BD13-057E-43DC-8BAB-ADD83B045993}"/>
    <cellStyle name="Заголовок 2 9_Додатки до розпорядження виправл 21.12.2023" xfId="2155" xr:uid="{B2CD5EC4-CBA0-4828-9BE8-AA6FE61533B4}"/>
    <cellStyle name="Заголовок 3" xfId="2156" builtinId="18" customBuiltin="1"/>
    <cellStyle name="Заголовок 3 10" xfId="2157" xr:uid="{80960340-D4BE-4CAE-8BEC-CD2F31900127}"/>
    <cellStyle name="Заголовок 3 11" xfId="2158" xr:uid="{6088B2D4-4CC2-4F07-97F4-7F5EC093B834}"/>
    <cellStyle name="Заголовок 3 12" xfId="2159" xr:uid="{453BE52B-6A09-42F4-AE99-1A2FD5BE4395}"/>
    <cellStyle name="Заголовок 3 13" xfId="2160" xr:uid="{1E0E01D3-51C3-44B2-82BA-3DDE2F502466}"/>
    <cellStyle name="Заголовок 3 14" xfId="2161" xr:uid="{77536340-8AAC-4BE1-B137-6BDF55E915F9}"/>
    <cellStyle name="Заголовок 3 14 2" xfId="2162" xr:uid="{28D5DFF9-D12C-4F6C-B83D-8ADDEAFCF4C8}"/>
    <cellStyle name="Заголовок 3 14 3" xfId="2163" xr:uid="{66F8E264-F3A2-4C74-AF3B-7CCD52E0A84B}"/>
    <cellStyle name="Заголовок 3 14_НУШ 2023 розподіл ПКМ 1023" xfId="2164" xr:uid="{6B54254D-8DCD-48FE-9E30-7D1364945159}"/>
    <cellStyle name="Заголовок 3 15" xfId="2165" xr:uid="{82940636-7289-401A-8156-0EA90C06EB58}"/>
    <cellStyle name="Заголовок 3 15 2" xfId="2166" xr:uid="{9C6EF3C1-5DEC-4C37-B40A-E1A02B870269}"/>
    <cellStyle name="Заголовок 3 15_НУШ 2023 розподіл ПКМ 1023" xfId="2167" xr:uid="{484FB895-E44E-4AF3-BCED-F1A4F64785DE}"/>
    <cellStyle name="Заголовок 3 16" xfId="2168" xr:uid="{320AF550-EE5A-4C15-ACFD-6B925FC384C3}"/>
    <cellStyle name="Заголовок 3 16 2" xfId="2169" xr:uid="{F1192AB0-8C6C-4975-9FF3-B14E64F33A24}"/>
    <cellStyle name="Заголовок 3 16_НУШ 2023 розподіл ПКМ 1023" xfId="2170" xr:uid="{15610233-4615-46FD-B2B9-E6DE28339042}"/>
    <cellStyle name="Заголовок 3 17" xfId="2171" xr:uid="{34C80404-BD46-4D4B-A8A4-582A5B93261C}"/>
    <cellStyle name="Заголовок 3 18" xfId="2172" xr:uid="{2180B354-E33C-4468-8DE2-D7AA737841D8}"/>
    <cellStyle name="Заголовок 3 19" xfId="2173" xr:uid="{3A1C7FD6-5A2E-4EB1-BDD1-C88396EE5F8C}"/>
    <cellStyle name="Заголовок 3 2" xfId="2174" xr:uid="{3A80053E-9DAD-4729-AA11-DFE636DCBA79}"/>
    <cellStyle name="Заголовок 3 2 10" xfId="2175" xr:uid="{FCC775EA-8A09-4999-87E2-C20D8ADE58E4}"/>
    <cellStyle name="Заголовок 3 2 11" xfId="2176" xr:uid="{94270869-3E34-42BA-8256-A2656A1ACE1D}"/>
    <cellStyle name="Заголовок 3 2 2" xfId="2177" xr:uid="{95D4B30B-83F5-4EB4-9394-3D31CEC17150}"/>
    <cellStyle name="Заголовок 3 2 3" xfId="2178" xr:uid="{9132CB3E-A58F-498B-AB7C-4522490E83C9}"/>
    <cellStyle name="Заголовок 3 2 4" xfId="2179" xr:uid="{A7C42941-CC08-4954-800A-1E3BF6670253}"/>
    <cellStyle name="Заголовок 3 2 5" xfId="2180" xr:uid="{FF1D42B5-5463-429F-97FE-AEA4582E1C14}"/>
    <cellStyle name="Заголовок 3 2 6" xfId="2181" xr:uid="{717F10D6-5070-4F36-829D-B3821F9B7C14}"/>
    <cellStyle name="Заголовок 3 2 7" xfId="2182" xr:uid="{E82419DC-97ED-4324-86AE-F5310958B168}"/>
    <cellStyle name="Заголовок 3 2 8" xfId="2183" xr:uid="{9BC250AC-0CE7-4929-9842-AFD295524D14}"/>
    <cellStyle name="Заголовок 3 2 9" xfId="2184" xr:uid="{6EA317D1-4EB8-450B-922F-4C8C83EA9F64}"/>
    <cellStyle name="Заголовок 3 2_Дод 1 доходи" xfId="2185" xr:uid="{8813EFEA-2812-4968-8E97-784FFAC2DE5E}"/>
    <cellStyle name="Заголовок 3 20" xfId="2186" xr:uid="{C437685A-C7B2-46AC-98EA-3A079E18B378}"/>
    <cellStyle name="Заголовок 3 20 2" xfId="2187" xr:uid="{CF21AD39-598E-4122-909D-9702D5D3F84C}"/>
    <cellStyle name="Заголовок 3 20_НУШ 2023 розподіл ПКМ 1023" xfId="2188" xr:uid="{6E9155BB-160C-48AB-8FD3-C4EA8766DFAA}"/>
    <cellStyle name="Заголовок 3 21" xfId="2189" xr:uid="{70408D6F-239C-4B2C-B72F-8C82C1FB7F4E}"/>
    <cellStyle name="Заголовок 3 22" xfId="2190" xr:uid="{BE409C1B-9169-4B31-927A-D01FC570C7C3}"/>
    <cellStyle name="Заголовок 3 23" xfId="2191" xr:uid="{4655900D-E1EC-4E15-B3F5-6E6C901DD2D8}"/>
    <cellStyle name="Заголовок 3 24" xfId="2192" xr:uid="{899BAB4C-18AD-40B1-903F-A96A76683D72}"/>
    <cellStyle name="Заголовок 3 25" xfId="2193" xr:uid="{4685B5B0-5145-441A-872B-070F2CE491E8}"/>
    <cellStyle name="Заголовок 3 26" xfId="2194" xr:uid="{143840C5-786C-4B8D-94DF-658F6AF1142F}"/>
    <cellStyle name="Заголовок 3 3" xfId="2195" xr:uid="{8A056806-A841-4241-816F-2677B23EE8F4}"/>
    <cellStyle name="Заголовок 3 4" xfId="2196" xr:uid="{CA166C7F-A91A-49DE-8ACD-CC745D97D5F9}"/>
    <cellStyle name="Заголовок 3 5" xfId="2197" xr:uid="{6928DC96-FB3E-4202-A914-71AA5E107453}"/>
    <cellStyle name="Заголовок 3 6" xfId="2198" xr:uid="{1840892C-EA36-4119-8150-255456059F37}"/>
    <cellStyle name="Заголовок 3 7" xfId="2199" xr:uid="{FD523C25-9826-4E11-948B-BA80E630E2BE}"/>
    <cellStyle name="Заголовок 3 7 2" xfId="2200" xr:uid="{FEC4BC34-74E1-4D2B-A519-C38E1B93C5C7}"/>
    <cellStyle name="Заголовок 3 7 3" xfId="2201" xr:uid="{EC87E29F-BCEB-49B0-87B8-4A3129FBFEBB}"/>
    <cellStyle name="Заголовок 3 7 4" xfId="2202" xr:uid="{2A06C602-1A03-475B-BEF0-7FE8C91CAF3D}"/>
    <cellStyle name="Заголовок 3 7_НУШ 2023 розподіл ПКМ 1023" xfId="2203" xr:uid="{73BB5256-3C22-4101-A66A-0414F16E5204}"/>
    <cellStyle name="Заголовок 3 8" xfId="2204" xr:uid="{BDFA4073-9BCA-4E9E-9FCB-1BD9EA98CA7F}"/>
    <cellStyle name="Заголовок 3 8 2" xfId="2205" xr:uid="{56C5D3DA-E387-499C-B77F-4CC6D8F80218}"/>
    <cellStyle name="Заголовок 3 8 3" xfId="2206" xr:uid="{6F8CEE84-B00F-4E3E-BA98-1E09034D947E}"/>
    <cellStyle name="Заголовок 3 8_НУШ 2023 розподіл ПКМ 1023" xfId="2207" xr:uid="{504C012C-1FC4-40B1-AB62-8B57EFF5B1F3}"/>
    <cellStyle name="Заголовок 3 9" xfId="2208" xr:uid="{C0778221-BD63-4D6F-95EB-9D339A759BB8}"/>
    <cellStyle name="Заголовок 3 9 2" xfId="2209" xr:uid="{FA1AE52D-165E-4174-B030-81E7290B9E1D}"/>
    <cellStyle name="Заголовок 3 9_НУШ 2023 розподіл ПКМ 1023" xfId="2210" xr:uid="{A361DC47-52A3-433F-8592-87EAE201238D}"/>
    <cellStyle name="Заголовок 4" xfId="2211" builtinId="19" customBuiltin="1"/>
    <cellStyle name="Заголовок 4 10" xfId="2212" xr:uid="{EEC7469C-DC6E-48B2-B548-2D4ABF688A47}"/>
    <cellStyle name="Заголовок 4 11" xfId="2213" xr:uid="{CDE1D661-024C-4BB3-9D78-32CE0949DDD7}"/>
    <cellStyle name="Заголовок 4 12" xfId="2214" xr:uid="{938054EA-8578-4831-BFE8-1F2EE89FB3D8}"/>
    <cellStyle name="Заголовок 4 13" xfId="2215" xr:uid="{B6D19922-A94C-4650-8CB8-08E1D4FB8F43}"/>
    <cellStyle name="Заголовок 4 14" xfId="2216" xr:uid="{DC11DBA3-21FC-4B8D-A2BE-6A6739888697}"/>
    <cellStyle name="Заголовок 4 14 2" xfId="2217" xr:uid="{885A5EE4-F8DE-4D6E-A4AB-84FF4EAA3774}"/>
    <cellStyle name="Заголовок 4 14 3" xfId="2218" xr:uid="{3390CD44-95B5-4186-9991-E22CBA09BC8D}"/>
    <cellStyle name="Заголовок 4 15" xfId="2219" xr:uid="{1E22EC17-331A-41F0-9BE0-2694F5E36DA2}"/>
    <cellStyle name="Заголовок 4 15 2" xfId="2220" xr:uid="{C45EBFB6-07C9-4D24-843A-C9A1B4CB9377}"/>
    <cellStyle name="Заголовок 4 16" xfId="2221" xr:uid="{751A266E-FB90-4F33-888C-11439B2ED332}"/>
    <cellStyle name="Заголовок 4 16 2" xfId="2222" xr:uid="{E8CC7627-3D4B-4E8C-8869-B2E625DD64C2}"/>
    <cellStyle name="Заголовок 4 17" xfId="2223" xr:uid="{5D3527CF-1D9C-475C-A5B4-D45F53BF9557}"/>
    <cellStyle name="Заголовок 4 18" xfId="2224" xr:uid="{97627597-B1B0-4EB4-BD53-75C365A5029B}"/>
    <cellStyle name="Заголовок 4 19" xfId="2225" xr:uid="{E5FDAA2C-A21B-4390-90F7-889FDC12D500}"/>
    <cellStyle name="Заголовок 4 2" xfId="2226" xr:uid="{3D514B30-3C81-410C-8C03-CCCB2897BD90}"/>
    <cellStyle name="Заголовок 4 2 10" xfId="2227" xr:uid="{304CAF6D-298F-401F-98E1-D36A23B4F4AF}"/>
    <cellStyle name="Заголовок 4 2 11" xfId="2228" xr:uid="{AA4302D0-B712-42FA-A5CB-E04FD11130CA}"/>
    <cellStyle name="Заголовок 4 2 2" xfId="2229" xr:uid="{DAC05697-DB56-4088-B788-2FC8669F5630}"/>
    <cellStyle name="Заголовок 4 2 3" xfId="2230" xr:uid="{F6F9DCD0-97EA-4037-8CFF-1DFA6BEC7AD7}"/>
    <cellStyle name="Заголовок 4 2 4" xfId="2231" xr:uid="{84FF48FC-EF72-4D93-9883-367A2E72C9DA}"/>
    <cellStyle name="Заголовок 4 2 5" xfId="2232" xr:uid="{F9560F56-418E-4D4D-9CEF-9FE4B68DCB6E}"/>
    <cellStyle name="Заголовок 4 2 6" xfId="2233" xr:uid="{34CF1978-77BE-48BA-9650-58D2269226BE}"/>
    <cellStyle name="Заголовок 4 2 7" xfId="2234" xr:uid="{E9B5665D-E4B2-4010-A6B6-834B422071E9}"/>
    <cellStyle name="Заголовок 4 2 8" xfId="2235" xr:uid="{CFB96522-7E57-4B06-9AA5-5FE601377556}"/>
    <cellStyle name="Заголовок 4 2 9" xfId="2236" xr:uid="{B3357680-A9D8-46B7-BE19-E390A370B6DA}"/>
    <cellStyle name="Заголовок 4 2_Дод 1 доходи" xfId="2237" xr:uid="{A3A8E8E5-957A-478A-AC26-7F4C4074E878}"/>
    <cellStyle name="Заголовок 4 20" xfId="2238" xr:uid="{46904CBB-E6AA-4856-A05A-74F8C5B44691}"/>
    <cellStyle name="Заголовок 4 20 2" xfId="2239" xr:uid="{65297C5A-AB0A-4DD3-9A10-4774CEDB68B3}"/>
    <cellStyle name="Заголовок 4 21" xfId="2240" xr:uid="{21D05BCE-A92E-4FC1-9A1D-6C0F1FA487A5}"/>
    <cellStyle name="Заголовок 4 22" xfId="2241" xr:uid="{9F48A6A7-8EA9-4489-99C9-A1C8647164EA}"/>
    <cellStyle name="Заголовок 4 23" xfId="2242" xr:uid="{FAAFDACC-E251-4957-B494-BDAB73975348}"/>
    <cellStyle name="Заголовок 4 24" xfId="2243" xr:uid="{619741AC-8FE8-4381-A902-A71609DB327B}"/>
    <cellStyle name="Заголовок 4 25" xfId="2244" xr:uid="{15681A38-A0A5-4E76-964C-A27C058A3A18}"/>
    <cellStyle name="Заголовок 4 26" xfId="2245" xr:uid="{694796DF-73A1-40FC-B7A3-F82E7C595117}"/>
    <cellStyle name="Заголовок 4 3" xfId="2246" xr:uid="{008B3B2A-86AD-4275-9EC5-2F22B8F83038}"/>
    <cellStyle name="Заголовок 4 4" xfId="2247" xr:uid="{0717E773-29F5-49CF-9ADA-5627710D4BC0}"/>
    <cellStyle name="Заголовок 4 5" xfId="2248" xr:uid="{3B1C1B54-85BB-4A97-832C-A283BADB98EA}"/>
    <cellStyle name="Заголовок 4 6" xfId="2249" xr:uid="{5C9F997A-E504-432A-B6F6-901A7E30E5E2}"/>
    <cellStyle name="Заголовок 4 7" xfId="2250" xr:uid="{2F162887-2E4F-4CF8-AF84-28160C52CC6F}"/>
    <cellStyle name="Заголовок 4 7 2" xfId="2251" xr:uid="{38D8AD58-0704-40C3-A1DD-9C45A5ECDEC8}"/>
    <cellStyle name="Заголовок 4 7 3" xfId="2252" xr:uid="{E24615EE-1E0A-4D14-AB9A-EBD0CC264607}"/>
    <cellStyle name="Заголовок 4 7 4" xfId="2253" xr:uid="{E0893176-8B42-4F0F-9D9F-265AE8D56274}"/>
    <cellStyle name="Заголовок 4 8" xfId="2254" xr:uid="{1E9BD0B9-A776-434E-B209-2039E1CB5E3E}"/>
    <cellStyle name="Заголовок 4 8 2" xfId="2255" xr:uid="{E8EB9D6F-A0C0-4A66-AAFE-771BCAB87AE7}"/>
    <cellStyle name="Заголовок 4 8 3" xfId="2256" xr:uid="{BFE741E6-4E9A-4E59-8BE8-67F6921D8DEC}"/>
    <cellStyle name="Заголовок 4 9" xfId="2257" xr:uid="{ED9D7064-FEDC-4473-8F08-B491CF25B66A}"/>
    <cellStyle name="Заголовок 4 9 2" xfId="2258" xr:uid="{A96D9A57-6DC2-4683-B2B6-AF5137439F29}"/>
    <cellStyle name="Звичайний" xfId="0" builtinId="0"/>
    <cellStyle name="Звичайний 10" xfId="2259" xr:uid="{51118F12-DE28-4E48-8EB2-9ED31B5B14CA}"/>
    <cellStyle name="Звичайний 10 2" xfId="2260" xr:uid="{1B4DA0CA-7FAB-41EE-9905-1EFEA05AAAF9}"/>
    <cellStyle name="Звичайний 10 2 2" xfId="2261" xr:uid="{141CF9F8-3BAA-434D-8522-ECA983E4334C}"/>
    <cellStyle name="Звичайний 10 3" xfId="2262" xr:uid="{1F7F6C5B-D328-415B-99BA-52C7AD592699}"/>
    <cellStyle name="Звичайний 10 3 2" xfId="2263" xr:uid="{40F5F14D-DC6A-4FD4-A065-DE80B01C5689}"/>
    <cellStyle name="Звичайний 10 4" xfId="2264" xr:uid="{C96B37A3-A374-4CB7-848A-BD026E328908}"/>
    <cellStyle name="Звичайний 10 4 2" xfId="2265" xr:uid="{23A81CA8-F8C5-4B0C-8929-536FE5179B07}"/>
    <cellStyle name="Звичайний 10 5" xfId="2266" xr:uid="{B03D9B60-A483-4EE6-8E90-001E9177C887}"/>
    <cellStyle name="Звичайний 10 5 2" xfId="2267" xr:uid="{749F4BF3-7A0D-4DBA-AE96-B5E9AADCBD0C}"/>
    <cellStyle name="Звичайний 10 5_додаток до розп №528 від 24.07.2026" xfId="2268" xr:uid="{3E1062CB-B745-4E31-879F-B5CF71DA3C6F}"/>
    <cellStyle name="Звичайний 10_Прогноз" xfId="2269" xr:uid="{9DD2A415-CCDA-43ED-A450-745377396988}"/>
    <cellStyle name="Звичайний 100" xfId="2270" xr:uid="{FC8FF176-0EC8-487A-9140-BF0D995E1185}"/>
    <cellStyle name="Звичайний 101" xfId="2271" xr:uid="{541FFEED-7312-4DA6-9C3C-9FB4A70568B5}"/>
    <cellStyle name="Звичайний 102" xfId="2272" xr:uid="{864C5CA0-155B-4478-ACDE-32264384C011}"/>
    <cellStyle name="Звичайний 103" xfId="2273" xr:uid="{56743451-B2B7-4387-97E7-C60BBED92C4B}"/>
    <cellStyle name="Звичайний 104" xfId="2274" xr:uid="{D6C436DF-E7C3-44AC-8E06-EB1BCE62D8B5}"/>
    <cellStyle name="Звичайний 105" xfId="2275" xr:uid="{8E719ED8-7E38-4C49-A59F-C385976AD646}"/>
    <cellStyle name="Звичайний 106" xfId="2276" xr:uid="{94829373-A540-41F1-94CF-C2BDB4926BC3}"/>
    <cellStyle name="Звичайний 107" xfId="2277" xr:uid="{162804E2-D25B-4BBF-9FCB-7EB6963FB48F}"/>
    <cellStyle name="Звичайний 108" xfId="2278" xr:uid="{58394D63-E2CC-431B-B258-1B1D732EB728}"/>
    <cellStyle name="Звичайний 109" xfId="2279" xr:uid="{A6B53C0F-C23E-4791-9C5F-47D01944ACD9}"/>
    <cellStyle name="Звичайний 11" xfId="2280" xr:uid="{D418BB7C-24A2-4949-9092-A8331DD30827}"/>
    <cellStyle name="Звичайний 11 2" xfId="2281" xr:uid="{8C9EF855-060C-483F-9010-9A9B43CBB4FC}"/>
    <cellStyle name="Звичайний 11 2 2" xfId="2282" xr:uid="{B06C74E8-F662-42DA-86F6-A37979DFBAB6}"/>
    <cellStyle name="Звичайний 11 3" xfId="2283" xr:uid="{DC05F3FB-537F-44E6-B920-6C15323836AF}"/>
    <cellStyle name="Звичайний 11 3 2" xfId="2284" xr:uid="{6F8865E4-6CB1-47A1-B32E-5738086964B5}"/>
    <cellStyle name="Звичайний 11 4" xfId="2285" xr:uid="{EDF2E85C-7C6C-48BE-9B61-C330E88F2FD0}"/>
    <cellStyle name="Звичайний 11 4 2" xfId="2286" xr:uid="{18FEEAFF-F7FA-497F-B76A-A9624EB2FA6B}"/>
    <cellStyle name="Звичайний 11 4_додаток до розп №528 від 24.07.2026" xfId="2287" xr:uid="{C0E91F9E-0B33-4F1F-9E82-BAC0522B4464}"/>
    <cellStyle name="Звичайний 11_Прогноз" xfId="2288" xr:uid="{047F7AFB-5657-43EA-8981-FAD8571C1820}"/>
    <cellStyle name="Звичайний 110" xfId="2289" xr:uid="{205B029F-B021-4299-8F6B-9AA853307B3C}"/>
    <cellStyle name="Звичайний 111" xfId="2290" xr:uid="{21E6C712-63FB-4705-AFD0-A376B1A96065}"/>
    <cellStyle name="Звичайний 112" xfId="2291" xr:uid="{3C5756D3-CEA1-48DE-88D1-50DE17713BEE}"/>
    <cellStyle name="Звичайний 113" xfId="2292" xr:uid="{65252747-824E-4BE4-9B87-3962D39BAB8F}"/>
    <cellStyle name="Звичайний 114" xfId="2293" xr:uid="{A5BB4BB5-2B99-47DB-996D-5A34DACFB011}"/>
    <cellStyle name="Звичайний 115" xfId="2294" xr:uid="{B17949EC-B76A-4C68-9D33-E20DBF208D14}"/>
    <cellStyle name="Звичайний 116" xfId="2295" xr:uid="{A71C8413-EF8B-4AAC-B4CA-BF15659FB100}"/>
    <cellStyle name="Звичайний 117" xfId="2296" xr:uid="{32765E5F-25A2-498F-BA7A-85FA84C59D71}"/>
    <cellStyle name="Звичайний 118" xfId="2297" xr:uid="{B3262C7F-E1AE-4A8C-B777-DB84039AA10D}"/>
    <cellStyle name="Звичайний 119" xfId="2298" xr:uid="{E479D0AD-68D3-44C7-A4FF-CF19F5A55DD7}"/>
    <cellStyle name="Звичайний 12" xfId="2299" xr:uid="{7A54FC03-69B3-4F76-8017-B47C891CBD67}"/>
    <cellStyle name="Звичайний 12 2" xfId="2300" xr:uid="{B75F6187-858D-4F10-B7AA-6AA34202E1E0}"/>
    <cellStyle name="Звичайний 12 2 2" xfId="2301" xr:uid="{9E9C4242-78CC-4BAA-86CC-37C29960F622}"/>
    <cellStyle name="Звичайний 12_Прогноз" xfId="2302" xr:uid="{AFA7E45E-BE04-4A2E-A128-EE7A1C3BCA86}"/>
    <cellStyle name="Звичайний 120" xfId="2303" xr:uid="{CFBB8DB9-8CEA-4CBF-BC76-E40DEC131C3D}"/>
    <cellStyle name="Звичайний 121" xfId="2304" xr:uid="{A002F0F6-D315-4DAD-A983-DD0351BE6214}"/>
    <cellStyle name="Звичайний 122" xfId="2305" xr:uid="{DA44C8FF-5DFA-4C28-8348-2EC666A1B736}"/>
    <cellStyle name="Звичайний 123" xfId="2306" xr:uid="{46E9D088-B559-49FE-9922-A577638B7686}"/>
    <cellStyle name="Звичайний 124" xfId="2307" xr:uid="{389E4601-1434-4743-AF23-C4195866E19F}"/>
    <cellStyle name="Звичайний 125" xfId="2308" xr:uid="{A2D80F16-2C48-45E3-AB2D-5640FEBBB85F}"/>
    <cellStyle name="Звичайний 126" xfId="2309" xr:uid="{54011560-F5B0-4C98-A351-1F00E91904C6}"/>
    <cellStyle name="Звичайний 127" xfId="2310" xr:uid="{C8611AE1-363D-4B1E-8B29-83DC8ACE558F}"/>
    <cellStyle name="Звичайний 128" xfId="2311" xr:uid="{C02F57FE-4380-4F90-B740-5E571F567B18}"/>
    <cellStyle name="Звичайний 129" xfId="2312" xr:uid="{65851A34-A850-4DA3-B077-6F6D8090E508}"/>
    <cellStyle name="Звичайний 13" xfId="2313" xr:uid="{28263E93-CB33-4BEA-9F4C-C1A2AF0CF99D}"/>
    <cellStyle name="Звичайний 13 2" xfId="2314" xr:uid="{B114E09D-16CE-4B91-9310-5EA650ED393B}"/>
    <cellStyle name="Звичайний 13 2 2" xfId="2315" xr:uid="{783014CF-890C-403B-97DD-E82DF58981F9}"/>
    <cellStyle name="Звичайний 13 3" xfId="2316" xr:uid="{2B123F00-5B9F-4F07-A9CA-94344BFEC943}"/>
    <cellStyle name="Звичайний 13 3 2" xfId="2317" xr:uid="{DB12A280-7D23-4D0D-A71F-798BD4545B0F}"/>
    <cellStyle name="Звичайний 13 3_додаток до розп №528 від 24.07.2026" xfId="2318" xr:uid="{BE3AACC4-4520-4DAF-B647-E3D33C7498BF}"/>
    <cellStyle name="Звичайний 13_Прогноз" xfId="2319" xr:uid="{4520CA85-EC48-4D0B-BE78-52DD32D0FBAA}"/>
    <cellStyle name="Звичайний 130" xfId="2320" xr:uid="{25543EC1-04EE-485C-9ED3-CBC9D8862C08}"/>
    <cellStyle name="Звичайний 131" xfId="2321" xr:uid="{9FC3D909-8538-4F19-8D98-E7CC20BF9FEC}"/>
    <cellStyle name="Звичайний 132" xfId="2322" xr:uid="{06020600-E70F-442A-B996-3553B9117CB9}"/>
    <cellStyle name="Звичайний 133" xfId="2323" xr:uid="{86714777-45D3-47F2-BB3A-6325EACB41BB}"/>
    <cellStyle name="Звичайний 134" xfId="2324" xr:uid="{70EEBB70-2226-49DE-8910-26FDB7C071F2}"/>
    <cellStyle name="Звичайний 135" xfId="2325" xr:uid="{2770A5A1-91E9-404D-9AA2-33C2B8A1F09C}"/>
    <cellStyle name="Звичайний 136" xfId="2326" xr:uid="{77F39B15-9D6B-4C7E-B4EF-DAF7177145A0}"/>
    <cellStyle name="Звичайний 137" xfId="2327" xr:uid="{821786A6-D5FE-4410-9159-D72F6570EC9D}"/>
    <cellStyle name="Звичайний 138" xfId="2328" xr:uid="{7F91841D-4278-45BC-A6A5-BCEAB3BA1CD2}"/>
    <cellStyle name="Звичайний 139" xfId="2329" xr:uid="{BE3B02EE-C130-47B5-998D-F24CE411A118}"/>
    <cellStyle name="Звичайний 14" xfId="2330" xr:uid="{2189083E-9FE0-4995-B585-C4286500F2D9}"/>
    <cellStyle name="Звичайний 15" xfId="2331" xr:uid="{EEDAD837-148A-4AD9-92A3-D8647A5CCF25}"/>
    <cellStyle name="Звичайний 16" xfId="2332" xr:uid="{602D991F-EF7A-4FE4-ADA5-60E7A9548098}"/>
    <cellStyle name="Звичайний 16 10" xfId="2333" xr:uid="{4DB19483-044F-45DF-A1F4-D98DF74CD054}"/>
    <cellStyle name="Звичайний 16 11" xfId="2334" xr:uid="{8662DE74-1CED-4899-901A-B78511E56CFF}"/>
    <cellStyle name="Звичайний 16 2" xfId="2335" xr:uid="{8F8E8BEE-3F9C-4E08-BB5B-34AC43608274}"/>
    <cellStyle name="Звичайний 16 3" xfId="2336" xr:uid="{604CF450-A1A8-4BCD-9F88-432B4D691F86}"/>
    <cellStyle name="Звичайний 16 4" xfId="2337" xr:uid="{8FF6CF56-ACA5-42DF-AE98-51D770D22562}"/>
    <cellStyle name="Звичайний 16 5" xfId="2338" xr:uid="{BC810BA3-8A7E-492F-9E8D-0984FB1A9F36}"/>
    <cellStyle name="Звичайний 16 6" xfId="2339" xr:uid="{7DE9260D-E68C-45B8-8795-9D859E199841}"/>
    <cellStyle name="Звичайний 16 7" xfId="2340" xr:uid="{387510A1-51EB-45AF-90A7-88DED04412A1}"/>
    <cellStyle name="Звичайний 16 8" xfId="2341" xr:uid="{52D8842D-2430-4B2E-B6BD-5A4B2335310A}"/>
    <cellStyle name="Звичайний 16 9" xfId="2342" xr:uid="{4DEA20C2-55C7-43D8-AE1A-93718BFDCBCF}"/>
    <cellStyle name="Звичайний 16_Прогноз" xfId="2343" xr:uid="{7014511B-D702-4234-95BF-889760CCB980}"/>
    <cellStyle name="Звичайний 17" xfId="2344" xr:uid="{6300A754-19CC-4926-8D71-2C7122DA318D}"/>
    <cellStyle name="Звичайний 18" xfId="2345" xr:uid="{30633D3B-C43F-4604-9CA7-A93A3B2CA2BA}"/>
    <cellStyle name="Звичайний 19" xfId="2346" xr:uid="{762636E1-DA6D-48B4-8D16-9F44E0D3047F}"/>
    <cellStyle name="Звичайний 2" xfId="2347" xr:uid="{93B6A1CD-612D-4792-A070-F39AAA99850C}"/>
    <cellStyle name="Звичайний 2 10" xfId="2348" xr:uid="{C990CA8C-3A37-46B0-A7B2-F8D4EC3E592E}"/>
    <cellStyle name="Звичайний 2 10 2" xfId="2349" xr:uid="{E4B81FB7-8FD5-490F-BFF4-F04DF86FE3E4}"/>
    <cellStyle name="Звичайний 2 11" xfId="2350" xr:uid="{87937CCB-E3AF-4207-9BBA-A626D72540C9}"/>
    <cellStyle name="Звичайний 2 11 2" xfId="2351" xr:uid="{4E01B1A2-D8D0-450C-97BC-E95781E533B9}"/>
    <cellStyle name="Звичайний 2 12" xfId="2352" xr:uid="{2C59E8EF-263B-48C2-ABBD-15AAE54BDB65}"/>
    <cellStyle name="Звичайний 2 12 2" xfId="2353" xr:uid="{974D2B2A-F050-46F7-99CB-E39AC860489F}"/>
    <cellStyle name="Звичайний 2 12 3" xfId="2354" xr:uid="{CB7F47C1-DF29-4C8D-AB04-4E88A52C2D13}"/>
    <cellStyle name="Звичайний 2 13" xfId="2355" xr:uid="{172A28D7-F1DA-4EB4-B66B-5057132352DC}"/>
    <cellStyle name="Звичайний 2 13 2" xfId="2356" xr:uid="{FAE7ADB9-5B6C-4108-9DB6-9A9B17B36F13}"/>
    <cellStyle name="Звичайний 2 13 3" xfId="2357" xr:uid="{35FDCFDF-8338-4A20-B38F-ED11F93ED74E}"/>
    <cellStyle name="Звичайний 2 14" xfId="2358" xr:uid="{F30945B8-0EB3-4BC8-9F06-A75BAD76DEB8}"/>
    <cellStyle name="Звичайний 2 14 2" xfId="2359" xr:uid="{E7D7F6A5-5BCD-4C33-8E4A-363C5079E7C3}"/>
    <cellStyle name="Звичайний 2 14 2 2" xfId="2360" xr:uid="{B461E42D-3447-4ED8-A3A1-664EB5D636B0}"/>
    <cellStyle name="Звичайний 2 14 2 2 2" xfId="2361" xr:uid="{CC5F77F7-2402-4D90-87A3-272BAAA6DCF2}"/>
    <cellStyle name="Звичайний 2 14 2 2 2 2" xfId="2362" xr:uid="{97E303EF-CA97-4E9D-A156-837D06A23782}"/>
    <cellStyle name="Звичайний 2 14 2 2 2 2 2" xfId="2363" xr:uid="{79EEF7C8-0260-4B61-9726-B58C3C00988A}"/>
    <cellStyle name="Звичайний 2 14 2 2 2 2 2 2" xfId="2364" xr:uid="{6B1B404B-C2E9-47CC-B93D-3CA8003E9506}"/>
    <cellStyle name="Звичайний 2 14 2 2 2 2 2 2 2" xfId="2365" xr:uid="{7F222C7D-3B9C-4C03-8D75-EDED14E88B0F}"/>
    <cellStyle name="Звичайний 2 14 2 2 2 2 2 2 2 2" xfId="2366" xr:uid="{A440956C-3295-4D45-A821-96607712B047}"/>
    <cellStyle name="Звичайний 2 14 2 2 2 2 2 2 2 2 2" xfId="2367" xr:uid="{9B80C54B-C868-4451-B89F-DC0FC3BA78F7}"/>
    <cellStyle name="Звичайний 2 14 2 2 2 2 2 2 2 2 3" xfId="2368" xr:uid="{EF0DC796-6941-44BE-BC8D-051593E0DD9E}"/>
    <cellStyle name="Звичайний 2 14 2 2 2 2 2 2 2 2 4" xfId="2369" xr:uid="{AD232597-4D5F-4B4B-A019-47760C78E0EC}"/>
    <cellStyle name="Звичайний 2 14 2 2 2 2 2 2 2 3" xfId="2370" xr:uid="{024F44A7-5E15-4C23-9049-19B59AF69988}"/>
    <cellStyle name="Звичайний 2 14 2 2 2 2 2 2 2 3 2" xfId="2371" xr:uid="{EB5A7F97-2965-4289-8658-B88B58E65E5F}"/>
    <cellStyle name="Звичайний 2 14 2 2 2 2 2 2 3" xfId="2372" xr:uid="{9E8483F2-4B1A-4DDF-B007-A8F5F7A3BC6A}"/>
    <cellStyle name="Звичайний 2 14 2 2 2 2 2 2 4" xfId="2373" xr:uid="{F502A706-FA7E-40F6-8545-9CC5A91560E8}"/>
    <cellStyle name="Звичайний 2 14 2 2 2 2 2 2 5" xfId="2374" xr:uid="{3BECE76E-6EEF-4E73-9200-1B4D5483BA2C}"/>
    <cellStyle name="Звичайний 2 14 2 2 2 2 2 3" xfId="2375" xr:uid="{EC188A1C-96F2-4C2F-B7D0-9CC7E93CB245}"/>
    <cellStyle name="Звичайний 2 14 2 2 2 2 2 3 2" xfId="2376" xr:uid="{EDEA230C-2128-4D6B-89DF-C5B15DEB9266}"/>
    <cellStyle name="Звичайний 2 14 2 2 2 2 2 3 3" xfId="2377" xr:uid="{C4F86ADD-60AA-47EF-BB12-53C91C2D3A93}"/>
    <cellStyle name="Звичайний 2 14 2 2 2 2 2 3 4" xfId="2378" xr:uid="{0C3B0508-5EE2-4BEA-A091-CC53F426DBD4}"/>
    <cellStyle name="Звичайний 2 14 2 2 2 2 2 4" xfId="2379" xr:uid="{DDC7A27C-EDCD-4D1B-86EA-4A97C8159036}"/>
    <cellStyle name="Звичайний 2 14 2 2 2 2 2 4 2" xfId="2380" xr:uid="{14A51E7E-6C21-49D3-8360-679929003B29}"/>
    <cellStyle name="Звичайний 2 14 2 2 2 2 3" xfId="2381" xr:uid="{65034949-8C92-4014-A895-7DC0BAA0252C}"/>
    <cellStyle name="Звичайний 2 14 2 2 2 2 3 2" xfId="2382" xr:uid="{5A341471-509A-41EF-BF83-ECFDBB669683}"/>
    <cellStyle name="Звичайний 2 14 2 2 2 2 3 2 2" xfId="2383" xr:uid="{2C52748B-22B9-4A81-8A12-4D231723924F}"/>
    <cellStyle name="Звичайний 2 14 2 2 2 2 3 2 3" xfId="2384" xr:uid="{26415BC4-0E55-46FC-ADD1-AB0CF8D5FDB1}"/>
    <cellStyle name="Звичайний 2 14 2 2 2 2 3 2 4" xfId="2385" xr:uid="{8795485F-0A04-43B9-B606-597946661AC5}"/>
    <cellStyle name="Звичайний 2 14 2 2 2 2 3 3" xfId="2386" xr:uid="{72773D16-290E-4FD0-8888-2D27862A8956}"/>
    <cellStyle name="Звичайний 2 14 2 2 2 2 3 3 2" xfId="2387" xr:uid="{B28D44B0-E743-4F7F-899E-7B300A91C0AB}"/>
    <cellStyle name="Звичайний 2 14 2 2 2 2 4" xfId="2388" xr:uid="{7CCB36E2-DD06-4F93-8D5F-F247B2DCBB64}"/>
    <cellStyle name="Звичайний 2 14 2 2 2 2 5" xfId="2389" xr:uid="{BE7AF190-5966-4375-B457-ED702A8E594C}"/>
    <cellStyle name="Звичайний 2 14 2 2 2 2 6" xfId="2390" xr:uid="{E995772D-B34D-4075-B4C9-6E8334BAE982}"/>
    <cellStyle name="Звичайний 2 14 2 2 2 3" xfId="2391" xr:uid="{0AEA288B-0767-43F2-83E0-7C7B751A5775}"/>
    <cellStyle name="Звичайний 2 14 2 2 2 3 2" xfId="2392" xr:uid="{B3DA7A17-4F85-45BB-A29F-0C7EC13F31A4}"/>
    <cellStyle name="Звичайний 2 14 2 2 2 3 2 2" xfId="2393" xr:uid="{487103F1-DEB4-4689-AD55-8892ED3165A8}"/>
    <cellStyle name="Звичайний 2 14 2 2 2 3 2 2 2" xfId="2394" xr:uid="{792884B8-D378-4AB7-BC25-EDB06E2EEACF}"/>
    <cellStyle name="Звичайний 2 14 2 2 2 3 2 3" xfId="2395" xr:uid="{1EF02DF9-F86F-4390-8B85-44C209BCF167}"/>
    <cellStyle name="Звичайний 2 14 2 2 2 3 2 3 2" xfId="2396" xr:uid="{3F72E219-7A1C-41C7-87F6-2ADDEDF78587}"/>
    <cellStyle name="Звичайний 2 14 2 2 2 3 3" xfId="2397" xr:uid="{F9E53FA6-F3E5-4E39-8251-31EB3DA78DD6}"/>
    <cellStyle name="Звичайний 2 14 2 2 2 3 4" xfId="2398" xr:uid="{8E53236D-A768-430C-8BD1-CFB7B77C1A9E}"/>
    <cellStyle name="Звичайний 2 14 2 2 2 4" xfId="2399" xr:uid="{86784B1D-23C3-43BF-85FE-824FC9E900AB}"/>
    <cellStyle name="Звичайний 2 14 2 2 2 4 2" xfId="2400" xr:uid="{D1E0E150-2D11-48F5-9E32-C7CAB29A551D}"/>
    <cellStyle name="Звичайний 2 14 2 2 2 5" xfId="2401" xr:uid="{676F0A2E-AD93-4659-8499-4713B9A4D9BA}"/>
    <cellStyle name="Звичайний 2 14 2 2 2 5 2" xfId="2402" xr:uid="{73607C1E-4F9C-4E4F-9F6E-EC162A34DEAA}"/>
    <cellStyle name="Звичайний 2 14 2 2 3" xfId="2403" xr:uid="{FFEB0109-465D-4BD6-8202-B685DE759B52}"/>
    <cellStyle name="Звичайний 2 14 2 2 4" xfId="2404" xr:uid="{82FD9A32-BB17-40C0-8C8D-1C7C7B62010C}"/>
    <cellStyle name="Звичайний 2 14 2 2 5" xfId="2405" xr:uid="{4A15FB60-E4A9-4B86-BA52-51CFC80F1A2C}"/>
    <cellStyle name="Звичайний 2 14 2 2 5 2" xfId="2406" xr:uid="{E46FB8F9-2EE2-4D72-9DFE-D3D2C607927C}"/>
    <cellStyle name="Звичайний 2 14 2 2 5 2 2" xfId="2407" xr:uid="{E2EAC5CF-E27A-49F2-A8CA-7A709AF9AA03}"/>
    <cellStyle name="Звичайний 2 14 2 2 5 2 3" xfId="2408" xr:uid="{127F6484-CCB0-4369-B8F7-FC31B508EBB0}"/>
    <cellStyle name="Звичайний 2 14 2 2 5 2 4" xfId="2409" xr:uid="{F554D6BD-B905-4064-BE23-02856D22FC98}"/>
    <cellStyle name="Звичайний 2 14 2 2 5 3" xfId="2410" xr:uid="{5B0BD077-1F39-4176-8ECD-4D3213827104}"/>
    <cellStyle name="Звичайний 2 14 2 2 5 3 2" xfId="2411" xr:uid="{70ADC86A-46D4-4B98-B94F-1434531F7C41}"/>
    <cellStyle name="Звичайний 2 14 2 2 6" xfId="2412" xr:uid="{A3E79D71-F678-4509-847B-165F5BD67930}"/>
    <cellStyle name="Звичайний 2 14 2 2 7" xfId="2413" xr:uid="{99383FBB-7370-4A73-B257-3026DB3AE83F}"/>
    <cellStyle name="Звичайний 2 14 2 2 8" xfId="2414" xr:uid="{EFC222DE-D6B1-4AEE-84F1-C75EA341C4CD}"/>
    <cellStyle name="Звичайний 2 14 2 3" xfId="2415" xr:uid="{4B6FD02B-3FA3-4A87-8EE3-27CFD05B03AF}"/>
    <cellStyle name="Звичайний 2 14 2 3 2" xfId="2416" xr:uid="{F61863EE-12D9-40C9-A097-C6F1F72421D5}"/>
    <cellStyle name="Звичайний 2 14 2 3 2 2" xfId="2417" xr:uid="{FA6C39B6-EA8C-48E2-AC6C-0CFBEE13C493}"/>
    <cellStyle name="Звичайний 2 14 2 3 2 2 2" xfId="2418" xr:uid="{3F24FF52-6F63-4DAD-95EE-6A6A3735AD78}"/>
    <cellStyle name="Звичайний 2 14 2 3 3" xfId="2419" xr:uid="{F17A4609-8E29-4781-A454-1FFE5E2FB6C1}"/>
    <cellStyle name="Звичайний 2 14 2 4" xfId="2420" xr:uid="{B29DD5AC-FE76-4357-80E7-A2B1626F0193}"/>
    <cellStyle name="Звичайний 2 14 2 4 2" xfId="2421" xr:uid="{265ECB93-3A42-493D-8091-D09CC2F9589A}"/>
    <cellStyle name="Звичайний 2 14 2 5" xfId="2422" xr:uid="{685DCD9C-FFD8-4A67-935A-1501C5DF397C}"/>
    <cellStyle name="Звичайний 2 14 2 5 2" xfId="2423" xr:uid="{2245D1BE-53FF-4F68-B5B3-67233B8C9812}"/>
    <cellStyle name="Звичайний 2 14 2 5 2 2" xfId="2424" xr:uid="{B09071CF-3CEF-463E-99D1-720D0D315BDF}"/>
    <cellStyle name="Звичайний 2 14 2 5 2 2 2" xfId="2425" xr:uid="{EE53278E-D09F-428B-A4B8-8CFC8904FBC4}"/>
    <cellStyle name="Звичайний 2 14 2 5 2 3" xfId="2426" xr:uid="{F328D45B-E057-42AD-9E73-F97E45A06BA1}"/>
    <cellStyle name="Звичайний 2 14 2 5 2 3 2" xfId="2427" xr:uid="{46BB5877-9949-4ADE-B6CC-E93286F917FA}"/>
    <cellStyle name="Звичайний 2 14 2 5 3" xfId="2428" xr:uid="{F1DD89A5-55DF-4B15-B294-FDA97815F643}"/>
    <cellStyle name="Звичайний 2 14 2 5 4" xfId="2429" xr:uid="{BCA47115-BD6B-4606-B75C-A713A562DC0A}"/>
    <cellStyle name="Звичайний 2 14 2 6" xfId="2430" xr:uid="{5BE725A0-7EA6-449F-8073-FB8AF0B173F7}"/>
    <cellStyle name="Звичайний 2 14 2 6 2" xfId="2431" xr:uid="{4FA38B9A-58FB-4174-92AF-1C1F9374B935}"/>
    <cellStyle name="Звичайний 2 14 2 7" xfId="2432" xr:uid="{F21D08F6-ED01-44FC-AD9C-190EDDABE1D0}"/>
    <cellStyle name="Звичайний 2 14 2 7 2" xfId="2433" xr:uid="{F917A63B-8295-4711-9532-7140319ADB75}"/>
    <cellStyle name="Звичайний 2 14 3" xfId="2434" xr:uid="{09C8904F-CCBE-443C-97E3-BCE0742EA82F}"/>
    <cellStyle name="Звичайний 2 14 3 2" xfId="2435" xr:uid="{A93270EC-758E-4642-B41A-DF4FF383766A}"/>
    <cellStyle name="Звичайний 2 14 3 2 2" xfId="2436" xr:uid="{C2863FED-043C-4220-ABA9-77119E744AEF}"/>
    <cellStyle name="Звичайний 2 14 3 2 3" xfId="2437" xr:uid="{ABD3BA8A-7FBE-4B70-BEA1-DB42DFABECF1}"/>
    <cellStyle name="Звичайний 2 14 4" xfId="2438" xr:uid="{81733138-5471-41A5-8529-A3CAC2D60741}"/>
    <cellStyle name="Звичайний 2 14 5" xfId="2439" xr:uid="{A1ED79AE-162A-4816-98E9-0349F780ADC7}"/>
    <cellStyle name="Звичайний 2 14 6" xfId="2440" xr:uid="{DBC24B96-8EA3-4A3D-9DA8-221F768F1F40}"/>
    <cellStyle name="Звичайний 2 14 6 2" xfId="2441" xr:uid="{393976E7-68E9-4B68-A6CC-77EC7E1A68CD}"/>
    <cellStyle name="Звичайний 2 14 6 2 2" xfId="2442" xr:uid="{BD32F5F1-D8AC-4711-A52E-B0C9D7B41261}"/>
    <cellStyle name="Звичайний 2 14 6 2 3" xfId="2443" xr:uid="{913E3D12-E0E8-4451-895F-74F17FA881BD}"/>
    <cellStyle name="Звичайний 2 14 6 2 4" xfId="2444" xr:uid="{248DD24B-5362-4A35-8468-07BB4ED6FEAC}"/>
    <cellStyle name="Звичайний 2 14 6 3" xfId="2445" xr:uid="{FBBDAF00-069B-4EE3-AF1D-F00CB9664CFC}"/>
    <cellStyle name="Звичайний 2 14 6 3 2" xfId="2446" xr:uid="{61726B94-CE43-4CB9-99FF-4C0B41E76D1D}"/>
    <cellStyle name="Звичайний 2 14 7" xfId="2447" xr:uid="{644E5525-8026-4EB3-B8E8-550B1B917341}"/>
    <cellStyle name="Звичайний 2 14 8" xfId="2448" xr:uid="{58C7E5F9-26EC-466D-BC56-89609DC7D3AF}"/>
    <cellStyle name="Звичайний 2 14 9" xfId="2449" xr:uid="{F2A482B5-3CB1-41A2-B37A-A4ECC363C2A9}"/>
    <cellStyle name="Звичайний 2 15" xfId="2450" xr:uid="{4193343D-7F46-440C-8629-AC6529D9543A}"/>
    <cellStyle name="Звичайний 2 16" xfId="2451" xr:uid="{AB80A5A1-3313-4F72-844A-3AFD001852AB}"/>
    <cellStyle name="Звичайний 2 17" xfId="2452" xr:uid="{C82B7DA2-BCB0-4B93-9ED5-3C5B8B97F845}"/>
    <cellStyle name="Звичайний 2 18" xfId="2453" xr:uid="{31F20A69-FFFA-46DD-9352-746F14542F6D}"/>
    <cellStyle name="Звичайний 2 19" xfId="2454" xr:uid="{13FF0F77-407C-46C5-980B-695E298DAE66}"/>
    <cellStyle name="Звичайний 2 2" xfId="2455" xr:uid="{69E9AE75-45AD-4E75-8618-29F5F174C1BC}"/>
    <cellStyle name="Звичайний 2 20" xfId="2456" xr:uid="{0C72FEBD-F371-4A3A-BE10-DD9EC40CEE68}"/>
    <cellStyle name="Звичайний 2 20 2" xfId="2457" xr:uid="{023F533E-F711-4AC2-833F-33DA6BDB54B0}"/>
    <cellStyle name="Звичайний 2 20 2 2" xfId="2458" xr:uid="{0FF11D16-A79D-47DF-86CD-8F45F37BEF6A}"/>
    <cellStyle name="Звичайний 2 20 2 2 2" xfId="2459" xr:uid="{829ABE37-A01C-41F2-AC41-1C1DDE8F6F6A}"/>
    <cellStyle name="Звичайний 2 20 2 3" xfId="2460" xr:uid="{4E5D3AE6-0E9D-41A4-89F5-394591959A59}"/>
    <cellStyle name="Звичайний 2 20 2 3 2" xfId="2461" xr:uid="{DB5503E9-72A3-4270-A096-76F3F71B10D9}"/>
    <cellStyle name="Звичайний 2 20 3" xfId="2462" xr:uid="{708CFFFF-D83F-49AE-BE98-45A92E70F294}"/>
    <cellStyle name="Звичайний 2 20 4" xfId="2463" xr:uid="{ED1E5FC4-C255-41E2-BC34-3FAC6FAD9A01}"/>
    <cellStyle name="Звичайний 2 21" xfId="2464" xr:uid="{219B56B9-CE8E-4495-83B9-CCC002A61B66}"/>
    <cellStyle name="Звичайний 2 21 2" xfId="2465" xr:uid="{FA2931C1-D032-4397-9888-B9580B083C08}"/>
    <cellStyle name="Звичайний 2 22" xfId="2466" xr:uid="{708EE114-47B5-4101-AED3-AA36F62BF76C}"/>
    <cellStyle name="Звичайний 2 22 2" xfId="2467" xr:uid="{BDC3968D-62A7-446B-A18A-468467554335}"/>
    <cellStyle name="Звичайний 2 23" xfId="2468" xr:uid="{98FDC2CF-43F5-486A-8180-0D3C205CBFE2}"/>
    <cellStyle name="Звичайний 2 23 2" xfId="2469" xr:uid="{9BAB7D90-E0E2-420D-B5C5-A24B2287F79E}"/>
    <cellStyle name="Звичайний 2 23 2 2" xfId="2470" xr:uid="{EDBEC872-D463-425F-BCAB-443D5BB2EF4F}"/>
    <cellStyle name="Звичайний 2 23 2 2 2" xfId="2471" xr:uid="{2692E7D6-DC1C-4AAA-A1C4-002FCD2BD99E}"/>
    <cellStyle name="Звичайний 2 23 2 2 2 2" xfId="2472" xr:uid="{637B8DCB-B367-48B3-8B2F-DF85B56859F1}"/>
    <cellStyle name="Звичайний 2 23 2 2 2 2 2" xfId="2473" xr:uid="{C750E9FC-42AD-4AC6-945C-DCF7C4B15DE3}"/>
    <cellStyle name="Звичайний 2 23 2 2 2 2 3" xfId="2474" xr:uid="{36D5BD7D-0364-4880-B81A-AB12A91DB650}"/>
    <cellStyle name="Звичайний 2 23 2 2 3" xfId="2475" xr:uid="{5C8AB271-9817-4498-97E1-EF79A09C3F5B}"/>
    <cellStyle name="Звичайний 2 23 2 2 4" xfId="2476" xr:uid="{C3567532-C3E1-4B08-BF6D-F5AD9431A779}"/>
    <cellStyle name="Звичайний 2 23 2 3" xfId="2477" xr:uid="{7C47010E-90ED-41D2-9252-E48DE4E62820}"/>
    <cellStyle name="Звичайний 2 23 2 3 2" xfId="2478" xr:uid="{D909F60B-AE09-4253-B5A2-CF0F0FCE7347}"/>
    <cellStyle name="Звичайний 2 23 2 3 3" xfId="2479" xr:uid="{4C6DE2DE-350C-44A2-8848-CF708CA58891}"/>
    <cellStyle name="Звичайний 2 23 3" xfId="2480" xr:uid="{B63F6FB7-AD62-4390-86C3-5BD23131D032}"/>
    <cellStyle name="Звичайний 2 23 3 2" xfId="2481" xr:uid="{F58BF217-6716-4BAB-A70B-AF057FD9E905}"/>
    <cellStyle name="Звичайний 2 23 3 2 2" xfId="2482" xr:uid="{67EC643B-D3DB-4490-91BB-33EF72C90D9F}"/>
    <cellStyle name="Звичайний 2 23 3 2 3" xfId="2483" xr:uid="{B5FFA9B8-34C1-4C47-81D3-D33C69517858}"/>
    <cellStyle name="Звичайний 2 23 4" xfId="2484" xr:uid="{EEF4FDAE-5F30-439C-88A5-6CA483643A4B}"/>
    <cellStyle name="Звичайний 2 23 5" xfId="2485" xr:uid="{00E19E0B-F16A-4A5D-84A9-333E339B876C}"/>
    <cellStyle name="Звичайний 2 24" xfId="2486" xr:uid="{6DD5665D-479A-4ACF-8B5B-8E1F61DF37D0}"/>
    <cellStyle name="Звичайний 2 24 2" xfId="2487" xr:uid="{4278FC0C-8DF1-4505-9F29-36E7FBB36405}"/>
    <cellStyle name="Звичайний 2 24 2 2" xfId="2488" xr:uid="{DBC07FD9-5459-4C98-92A7-3B4E207306D7}"/>
    <cellStyle name="Звичайний 2 24 2 2 2" xfId="2489" xr:uid="{32588F3C-9F64-4F93-8C04-0773ADEE9544}"/>
    <cellStyle name="Звичайний 2 24 2 2 3" xfId="2490" xr:uid="{04FBB28F-5BD7-4268-9F1F-AECB738BB4AD}"/>
    <cellStyle name="Звичайний 2 24 3" xfId="2491" xr:uid="{80D1C0FD-DEC6-4BAC-AC86-D26E385FFDF0}"/>
    <cellStyle name="Звичайний 2 24 4" xfId="2492" xr:uid="{9106A6B5-9E55-4233-9D18-224474921B70}"/>
    <cellStyle name="Звичайний 2 25" xfId="2493" xr:uid="{ACC70DA4-6DEE-41F4-9B94-1AECE67DFBEE}"/>
    <cellStyle name="Звичайний 2 26" xfId="2494" xr:uid="{E08379BD-4061-4873-B9AA-4002737C0552}"/>
    <cellStyle name="Звичайний 2 26 2" xfId="2495" xr:uid="{73F1AFDB-38C3-42BE-95F2-B063488C67EE}"/>
    <cellStyle name="Звичайний 2 26 3" xfId="2496" xr:uid="{905DFEB8-F8DB-40FF-9763-99771531C3E2}"/>
    <cellStyle name="Звичайний 2 27" xfId="2497" xr:uid="{D1C40034-4E70-4D9C-AEFD-2BFF6A72D439}"/>
    <cellStyle name="Звичайний 2 28" xfId="2498" xr:uid="{07F90044-53F5-4236-8FC4-433CE236A2D4}"/>
    <cellStyle name="Звичайний 2 28 2" xfId="2499" xr:uid="{36BD7302-1492-420E-BCA9-A76DA51F61FE}"/>
    <cellStyle name="Звичайний 2 28 3" xfId="2500" xr:uid="{DFCD8EBB-7068-4D66-A934-5BF9028998C8}"/>
    <cellStyle name="Звичайний 2 29" xfId="2501" xr:uid="{D769E27F-CDC0-4EFB-9B4A-F8337B216568}"/>
    <cellStyle name="Звичайний 2 29 2" xfId="2502" xr:uid="{44FC3A86-806D-4313-BC8D-7AA97B9EE938}"/>
    <cellStyle name="Звичайний 2 29 2 2" xfId="2503" xr:uid="{8D8AA1A8-E6D6-4851-B158-3F7618583B7B}"/>
    <cellStyle name="Звичайний 2 29 2 2 2" xfId="2504" xr:uid="{3878584F-71F8-46A8-BD2B-CB2FCA29CC04}"/>
    <cellStyle name="Звичайний 2 29 2 2 2 2" xfId="2505" xr:uid="{9309A938-BC7B-49D0-8A91-B76E1E1925B9}"/>
    <cellStyle name="Звичайний 2 29 2 2 2 2 2" xfId="2506" xr:uid="{2008341F-74F6-4813-862D-319F51D55A27}"/>
    <cellStyle name="Звичайний 2 29 2 2 3" xfId="2507" xr:uid="{72CC07AE-A024-4604-8C77-4C0736B91E7F}"/>
    <cellStyle name="Звичайний 2 29 2 3" xfId="2508" xr:uid="{B6B943D3-9322-4C75-BA3A-03F744C4236B}"/>
    <cellStyle name="Звичайний 2 29 2 3 2" xfId="2509" xr:uid="{23035B3A-1ED8-4C9B-BA6D-6AB2CBDDD169}"/>
    <cellStyle name="Звичайний 2 29 3" xfId="2510" xr:uid="{082F309A-9FF7-4E46-B608-FF156CA49750}"/>
    <cellStyle name="Звичайний 2 29 3 2" xfId="2511" xr:uid="{84C42D64-C040-4CF1-A1AB-0734C5EE5BC5}"/>
    <cellStyle name="Звичайний 2 29 3 2 2" xfId="2512" xr:uid="{123FFD8D-BE01-4122-AC0A-0C896C6B044C}"/>
    <cellStyle name="Звичайний 2 29 4" xfId="2513" xr:uid="{092C8246-7109-4ED7-8010-280E25B06D16}"/>
    <cellStyle name="Звичайний 2 3" xfId="2514" xr:uid="{3FD075AD-C2D2-4331-B139-2CD5EC75B740}"/>
    <cellStyle name="Звичайний 2 3 10" xfId="2515" xr:uid="{B6EFFE7F-D232-48DB-895E-FA88CD77847D}"/>
    <cellStyle name="Звичайний 2 3 11" xfId="2516" xr:uid="{7FD68A62-61BD-484A-A24B-11986B12E82D}"/>
    <cellStyle name="Звичайний 2 3 12" xfId="2517" xr:uid="{290A81CB-C9A4-4245-AD25-D20AF8DDB990}"/>
    <cellStyle name="Звичайний 2 3 13" xfId="2518" xr:uid="{E774D65C-53B7-4F37-8FFA-2D7C0A25AC5F}"/>
    <cellStyle name="Звичайний 2 3 14" xfId="2519" xr:uid="{6F75B395-A678-49F4-8182-CF3706F36699}"/>
    <cellStyle name="Звичайний 2 3 15" xfId="2520" xr:uid="{9022FE0E-8444-4DB3-959E-353AF33AE9D7}"/>
    <cellStyle name="Звичайний 2 3 16" xfId="2521" xr:uid="{DF003203-B832-4091-BA20-D4AC12E4D22C}"/>
    <cellStyle name="Звичайний 2 3 17" xfId="2522" xr:uid="{27D05214-3ABF-47F5-8840-94CDDE09848D}"/>
    <cellStyle name="Звичайний 2 3 18" xfId="2523" xr:uid="{FED2AF4B-314F-4244-8974-0BDD8E33D6FE}"/>
    <cellStyle name="Звичайний 2 3 19" xfId="2524" xr:uid="{841A5C4C-A456-4EB7-9DE6-D4FDC5B93E84}"/>
    <cellStyle name="Звичайний 2 3 2" xfId="2525" xr:uid="{DD3F1040-DB30-4F79-8AC1-CD4914C4B1B2}"/>
    <cellStyle name="Звичайний 2 3 20" xfId="2526" xr:uid="{ACBAA456-6646-41AE-97D0-EDBAEE111206}"/>
    <cellStyle name="Звичайний 2 3 3" xfId="2527" xr:uid="{38A162BC-D8F4-4B28-84E4-72FA11BEA696}"/>
    <cellStyle name="Звичайний 2 3 4" xfId="2528" xr:uid="{14071F22-FED5-480C-BC3C-6893CAAE6820}"/>
    <cellStyle name="Звичайний 2 3 5" xfId="2529" xr:uid="{5FB61FD4-2220-4E31-BFBA-6992A8194A16}"/>
    <cellStyle name="Звичайний 2 3 6" xfId="2530" xr:uid="{7D0A7B85-8F1E-4433-ADD4-7B3859DCA3BD}"/>
    <cellStyle name="Звичайний 2 3 7" xfId="2531" xr:uid="{1862AF5B-730C-44A6-9261-3FED8EEEF073}"/>
    <cellStyle name="Звичайний 2 3 8" xfId="2532" xr:uid="{017C113D-EA29-46A3-B2C3-15B6023C3BF5}"/>
    <cellStyle name="Звичайний 2 3 9" xfId="2533" xr:uid="{2612F165-D3DB-4567-81D8-7D6AA30DE9BF}"/>
    <cellStyle name="Звичайний 2 30" xfId="2534" xr:uid="{CA1EB1CF-EF3B-405E-8B86-9FBC9FF3377B}"/>
    <cellStyle name="Звичайний 2 31" xfId="2535" xr:uid="{A3F40B3A-9CF7-4F71-B171-B0DBA69C5A1D}"/>
    <cellStyle name="Звичайний 2 32" xfId="2536" xr:uid="{4664F2AC-517E-4CA4-8BCB-6AFB4F58A824}"/>
    <cellStyle name="Звичайний 2 33" xfId="2537" xr:uid="{D60A84D0-B388-46F5-B9F2-19E3FD734AE2}"/>
    <cellStyle name="Звичайний 2 34" xfId="2538" xr:uid="{FC022227-E6E3-423C-B697-688B74190108}"/>
    <cellStyle name="Звичайний 2 34 2" xfId="2539" xr:uid="{F5546BB8-9801-4E0F-812B-33ACEB4B812B}"/>
    <cellStyle name="Звичайний 2 35" xfId="2540" xr:uid="{078D6AA3-BBCB-4983-B6F7-50EFEE885682}"/>
    <cellStyle name="Звичайний 2 35 2" xfId="2541" xr:uid="{EB90F18C-E555-4B64-9B49-D037BB6F3ABA}"/>
    <cellStyle name="Звичайний 2 36" xfId="2542" xr:uid="{81B88DA7-4200-4792-938F-F1FA2C1F697C}"/>
    <cellStyle name="Звичайний 2 4" xfId="2543" xr:uid="{D3E480BF-DE2C-4F26-BD5D-AE47997B58DA}"/>
    <cellStyle name="Звичайний 2 4 10" xfId="2544" xr:uid="{E86D136F-0D29-4118-967D-4D43B0782EF7}"/>
    <cellStyle name="Звичайний 2 4 11" xfId="2545" xr:uid="{28F5F2F7-7AEC-4CE0-94A5-DA4650B490D9}"/>
    <cellStyle name="Звичайний 2 4 2" xfId="2546" xr:uid="{E27754B7-9B24-4716-B153-55DECBDB186A}"/>
    <cellStyle name="Звичайний 2 4 3" xfId="2547" xr:uid="{6A9F06BD-B32B-4903-B8AD-BA164CE3735D}"/>
    <cellStyle name="Звичайний 2 4 4" xfId="2548" xr:uid="{F6CE243C-1117-4F0E-927D-890562CD8EB0}"/>
    <cellStyle name="Звичайний 2 4 5" xfId="2549" xr:uid="{01A60716-3C35-4FED-BE3C-40022C7B18B1}"/>
    <cellStyle name="Звичайний 2 4 6" xfId="2550" xr:uid="{51FE8045-5C4D-48E4-AD6F-817BD7B1FAC5}"/>
    <cellStyle name="Звичайний 2 4 7" xfId="2551" xr:uid="{E06445F7-7569-4B9C-89E0-4850E8ED37FF}"/>
    <cellStyle name="Звичайний 2 4 8" xfId="2552" xr:uid="{C1612FEE-EDC5-49BE-9368-2CA1C6FA5BA3}"/>
    <cellStyle name="Звичайний 2 4 9" xfId="2553" xr:uid="{F9808A32-3AED-4E9A-AEB6-F69F0DCABEA6}"/>
    <cellStyle name="Звичайний 2 5" xfId="2554" xr:uid="{274570CD-BE13-4694-A2A6-FC56145861C7}"/>
    <cellStyle name="Звичайний 2 5 2" xfId="2555" xr:uid="{D3290CF7-1841-456C-B01F-C22E9ABE9144}"/>
    <cellStyle name="Звичайний 2 6" xfId="2556" xr:uid="{8DC8495B-1B2A-419D-8FB6-2F995C87DEF4}"/>
    <cellStyle name="Звичайний 2 6 2" xfId="2557" xr:uid="{4CBC1ADE-5777-4869-9560-8CC35EE8C3AD}"/>
    <cellStyle name="Звичайний 2 7" xfId="2558" xr:uid="{85F8EC9A-3B66-4280-B622-2A3E35A765A0}"/>
    <cellStyle name="Звичайний 2 7 2" xfId="2559" xr:uid="{0F89F45C-851D-4EDE-BD21-7FDC8493E612}"/>
    <cellStyle name="Звичайний 2 8" xfId="2560" xr:uid="{6C716646-9FAE-4960-9C2E-850561A34575}"/>
    <cellStyle name="Звичайний 2 8 2" xfId="2561" xr:uid="{AD2C7303-9472-49BA-ACCD-C4CC60033BCE}"/>
    <cellStyle name="Звичайний 2 9" xfId="2562" xr:uid="{5B62F317-52D6-4350-B7F9-FDC48853C03D}"/>
    <cellStyle name="Звичайний 2 9 2" xfId="2563" xr:uid="{31D624A2-D1C3-4F2A-8D11-4D55A5152D9B}"/>
    <cellStyle name="Звичайний 2_22.12.2020 Додатки бюджет 2021 Коди нові" xfId="2564" xr:uid="{C8BED779-7D71-4253-BBAC-3C1BAC015DE6}"/>
    <cellStyle name="Звичайний 20" xfId="2565" xr:uid="{08815C61-E3B2-475A-86A7-358D139FC0C1}"/>
    <cellStyle name="Звичайний 21" xfId="2566" xr:uid="{6F53EDFB-D386-4064-8DD9-8B743AEA7605}"/>
    <cellStyle name="Звичайний 22" xfId="2567" xr:uid="{AC01478C-CC10-4B49-A758-586EBC60916A}"/>
    <cellStyle name="Звичайний 22 2" xfId="2568" xr:uid="{F5175185-C821-4BBB-A038-41D6F3F7BA28}"/>
    <cellStyle name="Звичайний 22_додаток до розп №528 від 24.07.2026" xfId="2569" xr:uid="{638DA661-31FE-4075-9746-BD4EBB7F1C9D}"/>
    <cellStyle name="Звичайний 23" xfId="2570" xr:uid="{7CDB5406-1267-4374-ABE5-48C3D10C1143}"/>
    <cellStyle name="Звичайний 23 2" xfId="2571" xr:uid="{34B8F83F-9C91-4DCF-A3E0-29C67C91BEC2}"/>
    <cellStyle name="Звичайний 23_додаток до розп №528 від 24.07.2026" xfId="2572" xr:uid="{78FDD401-8641-413F-B7D8-60ED830F97C6}"/>
    <cellStyle name="Звичайний 24" xfId="2573" xr:uid="{DFEAFFAE-5215-49D0-9DC4-146830F29E13}"/>
    <cellStyle name="Звичайний 25" xfId="2574" xr:uid="{16EAF10D-75B2-43AB-BFE3-1E0243095C24}"/>
    <cellStyle name="Звичайний 26" xfId="2575" xr:uid="{6B3E6A03-5313-4ED2-AA22-CF8ED577325B}"/>
    <cellStyle name="Звичайний 27" xfId="2576" xr:uid="{A98FE5E5-42DC-4B1C-9EDF-822CD3705423}"/>
    <cellStyle name="Звичайний 28" xfId="2577" xr:uid="{B1E63BAE-5FE0-4147-8090-E8120DDFB760}"/>
    <cellStyle name="Звичайний 29" xfId="2578" xr:uid="{9504D326-5DD9-4008-A563-B8360BA83B30}"/>
    <cellStyle name="Звичайний 3" xfId="2579" xr:uid="{6C662841-80F9-4F62-9D8F-34436F9F7805}"/>
    <cellStyle name="Звичайний 3 10" xfId="2580" xr:uid="{8DCF29CA-C75F-40A0-BB10-2CE89914EBFF}"/>
    <cellStyle name="Звичайний 3 11" xfId="2581" xr:uid="{185DE80C-584C-48D9-891E-632E17FEA694}"/>
    <cellStyle name="Звичайний 3 12" xfId="2582" xr:uid="{7196B766-47DB-4617-B337-F40E134337E8}"/>
    <cellStyle name="Звичайний 3 13" xfId="2583" xr:uid="{11DE9ED8-4345-4087-A756-68A6A62A1636}"/>
    <cellStyle name="Звичайний 3 14" xfId="2584" xr:uid="{D357E49D-0326-4355-A74D-4B13A0A8CD15}"/>
    <cellStyle name="Звичайний 3 15" xfId="2585" xr:uid="{62B2D41D-2213-44F9-98A8-EA80DEC6BB93}"/>
    <cellStyle name="Звичайний 3 16" xfId="2586" xr:uid="{2FC2D298-1831-4F18-89D9-FD807B7EBCBE}"/>
    <cellStyle name="Звичайний 3 17" xfId="2587" xr:uid="{DE19FE18-B179-4D63-8B99-926297B99573}"/>
    <cellStyle name="Звичайний 3 18" xfId="2588" xr:uid="{8373E194-0967-4F15-8E2A-B0CC382EB113}"/>
    <cellStyle name="Звичайний 3 19" xfId="2589" xr:uid="{2F6C73DD-42CD-4E32-A36A-0DA0B7B441CA}"/>
    <cellStyle name="Звичайний 3 2" xfId="2590" xr:uid="{F7BF28D0-D972-4C42-B5F7-991B689D232E}"/>
    <cellStyle name="Звичайний 3 20" xfId="2591" xr:uid="{A4766191-5042-40E3-81E5-9D846918C19D}"/>
    <cellStyle name="Звичайний 3 21" xfId="2592" xr:uid="{8A361446-ACE4-4A34-98DC-F158086E594D}"/>
    <cellStyle name="Звичайний 3 22" xfId="2593" xr:uid="{9C1BECBD-5293-4515-87E6-F1F2191BBD0A}"/>
    <cellStyle name="Звичайний 3 23" xfId="2594" xr:uid="{9145A6FB-2F39-45D4-B44B-4BFF43B1878A}"/>
    <cellStyle name="Звичайний 3 24" xfId="2595" xr:uid="{783C305A-4215-4B13-9B85-58B4D4BC3816}"/>
    <cellStyle name="Звичайний 3 25" xfId="2596" xr:uid="{A057D8AC-B6B1-4004-AF94-CEDB4086FAD3}"/>
    <cellStyle name="Звичайний 3 26" xfId="2597" xr:uid="{6EBB869C-6E64-47A3-B204-0A9C5E425337}"/>
    <cellStyle name="Звичайний 3 3" xfId="2598" xr:uid="{47DD5746-E084-4D2E-9228-15755AC7ACEA}"/>
    <cellStyle name="Звичайний 3 4" xfId="2599" xr:uid="{8A402156-83FD-48A1-A46C-928F4694D15E}"/>
    <cellStyle name="Звичайний 3 5" xfId="2600" xr:uid="{F8402288-102C-41DC-AB1E-1EDB5BFAB6E1}"/>
    <cellStyle name="Звичайний 3 6" xfId="2601" xr:uid="{138EF454-5F56-4177-AB3F-D3860D2012CD}"/>
    <cellStyle name="Звичайний 3 7" xfId="2602" xr:uid="{B1738ACE-6B07-430B-B518-4DAD99FA3573}"/>
    <cellStyle name="Звичайний 3 8" xfId="2603" xr:uid="{BFB268FA-AACA-4BD9-BD62-E63F496D9372}"/>
    <cellStyle name="Звичайний 3 9" xfId="2604" xr:uid="{F9ACD42C-1B2F-4F87-9E86-D6869B39E8E5}"/>
    <cellStyle name="Звичайний 3_22.12.2020 Додатки бюджет 2021 Коди нові" xfId="2605" xr:uid="{C56D2CE4-379C-45D0-9098-7A97E4B55F76}"/>
    <cellStyle name="Звичайний 30" xfId="2606" xr:uid="{97A191BF-B03A-443F-8195-16547D87F971}"/>
    <cellStyle name="Звичайний 31" xfId="2607" xr:uid="{A305C084-4E30-400B-A99C-E29A5B057B07}"/>
    <cellStyle name="Звичайний 32" xfId="2608" xr:uid="{85A7EB54-87D9-4DAB-AD86-34BEEEEEDD22}"/>
    <cellStyle name="Звичайний 33" xfId="2609" xr:uid="{82440DAD-DEDE-4679-8E37-ED543A93CEBD}"/>
    <cellStyle name="Звичайний 34" xfId="2610" xr:uid="{97677F1B-D2D8-4861-AE44-6EA70CB0D60E}"/>
    <cellStyle name="Звичайний 35" xfId="2611" xr:uid="{44D7DB5E-CD03-451B-976E-1CE3BCF8C8E2}"/>
    <cellStyle name="Звичайний 36" xfId="2612" xr:uid="{04F8DA31-A21A-4592-A9D8-789FD6BF5A23}"/>
    <cellStyle name="Звичайний 37" xfId="2613" xr:uid="{81FB1760-A023-40F9-BDA0-CA8ADF93346E}"/>
    <cellStyle name="Звичайний 38" xfId="2614" xr:uid="{AAED4F12-DDEB-494B-84CD-700339E6D857}"/>
    <cellStyle name="Звичайний 39" xfId="2615" xr:uid="{AAEE8832-40F2-461D-B0D0-998DF88B6C50}"/>
    <cellStyle name="Звичайний 4" xfId="2616" xr:uid="{F77777CD-AF05-434D-B533-0B49BDDDFD84}"/>
    <cellStyle name="Звичайний 4 2" xfId="2617" xr:uid="{9BE918A1-5134-4499-9EE0-432E7835D761}"/>
    <cellStyle name="Звичайний 4_трансферти бюджетам на 2024 рік" xfId="2618" xr:uid="{1B78623C-5A30-49EE-AADF-640E15C17840}"/>
    <cellStyle name="Звичайний 40" xfId="2619" xr:uid="{D3606C18-DA2F-4A16-AD49-FCAE4FF60E13}"/>
    <cellStyle name="Звичайний 40 2" xfId="2620" xr:uid="{B0EF7AF7-31E0-4142-889F-0624D04B1741}"/>
    <cellStyle name="Звичайний 40_додаток до розп №528 від 24.07.2026" xfId="2621" xr:uid="{B0CBD258-90BF-45C0-B70E-F077F3EC4336}"/>
    <cellStyle name="Звичайний 41" xfId="2622" xr:uid="{4FE94B50-DC07-489D-B1BE-0AC5E9FD3CE7}"/>
    <cellStyle name="Звичайний 41 2" xfId="2623" xr:uid="{F3D2587E-61BF-49E7-85C7-E20417214F60}"/>
    <cellStyle name="Звичайний 42" xfId="2624" xr:uid="{5649C81E-E22D-4137-93C3-4307BB13904A}"/>
    <cellStyle name="Звичайний 42 2" xfId="2625" xr:uid="{6FBCF7FC-54A4-4DBF-9C09-8549E35B14E0}"/>
    <cellStyle name="Звичайний 43" xfId="2626" xr:uid="{33717607-60ED-4211-AC53-A6F29557BB2E}"/>
    <cellStyle name="Звичайний 44" xfId="2627" xr:uid="{9ED5E487-65DD-4758-9E28-25D451A5692F}"/>
    <cellStyle name="Звичайний 45" xfId="2628" xr:uid="{BD187554-6466-4D36-B399-E26B9E63779B}"/>
    <cellStyle name="Звичайний 46" xfId="2629" xr:uid="{7912A76E-F9F3-40AD-9DDA-A54619596867}"/>
    <cellStyle name="Звичайний 47" xfId="2630" xr:uid="{2F1EDF3C-A0D5-4B1C-A79E-0037F3317779}"/>
    <cellStyle name="Звичайний 48" xfId="2631" xr:uid="{5F1AF924-79B6-4542-8877-DD0AEA9806FC}"/>
    <cellStyle name="Звичайний 49" xfId="2632" xr:uid="{34F83366-CA21-4558-9F14-202B4C798E38}"/>
    <cellStyle name="Звичайний 5" xfId="2633" xr:uid="{E68016CF-0246-4C83-BBBB-E205B0175A68}"/>
    <cellStyle name="Звичайний 5 10" xfId="2634" xr:uid="{0810159A-65FE-45CD-84C5-DEF72DC3E867}"/>
    <cellStyle name="Звичайний 5 11" xfId="2635" xr:uid="{FD399F52-B71F-4080-AC15-EE1B872007E2}"/>
    <cellStyle name="Звичайний 5 12" xfId="2636" xr:uid="{1F72C425-13CF-4B06-8E60-6312AE86A857}"/>
    <cellStyle name="Звичайний 5 13" xfId="2637" xr:uid="{B1A64241-1BC6-4CD4-B466-FC6CBFB56D6D}"/>
    <cellStyle name="Звичайний 5 14" xfId="2638" xr:uid="{EF94F09E-CED7-47AC-979B-3A9DB2631D6E}"/>
    <cellStyle name="Звичайний 5 15" xfId="2639" xr:uid="{E9A4FB24-CB9C-477F-9F1B-A71FFD32A470}"/>
    <cellStyle name="Звичайний 5 16" xfId="2640" xr:uid="{715F26E3-A65E-4C8F-A182-160CA857321D}"/>
    <cellStyle name="Звичайний 5 17" xfId="2641" xr:uid="{A49DE351-4C8F-48B9-AA1C-395760FF78AD}"/>
    <cellStyle name="Звичайний 5 18" xfId="2642" xr:uid="{4E98EA6C-5F1E-4971-9101-3A48B394B38C}"/>
    <cellStyle name="Звичайний 5 19" xfId="2643" xr:uid="{42CA6E72-5AEF-479E-97DE-CB35A1EA7025}"/>
    <cellStyle name="Звичайний 5 2" xfId="2644" xr:uid="{DC51786A-9E05-4AE0-A8A1-8D69282C4DF9}"/>
    <cellStyle name="Звичайний 5 20" xfId="2645" xr:uid="{F4B48F91-CF57-4150-8086-F596A38F13D6}"/>
    <cellStyle name="Звичайний 5 21" xfId="2646" xr:uid="{164CB017-43DC-460C-B7BA-91817D01D1B2}"/>
    <cellStyle name="Звичайний 5 22" xfId="2647" xr:uid="{0E113E29-4FFD-4EB2-A08D-F49B919E6B6D}"/>
    <cellStyle name="Звичайний 5 23" xfId="2648" xr:uid="{39D4AE98-C62B-4BA2-A72E-4A384D3A774B}"/>
    <cellStyle name="Звичайний 5 24" xfId="2649" xr:uid="{C3DF3016-E3A6-4A52-A3FA-0221F584ADBD}"/>
    <cellStyle name="Звичайний 5 25" xfId="2650" xr:uid="{0B08243C-C598-498F-ADB6-9B768C114AD2}"/>
    <cellStyle name="Звичайний 5 3" xfId="2651" xr:uid="{DAD4A92F-E00F-4638-A83E-10C7DEDB7927}"/>
    <cellStyle name="Звичайний 5 4" xfId="2652" xr:uid="{AC66B6E9-02EB-44EF-934A-BF25C95B6C07}"/>
    <cellStyle name="Звичайний 5 5" xfId="2653" xr:uid="{2B389C2A-9879-4BBC-B2DB-EB8E65A260B2}"/>
    <cellStyle name="Звичайний 5 6" xfId="2654" xr:uid="{7109546D-21FD-4B28-8701-3565E610ED98}"/>
    <cellStyle name="Звичайний 5 7" xfId="2655" xr:uid="{9911705B-61D0-47F9-9523-62CCEFC80331}"/>
    <cellStyle name="Звичайний 5 8" xfId="2656" xr:uid="{A5FDCF38-176C-4CFD-8974-5DB8C435F83E}"/>
    <cellStyle name="Звичайний 5 9" xfId="2657" xr:uid="{2341F002-48EF-45EE-A211-3510BF932667}"/>
    <cellStyle name="Звичайний 5_Прогноз" xfId="2658" xr:uid="{66E4CB67-8061-4BA6-BF04-2E7EE23822BD}"/>
    <cellStyle name="Звичайний 50" xfId="2659" xr:uid="{750EE2D7-4526-4F88-BB99-5F2EFD4669E3}"/>
    <cellStyle name="Звичайний 51" xfId="2660" xr:uid="{3CAA0FC0-8F9A-43EB-BEF8-0B87CEA6B27B}"/>
    <cellStyle name="Звичайний 52" xfId="2661" xr:uid="{939E282E-E2F0-4DF1-A086-542EBF85CF95}"/>
    <cellStyle name="Звичайний 53" xfId="2662" xr:uid="{7462889A-1D75-43E5-A06C-4C31A7763711}"/>
    <cellStyle name="Звичайний 54" xfId="2663" xr:uid="{AA4C7FA8-51AC-4D8C-BD88-55300719E623}"/>
    <cellStyle name="Звичайний 55" xfId="2664" xr:uid="{3110C8B4-088A-4418-AF20-C18F4A6633BA}"/>
    <cellStyle name="Звичайний 56" xfId="2665" xr:uid="{346DC423-91F1-4B80-BFBF-5EF8C397FF61}"/>
    <cellStyle name="Звичайний 57" xfId="2666" xr:uid="{5DECA724-2330-4F00-97C8-7A97CF53EE7A}"/>
    <cellStyle name="Звичайний 58" xfId="2667" xr:uid="{5F24385D-FC6F-439D-A0B1-0319070D4E83}"/>
    <cellStyle name="Звичайний 59" xfId="2668" xr:uid="{ACD22806-E7CF-46D1-884F-EFFE13A6B1C0}"/>
    <cellStyle name="Звичайний 6" xfId="2669" xr:uid="{FE12EC55-74E1-4AC1-8A2C-B673DE0078BF}"/>
    <cellStyle name="Звичайний 6 10" xfId="2670" xr:uid="{2498B4EF-622E-40F2-BEE6-0B0514BA597E}"/>
    <cellStyle name="Звичайний 6 10 2" xfId="2671" xr:uid="{8E391A25-7C88-4CB1-818F-B4FFD66E3E39}"/>
    <cellStyle name="Звичайний 6 11" xfId="2672" xr:uid="{A235CBD1-A4F8-4EEC-AB36-550DC100ACA6}"/>
    <cellStyle name="Звичайний 6 11 2" xfId="2673" xr:uid="{2A2A2496-26C7-483B-9C81-72A87224255E}"/>
    <cellStyle name="Звичайний 6 12" xfId="2674" xr:uid="{FB8FCFA4-3127-4A36-8AC0-0B101B5EABC4}"/>
    <cellStyle name="Звичайний 6 12 2" xfId="2675" xr:uid="{91F349A7-2DB6-4FF4-A96E-6E6506078491}"/>
    <cellStyle name="Звичайний 6 13" xfId="2676" xr:uid="{9EA4FD4E-0DC8-4F52-90E2-A0AE00356C97}"/>
    <cellStyle name="Звичайний 6 13 2" xfId="2677" xr:uid="{B3F19E97-7F37-458B-8DAE-6B61513AB85F}"/>
    <cellStyle name="Звичайний 6 14" xfId="2678" xr:uid="{0AB8CB7E-6E1C-4F3B-9BFE-55B3EB62F1A9}"/>
    <cellStyle name="Звичайний 6 14 2" xfId="2679" xr:uid="{90CFB2B1-0AE4-41A8-B438-A609FF785621}"/>
    <cellStyle name="Звичайний 6 15" xfId="2680" xr:uid="{47557867-4767-44DC-BE18-4CDC20D81A7C}"/>
    <cellStyle name="Звичайний 6 15 2" xfId="2681" xr:uid="{56C09689-77B4-4CFF-BEB8-1264C8AFFADC}"/>
    <cellStyle name="Звичайний 6 16" xfId="2682" xr:uid="{FFEA0380-02E8-4656-B64B-74E96B686D9F}"/>
    <cellStyle name="Звичайний 6 16 2" xfId="2683" xr:uid="{2B33FE4E-1F19-4352-882D-8A1061C04213}"/>
    <cellStyle name="Звичайний 6 17" xfId="2684" xr:uid="{20A08209-0779-4F22-9664-9B9B56814274}"/>
    <cellStyle name="Звичайний 6 17 2" xfId="2685" xr:uid="{810605C1-EDED-4A76-AAE2-AA2F328EE554}"/>
    <cellStyle name="Звичайний 6 18" xfId="2686" xr:uid="{4BE7832B-68BE-4E19-9485-45D9E9A6FAEC}"/>
    <cellStyle name="Звичайний 6 18 2" xfId="2687" xr:uid="{6D8AA9D9-26E6-490D-9B93-EADE3C0233FB}"/>
    <cellStyle name="Звичайний 6 19" xfId="2688" xr:uid="{14FB39E7-494E-4565-BD05-C6D3FBD3E05F}"/>
    <cellStyle name="Звичайний 6 19 2" xfId="2689" xr:uid="{BC92F302-15A1-44DE-BFEF-0A83AF5DBEE6}"/>
    <cellStyle name="Звичайний 6 19_додаток до розп №528 від 24.07.2026" xfId="2690" xr:uid="{26912FFC-6D15-4AF0-AB16-AD227E425553}"/>
    <cellStyle name="Звичайний 6 2" xfId="2691" xr:uid="{A7BFFB6B-641B-4EBF-94DD-07FAA3095388}"/>
    <cellStyle name="Звичайний 6 2 2" xfId="2692" xr:uid="{96073263-A8F2-41A3-90BB-84B46A7C6037}"/>
    <cellStyle name="Звичайний 6 3" xfId="2693" xr:uid="{243D1F80-8611-491E-8982-628DBF9558F8}"/>
    <cellStyle name="Звичайний 6 3 2" xfId="2694" xr:uid="{47FEF36D-FE09-4B11-B96F-32CDF2888FC6}"/>
    <cellStyle name="Звичайний 6 4" xfId="2695" xr:uid="{DCA85074-5ECA-4DFF-87F0-C2D09C816824}"/>
    <cellStyle name="Звичайний 6 4 2" xfId="2696" xr:uid="{3B7AF5A5-D242-4F13-AF62-D02917250C7B}"/>
    <cellStyle name="Звичайний 6 5" xfId="2697" xr:uid="{786FCBD1-A27F-48FA-AF05-7857AE6C0DDB}"/>
    <cellStyle name="Звичайний 6 5 2" xfId="2698" xr:uid="{ACF7DA29-1920-4426-92A6-78E45A945A36}"/>
    <cellStyle name="Звичайний 6 6" xfId="2699" xr:uid="{BE9719A4-FF3D-4144-A917-00E088C14618}"/>
    <cellStyle name="Звичайний 6 6 2" xfId="2700" xr:uid="{A9C4238D-D1FF-4AA6-97CE-76D0EE54A484}"/>
    <cellStyle name="Звичайний 6 7" xfId="2701" xr:uid="{110B1728-78F3-4B37-9B54-53ABB12F2610}"/>
    <cellStyle name="Звичайний 6 7 2" xfId="2702" xr:uid="{69F9EA8B-9940-40FA-9AAF-48EBF661D637}"/>
    <cellStyle name="Звичайний 6 8" xfId="2703" xr:uid="{DEA85997-CC50-43D4-99B9-0F00BFF04ECB}"/>
    <cellStyle name="Звичайний 6 8 2" xfId="2704" xr:uid="{B18FA647-C378-4DF8-80A6-DF42239F8C20}"/>
    <cellStyle name="Звичайний 6 9" xfId="2705" xr:uid="{82443C5F-6403-49B8-A860-37FCFC9F1E66}"/>
    <cellStyle name="Звичайний 6 9 2" xfId="2706" xr:uid="{88633FBC-773E-4D50-A3B6-618CBD02AB7F}"/>
    <cellStyle name="Звичайний 6_Прогноз" xfId="2707" xr:uid="{CC6008B2-0B4D-4E7B-8558-5D04A8764F43}"/>
    <cellStyle name="Звичайний 60" xfId="2708" xr:uid="{93810450-1D45-48BB-972F-27C683E5F582}"/>
    <cellStyle name="Звичайний 61" xfId="2709" xr:uid="{578BFB17-CC49-401E-AFE8-9A36D086FA06}"/>
    <cellStyle name="Звичайний 62" xfId="2710" xr:uid="{83A7C138-8AD0-413A-8322-37816D54A785}"/>
    <cellStyle name="Звичайний 63" xfId="2711" xr:uid="{360DCE6F-4E24-4052-B3F4-EDAE02795A01}"/>
    <cellStyle name="Звичайний 64" xfId="2712" xr:uid="{B5F2900F-38B0-40F1-A6D9-B1AF90BA78F1}"/>
    <cellStyle name="Звичайний 65" xfId="2713" xr:uid="{E953272C-838B-45C9-B546-A10E8F6931D8}"/>
    <cellStyle name="Звичайний 66" xfId="2714" xr:uid="{5DBAE216-5070-47A9-8B6E-309A37194A5C}"/>
    <cellStyle name="Звичайний 67" xfId="2715" xr:uid="{5E9DA72B-E12A-45EB-88C5-343DE30D0171}"/>
    <cellStyle name="Звичайний 68" xfId="2716" xr:uid="{B40EA964-C446-4989-B946-67B49C1C9390}"/>
    <cellStyle name="Звичайний 69" xfId="2717" xr:uid="{24A3F392-E0C0-43D5-9445-51ED58D2B22B}"/>
    <cellStyle name="Звичайний 7" xfId="2718" xr:uid="{C3EE1560-29E9-41D3-819E-F9ED724BB188}"/>
    <cellStyle name="Звичайний 7 2" xfId="2719" xr:uid="{421CD7D3-A5C7-4CFA-8A95-DBDABD4013FC}"/>
    <cellStyle name="Звичайний 7_Прогноз" xfId="2720" xr:uid="{C37376F3-3F76-424F-A4D3-6C717C658C5D}"/>
    <cellStyle name="Звичайний 70" xfId="2721" xr:uid="{34F34853-C72D-4C63-B2F8-53AA50DBAC69}"/>
    <cellStyle name="Звичайний 71" xfId="2722" xr:uid="{7292C2C0-8253-4571-9C2F-63A3271B4026}"/>
    <cellStyle name="Звичайний 72" xfId="2723" xr:uid="{CED0EC6B-7A69-4028-9B41-85B80A58EC78}"/>
    <cellStyle name="Звичайний 73" xfId="2724" xr:uid="{899F2966-872F-46E8-B772-F311874E7E6D}"/>
    <cellStyle name="Звичайний 74" xfId="2725" xr:uid="{A0ACEC14-E395-4462-AB41-CEDBCC758415}"/>
    <cellStyle name="Звичайний 75" xfId="2726" xr:uid="{2205D822-9B58-48B1-AB03-E04A111FF7A6}"/>
    <cellStyle name="Звичайний 76" xfId="2727" xr:uid="{2656C7F3-4EB6-4971-BE7C-658D7C286371}"/>
    <cellStyle name="Звичайний 77" xfId="2728" xr:uid="{81A157EB-76A4-4924-A914-0ECD826C0D16}"/>
    <cellStyle name="Звичайний 78" xfId="2729" xr:uid="{500AEF5F-097A-492C-8DA2-87E2B9191451}"/>
    <cellStyle name="Звичайний 79" xfId="2730" xr:uid="{7011A93E-D889-418D-8661-4DE562726C5C}"/>
    <cellStyle name="Звичайний 8" xfId="2731" xr:uid="{4B42EA74-B53B-464F-B777-9D6861146DA3}"/>
    <cellStyle name="Звичайний 8 10" xfId="2732" xr:uid="{C0F86C7B-D396-4DC8-A4B2-5426FF400541}"/>
    <cellStyle name="Звичайний 8 11" xfId="2733" xr:uid="{2F90461C-8465-43C9-B3FB-9A7CCA69917C}"/>
    <cellStyle name="Звичайний 8 12" xfId="2734" xr:uid="{6D083B1B-4FD5-4545-B68D-190FBA9A4D70}"/>
    <cellStyle name="Звичайний 8 13" xfId="2735" xr:uid="{70E0A9C2-0D7F-4F10-A823-83F50E15D1AF}"/>
    <cellStyle name="Звичайний 8 13 2" xfId="2736" xr:uid="{1AFC3AD0-EDB3-44BC-B173-3B5B2304BEE7}"/>
    <cellStyle name="Звичайний 8 14" xfId="2737" xr:uid="{E6651109-207C-4C31-9F27-A9B2F57C2C5C}"/>
    <cellStyle name="Звичайний 8 15" xfId="2738" xr:uid="{63017CDC-7893-44EE-A1D3-AA7D05C4CAE5}"/>
    <cellStyle name="Звичайний 8 15 2" xfId="2739" xr:uid="{ECD4A4D6-867D-479F-92E2-B53199EA4043}"/>
    <cellStyle name="Звичайний 8 15_додаток до розп №528 від 24.07.2026" xfId="2740" xr:uid="{658B17D4-2A65-40B0-98E9-1C0932B9B60C}"/>
    <cellStyle name="Звичайний 8 2" xfId="2741" xr:uid="{57D7A30A-5EBA-4538-A9A5-AC713C32B16F}"/>
    <cellStyle name="Звичайний 8 3" xfId="2742" xr:uid="{3091D8AC-4D97-42A1-AA1B-95BE07CE27DF}"/>
    <cellStyle name="Звичайний 8 4" xfId="2743" xr:uid="{0299AC6B-D2EF-41EF-808C-2BC9FCB78FE1}"/>
    <cellStyle name="Звичайний 8 5" xfId="2744" xr:uid="{74437840-576D-448D-A7DC-8B6A307ABCC8}"/>
    <cellStyle name="Звичайний 8 6" xfId="2745" xr:uid="{5D548ED5-1D96-46FA-ABD6-A07A8D9638BC}"/>
    <cellStyle name="Звичайний 8 7" xfId="2746" xr:uid="{8EE29A03-8A1A-467D-93A5-804B45188B46}"/>
    <cellStyle name="Звичайний 8 8" xfId="2747" xr:uid="{24E5AEC8-6386-4BD2-8E26-7217728F9CE3}"/>
    <cellStyle name="Звичайний 8 9" xfId="2748" xr:uid="{60211787-CF4B-4CE4-A8D8-AB945C84E16F}"/>
    <cellStyle name="Звичайний 8_Прогноз" xfId="2749" xr:uid="{6F189E63-5B3E-409C-8F70-D32AB2DCB1AA}"/>
    <cellStyle name="Звичайний 80" xfId="2750" xr:uid="{1F254981-BAF9-4501-A821-AE70E4D85EFA}"/>
    <cellStyle name="Звичайний 81" xfId="2751" xr:uid="{211D59A9-E69A-464D-BC35-A6A0482F0A42}"/>
    <cellStyle name="Звичайний 82" xfId="2752" xr:uid="{7AFD6859-2800-4553-B650-1690874442CB}"/>
    <cellStyle name="Звичайний 83" xfId="2753" xr:uid="{E317592A-ED97-4027-8575-6327D8B9A69F}"/>
    <cellStyle name="Звичайний 84" xfId="2754" xr:uid="{2842BA71-4AB6-45F8-B277-23BF02B0C1AE}"/>
    <cellStyle name="Звичайний 85" xfId="2755" xr:uid="{066D0546-6DA9-4FF9-BB9A-AD7EE73E1792}"/>
    <cellStyle name="Звичайний 86" xfId="2756" xr:uid="{D5F25C95-0B33-4160-B09B-80AAB41B23E7}"/>
    <cellStyle name="Звичайний 87" xfId="2757" xr:uid="{3EB509A5-7F85-4CE4-B238-F1FD802DFA55}"/>
    <cellStyle name="Звичайний 88" xfId="2758" xr:uid="{7955F6DC-E795-404C-8DF9-E8173909E17E}"/>
    <cellStyle name="Звичайний 89" xfId="2759" xr:uid="{8D715A0B-9A12-4C15-84F5-A4D3D9077528}"/>
    <cellStyle name="Звичайний 9" xfId="2760" xr:uid="{93274C24-4439-4D6C-B903-038A06CF9D00}"/>
    <cellStyle name="Звичайний 9 2" xfId="2761" xr:uid="{0F4FE0A6-2B08-4C64-9168-01CCF350F0C5}"/>
    <cellStyle name="Звичайний 9 2 2" xfId="2762" xr:uid="{3EA7391B-9C9F-4440-A463-B858A0A47344}"/>
    <cellStyle name="Звичайний 9 3" xfId="2763" xr:uid="{F677D98F-56E2-478F-B439-555856D90F4B}"/>
    <cellStyle name="Звичайний 9 3 2" xfId="2764" xr:uid="{616B735E-037D-4228-9DC9-45360E56605E}"/>
    <cellStyle name="Звичайний 9 4" xfId="2765" xr:uid="{B01E13DC-048B-4114-997F-FC54AAE9B919}"/>
    <cellStyle name="Звичайний 9 4 2" xfId="2766" xr:uid="{7C5821D0-4311-47E8-B4AC-0D661D843C45}"/>
    <cellStyle name="Звичайний 9 5" xfId="2767" xr:uid="{E6FB1ECB-FED8-4872-AB7A-6603A1B92C0D}"/>
    <cellStyle name="Звичайний 9 5 2" xfId="2768" xr:uid="{9A35E7C4-B2D5-49B0-A631-0AB24E5A9B33}"/>
    <cellStyle name="Звичайний 9 6" xfId="2769" xr:uid="{D7F88A47-C430-4402-91F3-2401DCA655E2}"/>
    <cellStyle name="Звичайний 9 6 2" xfId="2770" xr:uid="{D288F0EC-5A5C-4885-A6EC-1A7A223C0859}"/>
    <cellStyle name="Звичайний 9 7" xfId="2771" xr:uid="{93F09BD7-2F19-4B12-9BCE-9464B304A387}"/>
    <cellStyle name="Звичайний 9 7 2" xfId="2772" xr:uid="{B65182BB-B857-4D76-AB46-C900C9D85DC1}"/>
    <cellStyle name="Звичайний 9 8" xfId="2773" xr:uid="{635BD1A3-2D5E-4ED1-9095-B3F027C9095D}"/>
    <cellStyle name="Звичайний 9 9" xfId="2774" xr:uid="{145CCB52-4948-4178-B2B1-ECC637B8853E}"/>
    <cellStyle name="Звичайний 9 9 2" xfId="2775" xr:uid="{217D7DF9-569B-47FA-8EE5-A85912F3FC45}"/>
    <cellStyle name="Звичайний 9 9_додаток до розп №528 від 24.07.2026" xfId="2776" xr:uid="{525DBB3E-A6D1-49B1-8A86-86A0DF1672BE}"/>
    <cellStyle name="Звичайний 9_Прогноз" xfId="2777" xr:uid="{6F11C829-CA17-430E-8201-D23C962889EB}"/>
    <cellStyle name="Звичайний 90" xfId="2778" xr:uid="{4595B608-C7FA-42F5-A6FC-F5BC2AA8D551}"/>
    <cellStyle name="Звичайний 91" xfId="2779" xr:uid="{9DACA97D-324B-461E-91E7-AB22F72D8D98}"/>
    <cellStyle name="Звичайний 92" xfId="2780" xr:uid="{901545AB-9912-4653-9ACC-E4588ADF681F}"/>
    <cellStyle name="Звичайний 93" xfId="2781" xr:uid="{06E5DFAD-399A-419E-B24A-4145E35BE53E}"/>
    <cellStyle name="Звичайний 94" xfId="2782" xr:uid="{355C146F-DCD1-4BA9-92F7-85771EAEE220}"/>
    <cellStyle name="Звичайний 95" xfId="2783" xr:uid="{C9987E04-E9F7-4BD4-9303-8CC6567B3943}"/>
    <cellStyle name="Звичайний 96" xfId="2784" xr:uid="{52A9CDC9-C159-4C06-A88A-1F826B42E530}"/>
    <cellStyle name="Звичайний 97" xfId="2785" xr:uid="{7BF61F93-60D1-4A6D-AC4D-0FE6BCA74CFB}"/>
    <cellStyle name="Звичайний 97 2" xfId="2786" xr:uid="{34648D84-87BC-4D6D-9A85-AF50FEF2DDEE}"/>
    <cellStyle name="Звичайний 98" xfId="2787" xr:uid="{A76A8E8E-BA98-4420-B226-E4135935F44B}"/>
    <cellStyle name="Звичайний 99" xfId="2788" xr:uid="{7DCB7F64-6A1A-4897-8325-57849E8AF12B}"/>
    <cellStyle name="Звичайний_Додаток _ 3 зм_ни 4575" xfId="2789" xr:uid="{1871B6D0-408F-4A72-844D-C7AAB74DEE33}"/>
    <cellStyle name="Зв'язана клітинка" xfId="3369" builtinId="24" hidden="1"/>
    <cellStyle name="Зв'язана клітинка 10" xfId="2790" xr:uid="{6723ED41-18EA-49C9-B88C-06DED993BB2A}"/>
    <cellStyle name="Зв'язана клітинка 11" xfId="2791" xr:uid="{FEE1817C-7543-428D-8334-E3E6CC83B9D5}"/>
    <cellStyle name="Зв'язана клітинка 12" xfId="2792" xr:uid="{7F5E4868-816A-4384-886C-A5D1675BBDBF}"/>
    <cellStyle name="Зв'язана клітинка 13" xfId="2793" xr:uid="{3528BA10-E126-45BB-825E-8C48D7ECF9B8}"/>
    <cellStyle name="Зв'язана клітинка 14" xfId="2794" xr:uid="{78F9F6D1-3D80-444F-B91C-03092E83D3BD}"/>
    <cellStyle name="Зв'язана клітинка 14 2" xfId="2795" xr:uid="{58C14A75-2B65-42D5-BBD1-ACD540A0DCEB}"/>
    <cellStyle name="Зв'язана клітинка 14 3" xfId="2796" xr:uid="{B74DB18B-52A1-414E-A3B0-1D06BEAAA1F7}"/>
    <cellStyle name="Зв'язана клітинка 14_Додатки до розпорядження виправл 21.12.2023" xfId="2797" xr:uid="{8D62D377-A749-4459-BE45-4D5DCE9C4473}"/>
    <cellStyle name="Зв'язана клітинка 15" xfId="2798" xr:uid="{8854E1BA-997E-4ABB-AAC1-C9353607ED5B}"/>
    <cellStyle name="Зв'язана клітинка 15 2" xfId="2799" xr:uid="{187706EC-62E4-4AA7-89A6-81690C88F506}"/>
    <cellStyle name="Зв'язана клітинка 15_Додатки до розпорядження виправл 21.12.2023" xfId="2800" xr:uid="{ED5FA144-433D-441B-8B54-6AFAD2F4CB97}"/>
    <cellStyle name="Зв'язана клітинка 16" xfId="2801" xr:uid="{21F4DE5A-A2FE-4BA6-AD8C-3B6A84CC1E18}"/>
    <cellStyle name="Зв'язана клітинка 16 2" xfId="2802" xr:uid="{F98C729F-B94B-41BF-B3DD-4E594B0F2390}"/>
    <cellStyle name="Зв'язана клітинка 16_Додатки до розпорядження виправл 21.12.2023" xfId="2803" xr:uid="{84F27AE8-8D92-44CA-A8D7-2498CE7F2B96}"/>
    <cellStyle name="Зв'язана клітинка 17" xfId="2804" xr:uid="{6124F5A2-A790-4057-B07A-B7B58889D3D6}"/>
    <cellStyle name="Зв'язана клітинка 18" xfId="2805" xr:uid="{63A221F9-C843-4D8F-9491-960962C27BA4}"/>
    <cellStyle name="Зв'язана клітинка 19" xfId="2806" xr:uid="{2F94F312-033C-47CC-BCBE-B1884743EE75}"/>
    <cellStyle name="Зв'язана клітинка 2" xfId="2807" xr:uid="{DAFEA52A-03FC-4090-9B6C-2424F097B31D}"/>
    <cellStyle name="Зв'язана клітинка 2 10" xfId="2808" xr:uid="{D6B12243-708B-4723-B88E-B90EAA4A2680}"/>
    <cellStyle name="Зв'язана клітинка 2 11" xfId="2809" xr:uid="{0B35A831-CF05-4E52-B055-58F71A817A85}"/>
    <cellStyle name="Зв'язана клітинка 2 2" xfId="2810" xr:uid="{FCA038F1-3F59-4AB7-AEE5-D059164D0058}"/>
    <cellStyle name="Зв'язана клітинка 2 3" xfId="2811" xr:uid="{7D548EBF-94F4-4643-9448-0B47831FFE2E}"/>
    <cellStyle name="Зв'язана клітинка 2 4" xfId="2812" xr:uid="{70505116-87EA-49F9-8F9C-9402231EEA12}"/>
    <cellStyle name="Зв'язана клітинка 2 5" xfId="2813" xr:uid="{4E8680A8-F6DF-4A13-98B6-167F661A9A5B}"/>
    <cellStyle name="Зв'язана клітинка 2 6" xfId="2814" xr:uid="{E13369E6-80CF-4A1D-BEB3-03E4FECF52D2}"/>
    <cellStyle name="Зв'язана клітинка 2 7" xfId="2815" xr:uid="{31C264C7-A1AC-4DE5-B6B7-93C740DBAA38}"/>
    <cellStyle name="Зв'язана клітинка 2 8" xfId="2816" xr:uid="{1C910150-6729-432B-8D82-F328F87FCC47}"/>
    <cellStyle name="Зв'язана клітинка 2 9" xfId="2817" xr:uid="{63C07C5E-2BE3-4520-8AB9-42C7A55482A3}"/>
    <cellStyle name="Зв'язана клітинка 2_Додатки до розпорядження виправл 21.12.2023" xfId="2818" xr:uid="{BED62235-AF6D-4867-B561-F5DA77411C35}"/>
    <cellStyle name="Зв'язана клітинка 20" xfId="2819" xr:uid="{1DDA23F2-DF02-4197-8384-6D298EABB481}"/>
    <cellStyle name="Зв'язана клітинка 20 2" xfId="2820" xr:uid="{618EECD2-9D63-4A26-84FF-F12E5734AAED}"/>
    <cellStyle name="Зв'язана клітинка 20_Додатки до розпорядження виправл 21.12.2023" xfId="2821" xr:uid="{690366F9-BDE6-4517-80B4-A9D8BA441166}"/>
    <cellStyle name="Зв'язана клітинка 21" xfId="2822" xr:uid="{7189F720-674C-470A-AF7F-4006D58185AC}"/>
    <cellStyle name="Зв'язана клітинка 22" xfId="2823" xr:uid="{22F44AD9-BD8D-418B-95A0-127F7175C229}"/>
    <cellStyle name="Зв'язана клітинка 23" xfId="2824" xr:uid="{A60650AF-B949-4A7E-AE04-987DB4BDB334}"/>
    <cellStyle name="Зв'язана клітинка 24" xfId="2825" xr:uid="{305BFED3-E795-4B96-AADA-C0BF956DA9B0}"/>
    <cellStyle name="Зв'язана клітинка 3" xfId="2826" xr:uid="{0C6B7E16-7101-4C67-B76B-E33640F0AACF}"/>
    <cellStyle name="Зв'язана клітинка 4" xfId="2827" xr:uid="{B5FD1934-A057-42F3-90C8-5B92753766B2}"/>
    <cellStyle name="Зв'язана клітинка 5" xfId="2828" xr:uid="{47271024-CCA3-4F2C-8F5D-92A2660B8BE8}"/>
    <cellStyle name="Зв'язана клітинка 6" xfId="2829" xr:uid="{B7FD5A9B-B8A4-4AE7-9F36-ACA6D6A8470D}"/>
    <cellStyle name="Зв'язана клітинка 7" xfId="2830" xr:uid="{0044A526-4AB8-44F9-B52C-6183E593A251}"/>
    <cellStyle name="Зв'язана клітинка 7 2" xfId="2831" xr:uid="{323EF04B-7491-431D-8798-1FCC6CF32235}"/>
    <cellStyle name="Зв'язана клітинка 7 3" xfId="2832" xr:uid="{9732148E-C6DB-45EF-BA8A-C549905CB7AF}"/>
    <cellStyle name="Зв'язана клітинка 7 4" xfId="2833" xr:uid="{45A91EE4-4F9D-4B1F-8A26-53BB2CBDD07F}"/>
    <cellStyle name="Зв'язана клітинка 7_Додатки до розпорядження виправл 21.12.2023" xfId="2834" xr:uid="{F55156F9-96E9-4540-993D-A4D39B1FB12E}"/>
    <cellStyle name="Зв'язана клітинка 8" xfId="2835" xr:uid="{E673DAA7-207C-470A-B80B-4126D1FD33D4}"/>
    <cellStyle name="Зв'язана клітинка 8 2" xfId="2836" xr:uid="{FC1515D7-D807-4DB6-8615-D5B2D928277D}"/>
    <cellStyle name="Зв'язана клітинка 8 3" xfId="2837" xr:uid="{119ABB7A-9001-46C1-BC2A-9FEF3EBA8057}"/>
    <cellStyle name="Зв'язана клітинка 8_Додатки до розпорядження виправл 21.12.2023" xfId="2838" xr:uid="{D93D4CAD-B8DD-4CAA-8A06-DF8071396D37}"/>
    <cellStyle name="Зв'язана клітинка 9" xfId="2839" xr:uid="{21D5CC7D-A938-482B-A037-4CBA940FFAAD}"/>
    <cellStyle name="Зв'язана клітинка 9 2" xfId="2840" xr:uid="{8DBF208F-A9F3-48FD-926B-EA0F6D129089}"/>
    <cellStyle name="Зв'язана клітинка 9_Додатки до розпорядження виправл 21.12.2023" xfId="2841" xr:uid="{4D28505F-CC3B-4D27-9479-769A25B518AC}"/>
    <cellStyle name="Итог" xfId="2842" xr:uid="{8A05E528-8AB2-4C22-80FD-1D8F1ECAE3E5}"/>
    <cellStyle name="Итог 2" xfId="2843" xr:uid="{A2F3EE6A-15CC-4F11-B032-DE2832919CC0}"/>
    <cellStyle name="Итого" xfId="2844" xr:uid="{7D85A8E3-163C-4FA2-926C-C8AFAD5351B5}"/>
    <cellStyle name="Колірна тема 1" xfId="2845" xr:uid="{57C88C06-184C-49E7-96B6-66FCB5DEA3A5}"/>
    <cellStyle name="Колірна тема 1 2" xfId="2846" xr:uid="{3807E382-B12B-46C2-B7BF-5045406E759A}"/>
    <cellStyle name="Колірна тема 2" xfId="2847" xr:uid="{18ED07B3-8C5D-4D2C-9930-06969E1362EC}"/>
    <cellStyle name="Колірна тема 2 2" xfId="2848" xr:uid="{7FCAB6C2-CE28-4D35-BBA2-B3CA8F603145}"/>
    <cellStyle name="Колірна тема 3" xfId="2849" xr:uid="{92B96F54-61EF-488A-8B30-F80A32C91150}"/>
    <cellStyle name="Колірна тема 3 2" xfId="2850" xr:uid="{BCB60D42-0795-441A-AE9F-11346EDF1CCB}"/>
    <cellStyle name="Колірна тема 4" xfId="2851" xr:uid="{02E99584-EB6E-4457-959C-69D0B9D70CC2}"/>
    <cellStyle name="Колірна тема 4 2" xfId="2852" xr:uid="{2E822128-BAC3-4167-9584-1B79D6D954B8}"/>
    <cellStyle name="Колірна тема 5" xfId="2853" xr:uid="{52EF53F5-E6F5-45AC-AC28-0059B5E86E76}"/>
    <cellStyle name="Колірна тема 5 2" xfId="2854" xr:uid="{A8A418F9-6BD2-4DBF-AB68-2C7693C817DA}"/>
    <cellStyle name="Колірна тема 6" xfId="2855" xr:uid="{4D47F41C-E140-45D0-9380-30E7C334FCAC}"/>
    <cellStyle name="Колірна тема 6 2" xfId="2856" xr:uid="{6D33834E-C91F-40F9-BE92-E18F523CA84E}"/>
    <cellStyle name="Контрольна клітинка" xfId="3370" builtinId="23" hidden="1"/>
    <cellStyle name="Контрольна клітинка 10" xfId="2857" xr:uid="{2ABE86A9-2991-4129-83B3-A65F58041F0D}"/>
    <cellStyle name="Контрольна клітинка 11" xfId="2858" xr:uid="{8AE4E415-A434-4B99-BC50-0557D8BDCEE3}"/>
    <cellStyle name="Контрольна клітинка 12" xfId="2859" xr:uid="{57EE6EE8-66C6-4C45-AE1A-6567D65E7717}"/>
    <cellStyle name="Контрольна клітинка 13" xfId="2860" xr:uid="{BC7AD707-BF1C-43D8-B061-90E58C79C459}"/>
    <cellStyle name="Контрольна клітинка 14" xfId="2861" xr:uid="{B3B32E94-799B-48E5-89F7-28887E5C34DD}"/>
    <cellStyle name="Контрольна клітинка 14 2" xfId="2862" xr:uid="{77555FBA-E8E9-4357-AB58-E2844D7C82B3}"/>
    <cellStyle name="Контрольна клітинка 14 3" xfId="2863" xr:uid="{6A819ECC-5881-4360-B50F-9302BD9EA520}"/>
    <cellStyle name="Контрольна клітинка 15" xfId="2864" xr:uid="{0822D310-213C-4A38-8FCB-9B44D750EE7C}"/>
    <cellStyle name="Контрольна клітинка 15 2" xfId="2865" xr:uid="{10A248F6-E1F7-40F6-B8B6-82B3F0495DE5}"/>
    <cellStyle name="Контрольна клітинка 16" xfId="2866" xr:uid="{66E85C5C-110A-4224-A0A2-38F36201938F}"/>
    <cellStyle name="Контрольна клітинка 16 2" xfId="2867" xr:uid="{AC05DC8B-B606-44C5-804E-8E7FB4C118E1}"/>
    <cellStyle name="Контрольна клітинка 17" xfId="2868" xr:uid="{44289774-B0CC-4A97-9DAA-69E8D2C19BB4}"/>
    <cellStyle name="Контрольна клітинка 18" xfId="2869" xr:uid="{D5A12E63-BB0A-4370-9459-0F6AFB243ACF}"/>
    <cellStyle name="Контрольна клітинка 19" xfId="2870" xr:uid="{A4B643CB-5FA7-4C7F-9084-8774DDCCFC76}"/>
    <cellStyle name="Контрольна клітинка 2" xfId="2871" xr:uid="{1FBFBBB0-D96C-4890-92F2-FB78F7E40DFE}"/>
    <cellStyle name="Контрольна клітинка 2 10" xfId="2872" xr:uid="{62FB2A4E-3D44-46FC-B66E-FACC58DA1322}"/>
    <cellStyle name="Контрольна клітинка 2 11" xfId="2873" xr:uid="{671B2D6D-657D-4892-9D51-747BE10CEB6E}"/>
    <cellStyle name="Контрольна клітинка 2 2" xfId="2874" xr:uid="{1D6BAF1B-6D58-4D17-90AF-35D74B9ED4F1}"/>
    <cellStyle name="Контрольна клітинка 2 3" xfId="2875" xr:uid="{37DC6FC7-DD4B-40C9-956B-4A29607961FA}"/>
    <cellStyle name="Контрольна клітинка 2 4" xfId="2876" xr:uid="{A8699859-8D04-450B-9219-980EF132F719}"/>
    <cellStyle name="Контрольна клітинка 2 5" xfId="2877" xr:uid="{E7A4423F-FBF0-45B1-B353-96E3A686537F}"/>
    <cellStyle name="Контрольна клітинка 2 6" xfId="2878" xr:uid="{1CD35AC0-5AA3-497F-83B1-59277E376979}"/>
    <cellStyle name="Контрольна клітинка 2 7" xfId="2879" xr:uid="{5C8B66F2-F655-4C9E-BB90-DE13DDFA1944}"/>
    <cellStyle name="Контрольна клітинка 2 8" xfId="2880" xr:uid="{3D318E78-B4D4-47D6-8F1D-8E420D75DD01}"/>
    <cellStyle name="Контрольна клітинка 2 9" xfId="2881" xr:uid="{77F49658-621C-4939-8ACA-B409D22D43A8}"/>
    <cellStyle name="Контрольна клітинка 20" xfId="2882" xr:uid="{1FA3A870-C974-4CF3-AE24-968EE6D9144B}"/>
    <cellStyle name="Контрольна клітинка 20 2" xfId="2883" xr:uid="{9298799B-AAF1-4397-A913-DC3507BD5A58}"/>
    <cellStyle name="Контрольна клітинка 21" xfId="2884" xr:uid="{CC90B06B-9A05-40DB-88BC-7B7196CD773C}"/>
    <cellStyle name="Контрольна клітинка 22" xfId="2885" xr:uid="{82B7A4E6-7CCC-471E-9925-53630C5F38A4}"/>
    <cellStyle name="Контрольна клітинка 23" xfId="2886" xr:uid="{B152C404-BE13-42F0-9214-0F8E1D605E6C}"/>
    <cellStyle name="Контрольна клітинка 24" xfId="2887" xr:uid="{A6C45D3A-BF48-4203-9985-D9584E4B14DA}"/>
    <cellStyle name="Контрольна клітинка 3" xfId="2888" xr:uid="{B8F9670D-0F51-4C2E-8DB3-F31020574562}"/>
    <cellStyle name="Контрольна клітинка 4" xfId="2889" xr:uid="{C7D6BB96-2D68-476D-82D0-12ACC388A149}"/>
    <cellStyle name="Контрольна клітинка 5" xfId="2890" xr:uid="{40047377-1CC7-4D74-85C5-9E657312311F}"/>
    <cellStyle name="Контрольна клітинка 6" xfId="2891" xr:uid="{780CCF33-5C62-4E6D-8A7C-6D5434398958}"/>
    <cellStyle name="Контрольна клітинка 7" xfId="2892" xr:uid="{8A0DC558-007A-4507-BC63-482C3E93B076}"/>
    <cellStyle name="Контрольна клітинка 7 2" xfId="2893" xr:uid="{A008D075-6554-4DA9-A8E5-ED68ECBA8ED8}"/>
    <cellStyle name="Контрольна клітинка 7 3" xfId="2894" xr:uid="{E9B9FD6B-050D-4B47-9B2F-0C88D1685D1C}"/>
    <cellStyle name="Контрольна клітинка 7 4" xfId="2895" xr:uid="{F7597F70-3F8E-40A7-9F35-74AABC418D8B}"/>
    <cellStyle name="Контрольна клітинка 8" xfId="2896" xr:uid="{A453FCF0-4DA1-4CF5-958C-8E2D275C738A}"/>
    <cellStyle name="Контрольна клітинка 8 2" xfId="2897" xr:uid="{7697F6AA-1537-46A3-BE02-245BB7F786DD}"/>
    <cellStyle name="Контрольна клітинка 8 3" xfId="2898" xr:uid="{6C549136-F5FD-4437-8659-159DB5C79337}"/>
    <cellStyle name="Контрольна клітинка 9" xfId="2899" xr:uid="{419253FD-1ED2-4509-B817-18A8284C9A03}"/>
    <cellStyle name="Контрольна клітинка 9 2" xfId="2900" xr:uid="{79C043D4-44A9-4636-984D-380C26AA9468}"/>
    <cellStyle name="Контрольная ячейка" xfId="2901" xr:uid="{73C42399-3E9B-4670-8941-2553B5FB8656}"/>
    <cellStyle name="Назва" xfId="3367" builtinId="15" hidden="1"/>
    <cellStyle name="Назва 10" xfId="2902" xr:uid="{6F587A88-961C-49DD-A7FE-98111807A922}"/>
    <cellStyle name="Назва 11" xfId="2903" xr:uid="{E6255938-A5C9-4E26-AA5C-189713D994D4}"/>
    <cellStyle name="Назва 12" xfId="2904" xr:uid="{4EB43D16-24DE-4241-93EC-6223013BCFDC}"/>
    <cellStyle name="Назва 13" xfId="2905" xr:uid="{A2F04664-3550-4DE9-8676-106E82FE558C}"/>
    <cellStyle name="Назва 14" xfId="2906" xr:uid="{484F86CE-0984-461F-9413-D8AD54AE83B4}"/>
    <cellStyle name="Назва 14 2" xfId="2907" xr:uid="{689D51F3-73AB-41FC-95AF-7A41397E4EBB}"/>
    <cellStyle name="Назва 14 3" xfId="2908" xr:uid="{F1778780-94AD-440C-B72D-9EB492C3822B}"/>
    <cellStyle name="Назва 15" xfId="2909" xr:uid="{F81A2E6B-0D79-4BE7-AAB6-25ED536E8BE5}"/>
    <cellStyle name="Назва 15 2" xfId="2910" xr:uid="{3186B747-069C-42A1-B240-21BC93B29956}"/>
    <cellStyle name="Назва 16" xfId="2911" xr:uid="{3B8795DC-6D50-482C-A2A5-21EBC47C2B40}"/>
    <cellStyle name="Назва 16 2" xfId="2912" xr:uid="{959DD7F5-13A1-436A-A8AE-0674BFCB8BD5}"/>
    <cellStyle name="Назва 17" xfId="2913" xr:uid="{E0E88EB5-5E83-4577-A1E5-34D49D2F0D1F}"/>
    <cellStyle name="Назва 18" xfId="2914" xr:uid="{9D43CB6C-699F-4FA7-87A0-510898FFF73B}"/>
    <cellStyle name="Назва 19" xfId="2915" xr:uid="{CE88CDB8-BE3E-4107-9B05-8B8167BFF5C7}"/>
    <cellStyle name="Назва 2" xfId="2916" xr:uid="{7F4FFDFC-A079-41FD-B5E5-1E5F32C3E063}"/>
    <cellStyle name="Назва 2 10" xfId="2917" xr:uid="{4892A8B9-6790-4D7C-A022-3736D7F5D289}"/>
    <cellStyle name="Назва 2 11" xfId="2918" xr:uid="{56BF5C01-57EE-479D-A8DB-EB71B554B501}"/>
    <cellStyle name="Назва 2 2" xfId="2919" xr:uid="{70588260-BA25-41EE-9223-C45D0A19466C}"/>
    <cellStyle name="Назва 2 3" xfId="2920" xr:uid="{9B7D56BB-5AA8-4E89-9663-E6368615BAB0}"/>
    <cellStyle name="Назва 2 4" xfId="2921" xr:uid="{2DDC2DEE-F9D5-4982-A6D2-278AB02B09C4}"/>
    <cellStyle name="Назва 2 5" xfId="2922" xr:uid="{26DDEC94-64D6-45CD-A8AD-2F9DA2692901}"/>
    <cellStyle name="Назва 2 6" xfId="2923" xr:uid="{569C4A92-CB18-4CAD-8B38-36D137EA04EB}"/>
    <cellStyle name="Назва 2 7" xfId="2924" xr:uid="{B06082BF-AF2E-48BE-8001-D08F109C02D3}"/>
    <cellStyle name="Назва 2 8" xfId="2925" xr:uid="{F935DD0D-BFBE-4A4D-A3C6-20C575EC26F4}"/>
    <cellStyle name="Назва 2 9" xfId="2926" xr:uid="{F4842E3B-0B8A-4CB0-99AE-CE0CA6241753}"/>
    <cellStyle name="Назва 20" xfId="2927" xr:uid="{24DC1253-EF95-4C09-885F-E74D80C01BE5}"/>
    <cellStyle name="Назва 20 2" xfId="2928" xr:uid="{332851BA-7FB8-48E3-AA1B-E9126FB1A55C}"/>
    <cellStyle name="Назва 21" xfId="2929" xr:uid="{9DD69570-3C78-4D51-BB74-52BD0611EECE}"/>
    <cellStyle name="Назва 22" xfId="2930" xr:uid="{AA2816C2-9A8F-431F-B686-7CD090AF64E7}"/>
    <cellStyle name="Назва 23" xfId="2931" xr:uid="{6A4C11A3-0175-4EFF-B681-E6D852E4AF69}"/>
    <cellStyle name="Назва 24" xfId="2932" xr:uid="{9F9BC183-FD4F-4753-AEBC-221714EA595C}"/>
    <cellStyle name="Назва 3" xfId="2933" xr:uid="{E4D35A9B-AFA2-4C99-A56C-AF3BEAE51566}"/>
    <cellStyle name="Назва 4" xfId="2934" xr:uid="{6C0B4144-15A6-4EE1-8804-C221320B6D2B}"/>
    <cellStyle name="Назва 5" xfId="2935" xr:uid="{43FE917E-8840-43CC-B3CE-7B27CFDB7A7C}"/>
    <cellStyle name="Назва 6" xfId="2936" xr:uid="{365AD695-33D9-4203-81DC-54D9C03B8F64}"/>
    <cellStyle name="Назва 7" xfId="2937" xr:uid="{315EC27B-0404-48DD-8B50-6BDEE3DE0B50}"/>
    <cellStyle name="Назва 7 2" xfId="2938" xr:uid="{97EC2E32-B3E9-4F8E-9F5A-D6E484E13ED4}"/>
    <cellStyle name="Назва 7 3" xfId="2939" xr:uid="{0CF305BD-EABF-4327-AEB2-915A3BD83B11}"/>
    <cellStyle name="Назва 7 4" xfId="2940" xr:uid="{18AAB9F0-3DB7-4CD3-84B3-147FCA3FA466}"/>
    <cellStyle name="Назва 8" xfId="2941" xr:uid="{A649D20D-4E0F-4E5F-B1BA-745C079A6EE2}"/>
    <cellStyle name="Назва 8 2" xfId="2942" xr:uid="{2494C921-F238-47F4-8CF0-F73C3A41EE19}"/>
    <cellStyle name="Назва 8 3" xfId="2943" xr:uid="{3DF027F5-C856-406F-8A74-DFA08957453C}"/>
    <cellStyle name="Назва 9" xfId="2944" xr:uid="{9A3D184C-2F9C-40BC-9D2B-5E70CA71F3F6}"/>
    <cellStyle name="Назва 9 2" xfId="2945" xr:uid="{B4AFDC7F-239C-4F18-94D9-364F2B965F54}"/>
    <cellStyle name="Название" xfId="2946" xr:uid="{98644D8C-04FE-4D36-BB34-BEB52678C14D}"/>
    <cellStyle name="Нейтральний" xfId="2947" xr:uid="{BEEC5A6D-53D5-4B0B-9892-BB3F66C74F11}"/>
    <cellStyle name="Нейтральний 2" xfId="2948" xr:uid="{67912F7F-0639-4E85-A64D-68146E1C96B6}"/>
    <cellStyle name="Нейтральный" xfId="2949" xr:uid="{E7DD262B-A1A2-4264-BECD-0467D2A76DB6}"/>
    <cellStyle name="Обчислення" xfId="2950" xr:uid="{2A0A8B30-BA4B-4B73-A1B2-17EA6B3FFFE0}"/>
    <cellStyle name="Обчислення 10" xfId="2951" xr:uid="{58743CE3-BB3D-413C-AB21-462DF2AB3C4A}"/>
    <cellStyle name="Обчислення 11" xfId="2952" xr:uid="{1D7ACBD4-3A79-47DA-BD0B-A296438EE3DA}"/>
    <cellStyle name="Обчислення 12" xfId="2953" xr:uid="{253E3EE7-EB43-47E4-AE6A-60F8A17676B9}"/>
    <cellStyle name="Обчислення 13" xfId="2954" xr:uid="{C6D1676E-AC91-48D9-A172-908AFB50ACF4}"/>
    <cellStyle name="Обчислення 14" xfId="2955" xr:uid="{AC3DFB14-FE14-4CAA-B6F9-F5F8A02B97F0}"/>
    <cellStyle name="Обчислення 14 2" xfId="2956" xr:uid="{9DDAB070-70E0-4A04-9866-8491EB020E6F}"/>
    <cellStyle name="Обчислення 14 3" xfId="2957" xr:uid="{110C2871-8E59-4886-AFE7-85672E458FAF}"/>
    <cellStyle name="Обчислення 15" xfId="2958" xr:uid="{C08A84B2-A994-4EB8-96CD-19A03D5077EF}"/>
    <cellStyle name="Обчислення 15 2" xfId="2959" xr:uid="{065ADBB1-8D29-4B0D-9E8D-E9B3525E5AD3}"/>
    <cellStyle name="Обчислення 16" xfId="2960" xr:uid="{042016E3-0D85-4AD5-AA5C-91B1E9ED1F13}"/>
    <cellStyle name="Обчислення 16 2" xfId="2961" xr:uid="{310B36E8-D9AD-4CC0-BAB4-F09C34CFF42B}"/>
    <cellStyle name="Обчислення 17" xfId="2962" xr:uid="{0504A9F8-AD20-4747-BB9B-9BF4BFA1D9C4}"/>
    <cellStyle name="Обчислення 18" xfId="2963" xr:uid="{36B63F42-2F20-4025-8030-BAC9D2FFBD23}"/>
    <cellStyle name="Обчислення 19" xfId="2964" xr:uid="{4B533556-DF44-45AC-85A5-DAEB8CD662D1}"/>
    <cellStyle name="Обчислення 2" xfId="2965" xr:uid="{6EDD73A6-7C84-446D-BCA4-F8B6AECAFF29}"/>
    <cellStyle name="Обчислення 2 10" xfId="2966" xr:uid="{C568327B-FA78-4C82-A999-27AEDF97F4AA}"/>
    <cellStyle name="Обчислення 2 11" xfId="2967" xr:uid="{876AD464-260D-4E5F-BEF5-0E4BF252A937}"/>
    <cellStyle name="Обчислення 2 2" xfId="2968" xr:uid="{4D5119D7-2460-41B8-8160-EC35B7E894E9}"/>
    <cellStyle name="Обчислення 2 3" xfId="2969" xr:uid="{05FC67B4-F5A5-40C5-9D3A-FFE0CBDFA301}"/>
    <cellStyle name="Обчислення 2 4" xfId="2970" xr:uid="{CA1C7693-000E-4D26-9190-3531084E30AB}"/>
    <cellStyle name="Обчислення 2 5" xfId="2971" xr:uid="{E1F5624C-4520-4B2B-969F-E929E41BD482}"/>
    <cellStyle name="Обчислення 2 6" xfId="2972" xr:uid="{3AEC3A0B-1098-4C6C-93BD-AE6E9FFB16CC}"/>
    <cellStyle name="Обчислення 2 7" xfId="2973" xr:uid="{B88517B0-9695-4F5F-8D13-2E22B17F3F3E}"/>
    <cellStyle name="Обчислення 2 8" xfId="2974" xr:uid="{68EA3286-D50C-4144-8E24-CCF8C3B89AE4}"/>
    <cellStyle name="Обчислення 2 9" xfId="2975" xr:uid="{3ECF9926-E4EB-458F-A1A1-13AD62962147}"/>
    <cellStyle name="Обчислення 20" xfId="2976" xr:uid="{79CEEB67-A8B9-48E6-A15E-3C7281DFACFE}"/>
    <cellStyle name="Обчислення 20 2" xfId="2977" xr:uid="{1A5D00B1-C595-41DF-BFA8-93D6F7964638}"/>
    <cellStyle name="Обчислення 21" xfId="2978" xr:uid="{52A08535-C9A3-4C54-BFCF-F814525684FA}"/>
    <cellStyle name="Обчислення 22" xfId="2979" xr:uid="{28916433-D079-444D-BB34-062C9E1226D4}"/>
    <cellStyle name="Обчислення 23" xfId="2980" xr:uid="{F488AA43-9ED6-416F-A17F-DD9EF40E4AE6}"/>
    <cellStyle name="Обчислення 24" xfId="2981" xr:uid="{DAF15F7B-0A66-4979-B5D3-D3FC5554C75E}"/>
    <cellStyle name="Обчислення 25" xfId="2982" xr:uid="{1D284D13-01B6-47FC-A42C-8CB274E27A08}"/>
    <cellStyle name="Обчислення 3" xfId="2983" xr:uid="{F37FD63E-ECE5-42C5-90D1-3D577B8E6EF5}"/>
    <cellStyle name="Обчислення 4" xfId="2984" xr:uid="{E5484BAD-8E11-4CBD-BD61-0270EE541439}"/>
    <cellStyle name="Обчислення 5" xfId="2985" xr:uid="{4CE9EC05-4372-4BED-BB15-FC613E26CD4B}"/>
    <cellStyle name="Обчислення 6" xfId="2986" xr:uid="{181B86F2-7C9A-477D-9006-33210C019BA2}"/>
    <cellStyle name="Обчислення 7" xfId="2987" xr:uid="{AF7290D4-F98B-40BC-B961-B9B5B5F8E63F}"/>
    <cellStyle name="Обчислення 7 2" xfId="2988" xr:uid="{3BB9B10B-B224-4479-9AC9-D925B201B74A}"/>
    <cellStyle name="Обчислення 7 3" xfId="2989" xr:uid="{7E3D7097-1D37-4C53-91BC-25E6BC4CFBC0}"/>
    <cellStyle name="Обчислення 7 4" xfId="2990" xr:uid="{73C3F71C-3F4F-4F62-A7FF-65BBDCA6083F}"/>
    <cellStyle name="Обчислення 8" xfId="2991" xr:uid="{DCD33886-4EE4-441A-8A12-AF2EF8557413}"/>
    <cellStyle name="Обчислення 8 2" xfId="2992" xr:uid="{FC113A82-60B3-4B13-BE4F-CBED0C7C487B}"/>
    <cellStyle name="Обчислення 8 3" xfId="2993" xr:uid="{5F8DB3CC-8A01-4C27-BB2C-DB26A13937EF}"/>
    <cellStyle name="Обчислення 9" xfId="2994" xr:uid="{D024CFD8-7E24-41F5-BC52-0A4AA4696CF1}"/>
    <cellStyle name="Обчислення 9 2" xfId="2995" xr:uid="{B5D9C1FF-C136-4485-9F99-C75681AE3F92}"/>
    <cellStyle name="Обычный 2" xfId="2996" xr:uid="{A1FFF546-D81E-4409-A3CB-18F21E186579}"/>
    <cellStyle name="Обычный 2 2" xfId="2997" xr:uid="{9BB63249-7D87-4F46-8268-DB1BCC0C5AE3}"/>
    <cellStyle name="Обычный 2_22.12.2020 Додатки бюджет 2021 Коди нові" xfId="2998" xr:uid="{B8BDB9B2-E545-4CD5-AA31-59B447848E87}"/>
    <cellStyle name="Обычный 3" xfId="2999" xr:uid="{753AEFC1-469F-4401-A77C-89E3B4513923}"/>
    <cellStyle name="Обычный 4" xfId="3000" xr:uid="{841AB634-BA97-4D64-84D5-40A8E7E4F7CA}"/>
    <cellStyle name="Обычный 5" xfId="3001" xr:uid="{A13C9A3A-763E-41B7-8EC5-90E0C6A0B24B}"/>
    <cellStyle name="Обычный 5 2" xfId="3002" xr:uid="{A616516F-F642-4277-A761-63D02659FB90}"/>
    <cellStyle name="Обычный 5_додаток до розп №528 від 24.07.2026" xfId="3003" xr:uid="{AF285054-C523-4537-8E11-FD794C859D0A}"/>
    <cellStyle name="Обычный 6" xfId="3004" xr:uid="{D6A2D1E4-CE06-4520-A025-2C72C4F8CB97}"/>
    <cellStyle name="Обычный 6 2" xfId="3005" xr:uid="{AE4F58F3-C907-499B-BAA3-F2811072FBF1}"/>
    <cellStyle name="Обычный 6_додаток до розп №528 від 24.07.2026" xfId="3006" xr:uid="{59BB1DBA-8495-4E57-BF26-417DD7D7D71C}"/>
    <cellStyle name="Обычный 7" xfId="3007" xr:uid="{09E87211-4EFD-4A35-9CA9-78E74607D309}"/>
    <cellStyle name="Обычный 8" xfId="3008" xr:uid="{32853FBE-C494-42BE-9DE1-54DDBDE6B8BC}"/>
    <cellStyle name="Обычный_21013211" xfId="3009" xr:uid="{F03747BE-C802-4A36-8181-9909F203CFAD}"/>
    <cellStyle name="Обычный_22.12.2020 Додатки бюджет 2021 Коди нові" xfId="3010" xr:uid="{2725227D-626A-482E-B064-72C54A7AD2E2}"/>
    <cellStyle name="Обычный_22.12.2020 Додатки бюджет 2021 Коди нові_Додатки до розпорядження №474 від 18.05.2023" xfId="3011" xr:uid="{258B7A97-5CE4-49AA-ABF9-CFE830080F89}"/>
    <cellStyle name="Обычный_дод 3.1" xfId="3012" xr:uid="{CF332495-DC40-4726-BAE5-E2685305C160}"/>
    <cellStyle name="Обычный_дод.6 прогр" xfId="3013" xr:uid="{5FC5BC7F-CE87-4E72-9097-AC82DA7FA00B}"/>
    <cellStyle name="Обычный_Додатки 2022 після закону" xfId="3014" xr:uid="{45C268AF-5BBF-421C-A576-2AC8486D162F}"/>
    <cellStyle name="Обычный_Додатки до бюджету 1" xfId="3015" xr:uid="{0011B4E1-7F87-4C22-908C-4D39BFCF861F}"/>
    <cellStyle name="Обычный_додатки до рішення  типформа" xfId="3016" xr:uid="{A7630EAE-B4C2-4BBA-8D1A-CE5F04092F52}"/>
    <cellStyle name="Обычный_додатки до рішення нова редакція_Додатки до розпорядження №474 від 18.05.2023" xfId="3017" xr:uid="{D7D2EF59-A552-4A15-87D4-2661958AC364}"/>
    <cellStyle name="Обычный_Додатки до розпорядження №474 від 18.05.2023" xfId="3018" xr:uid="{0535D800-73B2-458C-B7A4-B7142F2A41D6}"/>
    <cellStyle name="Обычный_кредит" xfId="3019" xr:uid="{E285F709-B435-4F01-973A-F4818323133D}"/>
    <cellStyle name="Обычный_Проект розп ДОТАЦІЯ травень" xfId="3020" xr:uid="{620A63C8-2E8C-457F-8529-F20DF30B268F}"/>
    <cellStyle name="Обычный_ТГ 2021" xfId="3021" xr:uid="{305FC72A-1121-48BF-821C-248D39847705}"/>
    <cellStyle name="Підсумок" xfId="3022" xr:uid="{103B49FB-4826-44EA-A017-D05118F86DBC}"/>
    <cellStyle name="Підсумок 10" xfId="3023" xr:uid="{766DFE19-2E85-4319-A4B4-8BEB3AD15EBC}"/>
    <cellStyle name="Підсумок 11" xfId="3024" xr:uid="{54F3F4B2-29CC-4768-B00B-6C9D8B121038}"/>
    <cellStyle name="Підсумок 12" xfId="3025" xr:uid="{5566F71D-EAAD-4E8D-9B9D-ED4064EAEC54}"/>
    <cellStyle name="Підсумок 13" xfId="3026" xr:uid="{C8DADBBE-6376-489F-BB60-5DCDAB9D2E2B}"/>
    <cellStyle name="Підсумок 14" xfId="3027" xr:uid="{FC9B9EBD-E7BD-4CF8-8152-5132B6F44B75}"/>
    <cellStyle name="Підсумок 14 2" xfId="3028" xr:uid="{18363524-7C94-4B0E-8EB2-10CCAAFEEB4A}"/>
    <cellStyle name="Підсумок 14 3" xfId="3029" xr:uid="{187F9D13-3CB8-407D-AC54-003C183E0ACF}"/>
    <cellStyle name="Підсумок 15" xfId="3030" xr:uid="{448CFBC1-3465-4A05-B922-C0119BB80E3A}"/>
    <cellStyle name="Підсумок 15 2" xfId="3031" xr:uid="{08509235-4F96-443C-91F1-E6AB76290663}"/>
    <cellStyle name="Підсумок 16" xfId="3032" xr:uid="{AD524495-0E43-48A7-84A4-96ECF7B4DA83}"/>
    <cellStyle name="Підсумок 16 2" xfId="3033" xr:uid="{6A22FE29-3740-4462-AE34-F182FCB9323F}"/>
    <cellStyle name="Підсумок 17" xfId="3034" xr:uid="{D9F3218E-24A0-45E8-82C0-55B5B7461925}"/>
    <cellStyle name="Підсумок 18" xfId="3035" xr:uid="{67398EC3-7660-44B5-A564-8B1FD3707080}"/>
    <cellStyle name="Підсумок 19" xfId="3036" xr:uid="{6F8344E6-546D-4F88-B9A0-546263879EB3}"/>
    <cellStyle name="Підсумок 2" xfId="3037" xr:uid="{2C43D6E7-699F-4B2D-BA96-E8FAD807E9F8}"/>
    <cellStyle name="Підсумок 2 10" xfId="3038" xr:uid="{6F4B68BE-4BEA-4CA0-BD34-99B7BFE5C910}"/>
    <cellStyle name="Підсумок 2 11" xfId="3039" xr:uid="{323DB1BB-BFF0-4E2B-8E5B-2206A58D4322}"/>
    <cellStyle name="Підсумок 2 2" xfId="3040" xr:uid="{6132D8FA-EF07-4FA2-ABEE-96101D354668}"/>
    <cellStyle name="Підсумок 2 3" xfId="3041" xr:uid="{5E64C7B2-E9E0-4FE8-BD2D-337F0F918A28}"/>
    <cellStyle name="Підсумок 2 4" xfId="3042" xr:uid="{78497493-0477-4A54-9BF6-9AD4A5F01404}"/>
    <cellStyle name="Підсумок 2 5" xfId="3043" xr:uid="{268BC55D-0986-4C8A-83EC-E5F21C9FC4A8}"/>
    <cellStyle name="Підсумок 2 6" xfId="3044" xr:uid="{4B20C2CC-6027-4DD1-957C-47CA8F9BD62F}"/>
    <cellStyle name="Підсумок 2 7" xfId="3045" xr:uid="{4507EF90-EF8F-48A7-8290-BD022834345E}"/>
    <cellStyle name="Підсумок 2 8" xfId="3046" xr:uid="{E2125A10-1E75-4DB7-B0E7-404AF1659E1A}"/>
    <cellStyle name="Підсумок 2 9" xfId="3047" xr:uid="{5ED712AE-4106-4AC4-8C39-95C8FA4A8DB9}"/>
    <cellStyle name="Підсумок 20" xfId="3048" xr:uid="{524E2E2E-F147-4BCA-93E2-FD764946C1B9}"/>
    <cellStyle name="Підсумок 20 2" xfId="3049" xr:uid="{57596808-269B-4664-B2B5-DE3BD82D0990}"/>
    <cellStyle name="Підсумок 21" xfId="3050" xr:uid="{A7F342CF-77D3-4375-8B07-74FC9EDB5125}"/>
    <cellStyle name="Підсумок 22" xfId="3051" xr:uid="{156AA663-7DDB-474C-8DF7-7E397558E87A}"/>
    <cellStyle name="Підсумок 23" xfId="3052" xr:uid="{F0F72F39-56E4-4542-9BD1-5465BAAE6185}"/>
    <cellStyle name="Підсумок 24" xfId="3053" xr:uid="{839B5159-FB9C-44D4-AA2F-F773416C5AEA}"/>
    <cellStyle name="Підсумок 25" xfId="3054" xr:uid="{0B300F30-97B5-47E0-B781-28E945B7283F}"/>
    <cellStyle name="Підсумок 3" xfId="3055" xr:uid="{FE1A7D47-BCE8-42B7-A5B0-995D61099C2B}"/>
    <cellStyle name="Підсумок 4" xfId="3056" xr:uid="{8F191B38-CB77-48DC-9367-943C09FC8140}"/>
    <cellStyle name="Підсумок 5" xfId="3057" xr:uid="{57AB22C9-90FF-40E0-BCD6-C1E7AC1EEA88}"/>
    <cellStyle name="Підсумок 6" xfId="3058" xr:uid="{32CC610F-8DAD-4F0B-AB4A-87405A3FECFA}"/>
    <cellStyle name="Підсумок 7" xfId="3059" xr:uid="{7A78DE15-053B-4A11-968F-6A08BDF6DB1D}"/>
    <cellStyle name="Підсумок 7 2" xfId="3060" xr:uid="{C34E5BBD-9031-4770-95D2-DD866F2F84D5}"/>
    <cellStyle name="Підсумок 7 3" xfId="3061" xr:uid="{F3F897A3-CF82-4C9B-929F-2041FB7CFF90}"/>
    <cellStyle name="Підсумок 7 4" xfId="3062" xr:uid="{31B4873A-76CE-4216-AC3F-775A61AEAED3}"/>
    <cellStyle name="Підсумок 8" xfId="3063" xr:uid="{AF191C9E-108E-4C69-8C76-9A39601E4331}"/>
    <cellStyle name="Підсумок 8 2" xfId="3064" xr:uid="{F9BC555E-26DE-43BA-9739-4F4ECBA5F232}"/>
    <cellStyle name="Підсумок 8 3" xfId="3065" xr:uid="{10ABECEF-3608-4A97-8A6F-E4970C143A26}"/>
    <cellStyle name="Підсумок 9" xfId="3066" xr:uid="{19F1EF80-5435-4A48-8AFC-84E7960912ED}"/>
    <cellStyle name="Підсумок 9 2" xfId="3067" xr:uid="{66CCCCE6-2678-4A30-91CB-956D1E01B1FD}"/>
    <cellStyle name="Плохой" xfId="3068" xr:uid="{5728F41D-3C50-483E-9339-AC1BC58B5515}"/>
    <cellStyle name="Плохой 2" xfId="3069" xr:uid="{A6AF9A98-088B-4E70-84A5-CEA0D2586DF6}"/>
    <cellStyle name="Поганий" xfId="3070" xr:uid="{3246D9FA-DF6F-4BE6-81BD-BBAD00CC45F5}"/>
    <cellStyle name="Поганий 10" xfId="3071" xr:uid="{4C1BEEC9-4BA7-4B8C-8AAF-0C1F78011AAD}"/>
    <cellStyle name="Поганий 11" xfId="3072" xr:uid="{DA018C2E-490A-4992-9F31-D068D21A92BC}"/>
    <cellStyle name="Поганий 12" xfId="3073" xr:uid="{AC0CD822-BDF9-423D-BE64-9D0EE41F643A}"/>
    <cellStyle name="Поганий 13" xfId="3074" xr:uid="{BBDE495E-237B-49BD-8DE4-CCBCED690546}"/>
    <cellStyle name="Поганий 14" xfId="3075" xr:uid="{D69EF030-9B53-4677-9743-726F510C6D49}"/>
    <cellStyle name="Поганий 14 2" xfId="3076" xr:uid="{99C1F0E8-0D13-44BC-94CB-58126D3F570B}"/>
    <cellStyle name="Поганий 14 3" xfId="3077" xr:uid="{72EF3F29-AF9C-4D1C-9A39-CC489A560002}"/>
    <cellStyle name="Поганий 15" xfId="3078" xr:uid="{80A730E3-5904-4905-9656-C75422CD0A8E}"/>
    <cellStyle name="Поганий 15 2" xfId="3079" xr:uid="{B21A6234-8189-4B55-9657-0B2CAB905A08}"/>
    <cellStyle name="Поганий 16" xfId="3080" xr:uid="{6F94E47F-2DDC-4A16-ABBC-84CD149D31E5}"/>
    <cellStyle name="Поганий 16 2" xfId="3081" xr:uid="{2C9952A4-EE45-4E57-B2F4-35CADDF602D8}"/>
    <cellStyle name="Поганий 17" xfId="3082" xr:uid="{15FE54F7-A837-44C0-8BF1-0589FADABE1D}"/>
    <cellStyle name="Поганий 18" xfId="3083" xr:uid="{4939D16C-F34D-4198-9BD6-CE7516418AD2}"/>
    <cellStyle name="Поганий 19" xfId="3084" xr:uid="{F962A6CB-AAAA-480C-BE62-7F096C98FC43}"/>
    <cellStyle name="Поганий 2" xfId="3085" xr:uid="{5E693D59-1FCB-4049-B5AD-2B980951CF56}"/>
    <cellStyle name="Поганий 2 10" xfId="3086" xr:uid="{03424DD3-3D92-4CB8-A075-5D77040C94CD}"/>
    <cellStyle name="Поганий 2 11" xfId="3087" xr:uid="{1BD8AE88-EFDB-478B-AB5C-31B1055329E9}"/>
    <cellStyle name="Поганий 2 2" xfId="3088" xr:uid="{168F99BE-F80C-41B6-9B51-03C3E238C788}"/>
    <cellStyle name="Поганий 2 3" xfId="3089" xr:uid="{7094C2E6-0989-43C0-AB5D-D3DF2ED42068}"/>
    <cellStyle name="Поганий 2 4" xfId="3090" xr:uid="{366AE9B2-9086-4694-9B45-6E08FBB1242B}"/>
    <cellStyle name="Поганий 2 5" xfId="3091" xr:uid="{AC012D23-5D11-4165-9B8B-89DD375EADFB}"/>
    <cellStyle name="Поганий 2 6" xfId="3092" xr:uid="{6DC3D9FB-82A0-4FE1-BAC8-B12E8694AEC6}"/>
    <cellStyle name="Поганий 2 7" xfId="3093" xr:uid="{51050647-AAEB-45EB-876E-F89331F6275D}"/>
    <cellStyle name="Поганий 2 8" xfId="3094" xr:uid="{50D4DFAC-5465-4A8A-AC4A-AA95019C34BF}"/>
    <cellStyle name="Поганий 2 9" xfId="3095" xr:uid="{5ABE5365-5DB8-45C1-9266-AD4AC7ECFA0D}"/>
    <cellStyle name="Поганий 20" xfId="3096" xr:uid="{EF434AE6-C5A3-4AE1-9CEC-01757C67CF18}"/>
    <cellStyle name="Поганий 20 2" xfId="3097" xr:uid="{56B604DC-FF27-4BC0-94D8-D63069CF2606}"/>
    <cellStyle name="Поганий 21" xfId="3098" xr:uid="{4C49D432-05D9-4593-B953-03A11CF4F997}"/>
    <cellStyle name="Поганий 22" xfId="3099" xr:uid="{798F0EA5-D046-4445-90FE-37E9D086DF14}"/>
    <cellStyle name="Поганий 23" xfId="3100" xr:uid="{C1C3EC48-6B44-4AF1-98CC-F3EE0C73DF94}"/>
    <cellStyle name="Поганий 24" xfId="3101" xr:uid="{4E4F389B-D44B-4A52-B924-F9FB69998885}"/>
    <cellStyle name="Поганий 25" xfId="3102" xr:uid="{22F8E480-5A70-4AFF-849A-87E4E5A4CE2A}"/>
    <cellStyle name="Поганий 3" xfId="3103" xr:uid="{5316973D-7494-490B-A9BC-E5036125988F}"/>
    <cellStyle name="Поганий 4" xfId="3104" xr:uid="{9D158200-0CF2-48DF-9113-B2898ACD99B0}"/>
    <cellStyle name="Поганий 5" xfId="3105" xr:uid="{B5FF878A-DD87-481E-BF86-5E2D671AAC74}"/>
    <cellStyle name="Поганий 6" xfId="3106" xr:uid="{D7DB1120-8F67-4867-BC87-B171DFA83D39}"/>
    <cellStyle name="Поганий 7" xfId="3107" xr:uid="{64585F81-6C47-410E-9418-CB48387B0564}"/>
    <cellStyle name="Поганий 7 2" xfId="3108" xr:uid="{8303939E-8BB7-4772-9547-0E73D35082E6}"/>
    <cellStyle name="Поганий 7 3" xfId="3109" xr:uid="{780ADDD9-0147-4D87-BD67-F9BF1B6BEB26}"/>
    <cellStyle name="Поганий 7 4" xfId="3110" xr:uid="{06CB8FE5-B1C3-4D81-97A0-7CF443B7CA8C}"/>
    <cellStyle name="Поганий 8" xfId="3111" xr:uid="{C981126E-5992-4B69-8B1C-E13E63E960CF}"/>
    <cellStyle name="Поганий 8 2" xfId="3112" xr:uid="{ADC43D27-E905-40FC-AF21-081F04A8560B}"/>
    <cellStyle name="Поганий 8 3" xfId="3113" xr:uid="{A00CDFD7-29D0-4B93-B0E6-E387E832D188}"/>
    <cellStyle name="Поганий 9" xfId="3114" xr:uid="{7CD2699D-C552-49D4-8906-76048B20491C}"/>
    <cellStyle name="Поганий 9 2" xfId="3115" xr:uid="{B040BC30-EF87-47A4-9622-A1A3427A9ED1}"/>
    <cellStyle name="Пояснение" xfId="3116" xr:uid="{314571B2-FBBF-45D4-8C98-E434F178DC8B}"/>
    <cellStyle name="Пояснительный текст" xfId="3117" xr:uid="{FAFA08B5-5D00-4BD3-8385-92210D07BF59}"/>
    <cellStyle name="Предупреждающий текст" xfId="3118" xr:uid="{D881F21D-51A3-458A-B9C5-B0B16447AB5A}"/>
    <cellStyle name="Примечание" xfId="3119" xr:uid="{61183014-5840-4246-ACDC-45D262CA746A}"/>
    <cellStyle name="Примечание 2" xfId="3120" xr:uid="{2790F7C2-F432-46EF-876F-B5844307D347}"/>
    <cellStyle name="Примечание 2 2" xfId="3121" xr:uid="{ADD8CB48-BDA7-4C87-BEB2-0840801E914C}"/>
    <cellStyle name="Примечание 3" xfId="3122" xr:uid="{16E9405D-A353-4366-BA13-F51FB1D967E6}"/>
    <cellStyle name="Примечание_22.12.2020 Додатки бюджет 2021 Коди нові" xfId="3123" xr:uid="{C557E3D3-12C3-4A72-9416-D83220E2D657}"/>
    <cellStyle name="Примітка" xfId="3124" xr:uid="{8496E183-671F-4900-A6D5-81BCC04AB427}"/>
    <cellStyle name="Примітка 10" xfId="3125" xr:uid="{F9BA8822-318F-40E2-881B-C3363452DF38}"/>
    <cellStyle name="Примітка 11" xfId="3126" xr:uid="{64D2918A-3221-4B39-B8B9-92B8B52E02BA}"/>
    <cellStyle name="Примітка 12" xfId="3127" xr:uid="{36DBD101-A90C-4834-B577-B4F7B2EF2DA0}"/>
    <cellStyle name="Примітка 13" xfId="3128" xr:uid="{D785EEC4-4E5B-4B0F-8770-F4449D548A04}"/>
    <cellStyle name="Примітка 14" xfId="3129" xr:uid="{C21B450E-4649-487D-AF91-B8A510C688AC}"/>
    <cellStyle name="Примітка 14 2" xfId="3130" xr:uid="{6F8F2B11-D7D1-4424-9646-9AEDA3C18D89}"/>
    <cellStyle name="Примітка 14 3" xfId="3131" xr:uid="{D0EF379A-7A7F-4F77-864B-4653074E2B47}"/>
    <cellStyle name="Примітка 15" xfId="3132" xr:uid="{DF2F0AB2-BFDA-4948-BFFD-3D2D134E2C03}"/>
    <cellStyle name="Примітка 15 2" xfId="3133" xr:uid="{51F6FB5F-4D1E-4F90-97D8-EAFCC5A2B4A6}"/>
    <cellStyle name="Примітка 16" xfId="3134" xr:uid="{07E80082-5E71-49F1-BF22-97E4C191D9F3}"/>
    <cellStyle name="Примітка 16 2" xfId="3135" xr:uid="{3719A0C9-F30E-4267-BCD4-5A416378608F}"/>
    <cellStyle name="Примітка 17" xfId="3136" xr:uid="{5E28A767-7867-4A54-8313-56832B32E961}"/>
    <cellStyle name="Примітка 18" xfId="3137" xr:uid="{B1F1845F-CA67-4909-8BBA-696212D264BF}"/>
    <cellStyle name="Примітка 19" xfId="3138" xr:uid="{C3ADDC12-FEF9-4083-AF6D-A6DA2A7483FC}"/>
    <cellStyle name="Примітка 2" xfId="3139" xr:uid="{82A9DCAF-AD16-4219-935E-E814AD152E1F}"/>
    <cellStyle name="Примітка 2 10" xfId="3140" xr:uid="{78E58514-FDB4-4E77-897A-B0EB724A03B1}"/>
    <cellStyle name="Примітка 2 11" xfId="3141" xr:uid="{D82EDD07-B995-4E80-A6B8-22F5F1F18077}"/>
    <cellStyle name="Примітка 2 2" xfId="3142" xr:uid="{7C09AB41-82BF-4588-B221-391D85CFD5E3}"/>
    <cellStyle name="Примітка 2 3" xfId="3143" xr:uid="{C3ED5496-6C7C-417B-B8E2-DBAF182B5F27}"/>
    <cellStyle name="Примітка 2 4" xfId="3144" xr:uid="{8DC377D4-450F-4719-873A-149228C555CF}"/>
    <cellStyle name="Примітка 2 5" xfId="3145" xr:uid="{8BF95A06-04C2-4CF2-8494-52A9B28F817B}"/>
    <cellStyle name="Примітка 2 6" xfId="3146" xr:uid="{739375FA-581A-49B1-A90F-B0D98FDE1BC6}"/>
    <cellStyle name="Примітка 2 7" xfId="3147" xr:uid="{E16B38EC-939D-4584-8AE5-28197F396C56}"/>
    <cellStyle name="Примітка 2 8" xfId="3148" xr:uid="{36903AAD-0D48-43F9-A232-BE9B57DF19BD}"/>
    <cellStyle name="Примітка 2 9" xfId="3149" xr:uid="{16EFF570-9F19-4F5D-B5F4-727D3881A8F9}"/>
    <cellStyle name="Примітка 20" xfId="3150" xr:uid="{DC9024FC-B4ED-4E52-9549-CCD3F2AA4F75}"/>
    <cellStyle name="Примітка 20 2" xfId="3151" xr:uid="{6C545F18-3C4A-4CA8-B899-278697AEFC04}"/>
    <cellStyle name="Примітка 21" xfId="3152" xr:uid="{297FAD72-AAB7-413F-8912-AE17FFE9C2E4}"/>
    <cellStyle name="Примітка 22" xfId="3153" xr:uid="{EE7975AC-138B-4081-A575-DBB19967BD49}"/>
    <cellStyle name="Примітка 23" xfId="3154" xr:uid="{F08A2AEA-18BB-4CAA-9324-4FE03CBDB382}"/>
    <cellStyle name="Примітка 24" xfId="3155" xr:uid="{56A0853D-B343-43AF-9BCF-EACAB42F0332}"/>
    <cellStyle name="Примітка 25" xfId="3156" xr:uid="{3BB49B40-E2D1-4D6E-B390-6DF209897F21}"/>
    <cellStyle name="Примітка 3" xfId="3157" xr:uid="{BB67BC69-1963-439A-A66B-0EC6D9282574}"/>
    <cellStyle name="Примітка 4" xfId="3158" xr:uid="{6A87725C-246F-40C5-B4A1-CF515CAB6647}"/>
    <cellStyle name="Примітка 5" xfId="3159" xr:uid="{A3D5BDE2-95BC-4033-82CF-963BD1AD7670}"/>
    <cellStyle name="Примітка 6" xfId="3160" xr:uid="{7D9BB5C8-D41B-4B2E-9A8F-9E0EF4741D19}"/>
    <cellStyle name="Примітка 7" xfId="3161" xr:uid="{74D3D5FE-5B25-439B-980A-3B27C3D2AA21}"/>
    <cellStyle name="Примітка 7 2" xfId="3162" xr:uid="{A93656CC-733B-4C6E-8A5B-D468EB9E1C5B}"/>
    <cellStyle name="Примітка 7 3" xfId="3163" xr:uid="{6D61B392-D827-4D7F-AF65-09AC1BF194AF}"/>
    <cellStyle name="Примітка 7 4" xfId="3164" xr:uid="{DC010583-7CBB-4A7E-A0FF-90BAB29FC00C}"/>
    <cellStyle name="Примітка 7 4 2" xfId="3165" xr:uid="{1D5F778D-5AFB-4206-9CA0-2B2771A7F13A}"/>
    <cellStyle name="Примітка 7 4 2 2" xfId="3166" xr:uid="{751BDF2C-470E-49CB-9460-71920D72CCB0}"/>
    <cellStyle name="Примітка 7 4 2 3" xfId="3167" xr:uid="{FE36EF50-C47E-4830-9944-CB60482ACAE6}"/>
    <cellStyle name="Примітка 7 4 3" xfId="3168" xr:uid="{16E42804-3DC0-494D-97C3-17F5A5F16A1F}"/>
    <cellStyle name="Примітка 7 5" xfId="3169" xr:uid="{8DB2C5AF-83A3-45C0-9A21-FB62A1E6E92D}"/>
    <cellStyle name="Примітка 7 6" xfId="3170" xr:uid="{C4F22BAC-2766-4802-AEB3-45F02F8F6057}"/>
    <cellStyle name="Примітка 8" xfId="3171" xr:uid="{186C7520-3E5F-4FBE-AFAF-CBE88603EA38}"/>
    <cellStyle name="Примітка 8 2" xfId="3172" xr:uid="{84F7412E-C884-41CA-9592-DBDCB15B9F22}"/>
    <cellStyle name="Примітка 8 3" xfId="3173" xr:uid="{27CCEE16-307D-40E8-9E80-DE48825A80FB}"/>
    <cellStyle name="Примітка 9" xfId="3174" xr:uid="{D454C080-24C1-40B6-88C1-75F37E91B13B}"/>
    <cellStyle name="Примітка 9 2" xfId="3175" xr:uid="{4D0127C0-EB5F-48E9-A60B-5D6D8D2868D4}"/>
    <cellStyle name="Проверить ячейку" xfId="3176" xr:uid="{D6859115-FB04-4DEF-A620-977A3CC83F77}"/>
    <cellStyle name="Результат" xfId="3177" xr:uid="{2C221313-3104-4CE4-A3EA-5E419B715D9D}"/>
    <cellStyle name="Результат 10" xfId="3178" xr:uid="{6C8BE9C8-8B17-4DAC-8F73-81BB8DF407B2}"/>
    <cellStyle name="Результат 11" xfId="3179" xr:uid="{855E1CFB-CA01-49BB-A8DC-A48D1B689E7C}"/>
    <cellStyle name="Результат 12" xfId="3180" xr:uid="{1AB4C55C-AC1A-44E0-9E6E-CC664C7A50FB}"/>
    <cellStyle name="Результат 13" xfId="3181" xr:uid="{2DA31064-6C63-4D8E-B0DF-73C32662A0AF}"/>
    <cellStyle name="Результат 14" xfId="3182" xr:uid="{E1EC1836-8CD5-4185-90C3-CBD61125C607}"/>
    <cellStyle name="Результат 14 2" xfId="3183" xr:uid="{580AFE17-D3B7-44BB-B367-8BC67DBF64CA}"/>
    <cellStyle name="Результат 14 3" xfId="3184" xr:uid="{2A95813E-3818-4368-AE43-2004904C8F69}"/>
    <cellStyle name="Результат 15" xfId="3185" xr:uid="{568AEAEF-E4F6-4E0A-8031-6569878D060C}"/>
    <cellStyle name="Результат 15 2" xfId="3186" xr:uid="{3A9BFD02-6372-4638-BC54-424411E35607}"/>
    <cellStyle name="Результат 16" xfId="3187" xr:uid="{8CED103D-3051-4434-AD89-63CC05C3D3AF}"/>
    <cellStyle name="Результат 16 2" xfId="3188" xr:uid="{484F8D1B-C72D-4315-9487-BBA7C282BBAB}"/>
    <cellStyle name="Результат 17" xfId="3189" xr:uid="{151E3A3B-C897-47A8-99D4-FAAB88FB68BC}"/>
    <cellStyle name="Результат 18" xfId="3190" xr:uid="{A7029B2D-3B7A-4C24-A964-E3ED93A7D774}"/>
    <cellStyle name="Результат 19" xfId="3191" xr:uid="{FE2BDE1B-51E2-4395-B37F-7609EF688EE9}"/>
    <cellStyle name="Результат 2" xfId="3192" xr:uid="{6A7449AD-E017-4548-AF09-C6AF35C08D62}"/>
    <cellStyle name="Результат 2 10" xfId="3193" xr:uid="{771F2994-184E-4DFA-BE94-2608CAD810C6}"/>
    <cellStyle name="Результат 2 11" xfId="3194" xr:uid="{FF5EAD2E-F768-40B6-8A9D-824712282784}"/>
    <cellStyle name="Результат 2 2" xfId="3195" xr:uid="{3633B83D-6BEE-4DC2-AB02-A54752606407}"/>
    <cellStyle name="Результат 2 3" xfId="3196" xr:uid="{74DAC41D-A883-4621-937F-7969D34077AE}"/>
    <cellStyle name="Результат 2 4" xfId="3197" xr:uid="{39D80310-2D4D-4A7C-B430-58975B2C8756}"/>
    <cellStyle name="Результат 2 5" xfId="3198" xr:uid="{0D02B240-30D3-43F2-8D01-9111837D1C79}"/>
    <cellStyle name="Результат 2 6" xfId="3199" xr:uid="{40573AE4-E809-45BC-851B-7E1AD6A74B80}"/>
    <cellStyle name="Результат 2 7" xfId="3200" xr:uid="{DB3276EF-0F82-43A3-B247-DFBE80F2DE23}"/>
    <cellStyle name="Результат 2 8" xfId="3201" xr:uid="{8025B225-9517-4FAC-956A-D92D1B313A12}"/>
    <cellStyle name="Результат 2 9" xfId="3202" xr:uid="{F4566126-CE4C-4206-BB75-05350A8C6588}"/>
    <cellStyle name="Результат 20" xfId="3203" xr:uid="{3C96265E-5A62-4991-9E36-4E28B7E7FE94}"/>
    <cellStyle name="Результат 20 2" xfId="3204" xr:uid="{63F1FDE3-7D91-4C23-ADCB-D9A8F7003E15}"/>
    <cellStyle name="Результат 21" xfId="3205" xr:uid="{C4859CD4-AE12-4260-8FB4-AB633B2211DF}"/>
    <cellStyle name="Результат 22" xfId="3206" xr:uid="{4FB233AB-D691-4746-9E20-73AC1F8ED38D}"/>
    <cellStyle name="Результат 23" xfId="3207" xr:uid="{9BE96537-70BE-4839-8890-E2DD4F332274}"/>
    <cellStyle name="Результат 24" xfId="3208" xr:uid="{746DD781-5650-4722-A602-2367973DB61B}"/>
    <cellStyle name="Результат 25" xfId="3209" xr:uid="{4C37AAFB-425E-41F4-A141-2ADE7F4BDE05}"/>
    <cellStyle name="Результат 3" xfId="3210" xr:uid="{F61DBBBE-8E6E-43CF-9FA7-A3A07CF5D2C3}"/>
    <cellStyle name="Результат 4" xfId="3211" xr:uid="{7EA4CB63-0E50-42A8-99B3-797D03272F51}"/>
    <cellStyle name="Результат 5" xfId="3212" xr:uid="{94436997-36B8-481D-B4C0-3AC8CAFCF33E}"/>
    <cellStyle name="Результат 6" xfId="3213" xr:uid="{13C8B175-5D53-4AAF-95CF-26E91172FF14}"/>
    <cellStyle name="Результат 7" xfId="3214" xr:uid="{B64B7D43-5E7F-4777-B5FF-51D0F5695294}"/>
    <cellStyle name="Результат 7 2" xfId="3215" xr:uid="{54087E4F-D7A1-46BD-90D4-BE5F54FF934B}"/>
    <cellStyle name="Результат 7 3" xfId="3216" xr:uid="{B186411B-0C94-403D-8294-3A4AE956A4E4}"/>
    <cellStyle name="Результат 7 4" xfId="3217" xr:uid="{2AF5D156-3DF6-464F-B6ED-C6468A593AA8}"/>
    <cellStyle name="Результат 8" xfId="3218" xr:uid="{96B81CDD-E4C2-472F-90C6-36F24A7C014F}"/>
    <cellStyle name="Результат 8 2" xfId="3219" xr:uid="{0AE01E3D-0FA4-4B9D-B438-01FA95969F05}"/>
    <cellStyle name="Результат 8 3" xfId="3220" xr:uid="{267A8AB8-4ABE-41BB-B115-20448D7361DD}"/>
    <cellStyle name="Результат 9" xfId="3221" xr:uid="{13EB77E8-5A15-4D02-B01B-E54A046920C1}"/>
    <cellStyle name="Результат 9 2" xfId="3222" xr:uid="{11F05521-A1FD-41CA-B599-952B135575D6}"/>
    <cellStyle name="Связанная ячейка" xfId="3223" xr:uid="{6CDCA665-0AC6-4C3C-9F6A-04AE8051A1BC}"/>
    <cellStyle name="Середній" xfId="3224" xr:uid="{26C060A6-7788-4B25-99E1-C3EBAE433491}"/>
    <cellStyle name="Середній 10" xfId="3225" xr:uid="{9EBA9D69-84CF-47A1-B0E2-5ADE84683817}"/>
    <cellStyle name="Середній 11" xfId="3226" xr:uid="{01B30A16-01A0-440A-8419-5EDDAFC85E44}"/>
    <cellStyle name="Середній 12" xfId="3227" xr:uid="{139CE986-3C79-477B-BDAC-0FA54209059A}"/>
    <cellStyle name="Середній 13" xfId="3228" xr:uid="{4A62EDD8-2F33-49CE-92CB-40B39864FEBB}"/>
    <cellStyle name="Середній 14" xfId="3229" xr:uid="{2C3CCC3B-1105-4289-A4D6-5919240A8F39}"/>
    <cellStyle name="Середній 14 2" xfId="3230" xr:uid="{2EA764AF-E4EE-45E0-B48C-AFC021B64E73}"/>
    <cellStyle name="Середній 14 3" xfId="3231" xr:uid="{03D2D7FA-CF93-4AE6-8A8A-07F506A6FC30}"/>
    <cellStyle name="Середній 15" xfId="3232" xr:uid="{C3677101-A272-4B72-B1F1-43D768F0DAA6}"/>
    <cellStyle name="Середній 15 2" xfId="3233" xr:uid="{8B0AF503-F6D1-4B5A-9633-1C5F6BDA035B}"/>
    <cellStyle name="Середній 16" xfId="3234" xr:uid="{1AE23006-E7E3-43DA-8D07-0902A34FEA0C}"/>
    <cellStyle name="Середній 16 2" xfId="3235" xr:uid="{C43DCD74-BD56-47B9-92E8-7CD69F6B8640}"/>
    <cellStyle name="Середній 17" xfId="3236" xr:uid="{88B550FF-F166-47A3-B5F8-1975285AE8B7}"/>
    <cellStyle name="Середній 18" xfId="3237" xr:uid="{A85FB927-8565-4EC7-8AFD-BCB9CAAF986F}"/>
    <cellStyle name="Середній 19" xfId="3238" xr:uid="{9FF15163-DF00-42A2-A5E0-494AE3FCFEFB}"/>
    <cellStyle name="Середній 2" xfId="3239" xr:uid="{5E584121-572D-44B2-8240-964E41CADCF5}"/>
    <cellStyle name="Середній 2 10" xfId="3240" xr:uid="{EED1FB96-F6E9-40C8-9FEF-F6D44C061440}"/>
    <cellStyle name="Середній 2 11" xfId="3241" xr:uid="{71FF25D1-BECC-4860-AF0C-77C53897F1F1}"/>
    <cellStyle name="Середній 2 2" xfId="3242" xr:uid="{86B1C410-7A04-4E0D-B8EA-B02774C5F5F7}"/>
    <cellStyle name="Середній 2 3" xfId="3243" xr:uid="{6BF99D7C-3F67-404A-B8D7-EB89E152F148}"/>
    <cellStyle name="Середній 2 4" xfId="3244" xr:uid="{7F4B34B7-B650-406B-9A5E-899976609C7A}"/>
    <cellStyle name="Середній 2 5" xfId="3245" xr:uid="{2D3A3A7D-C272-4534-9BA4-9D52F4C74624}"/>
    <cellStyle name="Середній 2 6" xfId="3246" xr:uid="{B7DD90DE-3E67-4F85-96B7-B3425CFA7CDB}"/>
    <cellStyle name="Середній 2 7" xfId="3247" xr:uid="{BA24EC8D-DD16-4D59-9455-8B8FC1228961}"/>
    <cellStyle name="Середній 2 8" xfId="3248" xr:uid="{959E4EED-5AC9-4CCE-B6CA-1605BD0AABD7}"/>
    <cellStyle name="Середній 2 9" xfId="3249" xr:uid="{7B5DBBC8-35EC-470F-9B3E-E4CD81CF92A6}"/>
    <cellStyle name="Середній 20" xfId="3250" xr:uid="{E2B2D027-CB75-4231-9C50-13C3209CF7C5}"/>
    <cellStyle name="Середній 20 2" xfId="3251" xr:uid="{ADF52F9B-228C-4AE4-8C5F-043381FF6D28}"/>
    <cellStyle name="Середній 21" xfId="3252" xr:uid="{9C1FD793-C7A2-42BE-B5C8-21DFB30F5A5B}"/>
    <cellStyle name="Середній 22" xfId="3253" xr:uid="{848FD828-A657-48B7-ADF6-2071E98FD02D}"/>
    <cellStyle name="Середній 23" xfId="3254" xr:uid="{60D51601-5C9D-484D-8F5F-B2631B5B1A3A}"/>
    <cellStyle name="Середній 24" xfId="3255" xr:uid="{25B9B0E9-4714-47A0-AA0C-A96D160FCF53}"/>
    <cellStyle name="Середній 3" xfId="3256" xr:uid="{8B9CBBEB-7BD4-40FA-B3BA-48440C11A1F2}"/>
    <cellStyle name="Середній 4" xfId="3257" xr:uid="{69A444A2-1CFA-4748-ADC8-F6346E3CC97D}"/>
    <cellStyle name="Середній 5" xfId="3258" xr:uid="{0544A3A8-352A-4BB1-8C64-0DA665609066}"/>
    <cellStyle name="Середній 6" xfId="3259" xr:uid="{F1A830B5-C354-4071-8072-427E0098F38B}"/>
    <cellStyle name="Середній 7" xfId="3260" xr:uid="{5E11599C-B727-4E4B-939F-4E669E7C2BD8}"/>
    <cellStyle name="Середній 7 2" xfId="3261" xr:uid="{2521453B-B1EF-43D2-93EF-80F96BD04CFE}"/>
    <cellStyle name="Середній 7 3" xfId="3262" xr:uid="{CE70C1A4-CBF6-4195-B60F-B57ACAC82C46}"/>
    <cellStyle name="Середній 7 4" xfId="3263" xr:uid="{3BB6979D-38FA-4FA6-9E9C-3B2D1803B8FC}"/>
    <cellStyle name="Середній 8" xfId="3264" xr:uid="{9F21EF60-480E-47A1-BFAD-DCE500A497ED}"/>
    <cellStyle name="Середній 8 2" xfId="3265" xr:uid="{753410FC-84BE-47D9-8BE1-F71B3A8B63CB}"/>
    <cellStyle name="Середній 8 3" xfId="3266" xr:uid="{54226B13-007E-4398-8FDA-E07EEE235B7A}"/>
    <cellStyle name="Середній 9" xfId="3267" xr:uid="{4B82C342-205F-4A1D-9DEB-272DD892142B}"/>
    <cellStyle name="Середній 9 2" xfId="3268" xr:uid="{7FDDCCB0-AD75-4240-9F18-B7E8DFA61FF4}"/>
    <cellStyle name="Стиль 1" xfId="3269" xr:uid="{09AD8740-3F18-48F0-BB9E-493D115D4F0E}"/>
    <cellStyle name="Текст попередження" xfId="3371" builtinId="11" hidden="1"/>
    <cellStyle name="Текст попередження 10" xfId="3270" xr:uid="{BA9167B0-CB23-4B46-9CF9-CA6F2A43F1E3}"/>
    <cellStyle name="Текст попередження 11" xfId="3271" xr:uid="{872D5601-681D-4CBC-B4FA-01D6B3416D23}"/>
    <cellStyle name="Текст попередження 12" xfId="3272" xr:uid="{0B2C7FE4-B413-4AED-AA75-1388BDDADB6B}"/>
    <cellStyle name="Текст попередження 13" xfId="3273" xr:uid="{4C3FDD90-A8DD-4A61-B6D9-C109CF24420E}"/>
    <cellStyle name="Текст попередження 14" xfId="3274" xr:uid="{A3120589-B7E8-4095-8510-8A83C4482162}"/>
    <cellStyle name="Текст попередження 14 2" xfId="3275" xr:uid="{44B68FA3-00BB-4441-A045-A4F9C6FDB733}"/>
    <cellStyle name="Текст попередження 14 3" xfId="3276" xr:uid="{C1EB3554-A933-44C7-822D-6985F8EE7C58}"/>
    <cellStyle name="Текст попередження 15" xfId="3277" xr:uid="{608196AA-0645-4753-9314-476E69D856B6}"/>
    <cellStyle name="Текст попередження 15 2" xfId="3278" xr:uid="{B3F80744-F457-4402-872C-3AD91E4CC02E}"/>
    <cellStyle name="Текст попередження 16" xfId="3279" xr:uid="{A2BD2E00-8734-4E25-BD4D-2346710C7A4D}"/>
    <cellStyle name="Текст попередження 16 2" xfId="3280" xr:uid="{4E69DCAE-C438-49A2-A1BE-F6703E562E88}"/>
    <cellStyle name="Текст попередження 17" xfId="3281" xr:uid="{B4F296C6-9F82-41C6-A4D6-69263E1ED25E}"/>
    <cellStyle name="Текст попередження 18" xfId="3282" xr:uid="{596E6038-392B-45F8-8308-4732332E4529}"/>
    <cellStyle name="Текст попередження 19" xfId="3283" xr:uid="{7FDD60AF-B92A-4F94-A9FC-AF1D0E7431D5}"/>
    <cellStyle name="Текст попередження 2" xfId="3284" xr:uid="{49589330-FFA5-430F-B266-1E92F729F330}"/>
    <cellStyle name="Текст попередження 2 10" xfId="3285" xr:uid="{2D4B612F-8C0D-45B6-8FEE-538291A34000}"/>
    <cellStyle name="Текст попередження 2 11" xfId="3286" xr:uid="{608E622A-B7D2-488A-B2BB-6534275FC088}"/>
    <cellStyle name="Текст попередження 2 2" xfId="3287" xr:uid="{CF813DDA-827A-4C65-A17F-2384A5D6338B}"/>
    <cellStyle name="Текст попередження 2 3" xfId="3288" xr:uid="{3F1D2EF6-A621-492F-B279-34C5183F582A}"/>
    <cellStyle name="Текст попередження 2 4" xfId="3289" xr:uid="{60DF9CDC-2FF0-437F-85A2-5F6846FEADC5}"/>
    <cellStyle name="Текст попередження 2 5" xfId="3290" xr:uid="{452A9487-65DF-4CC4-A141-340BEF773A07}"/>
    <cellStyle name="Текст попередження 2 6" xfId="3291" xr:uid="{FDB1B67A-0ED4-4EAF-897C-709892DC3872}"/>
    <cellStyle name="Текст попередження 2 7" xfId="3292" xr:uid="{DBC3C2F3-D201-4EA5-9752-6235EDA321B9}"/>
    <cellStyle name="Текст попередження 2 8" xfId="3293" xr:uid="{62426985-D67E-463D-81A8-2BB7BF24F4EA}"/>
    <cellStyle name="Текст попередження 2 9" xfId="3294" xr:uid="{08606D91-77CC-4B57-ABBE-5B38747E72FC}"/>
    <cellStyle name="Текст попередження 20" xfId="3295" xr:uid="{07601025-6C53-4022-BBE7-B8EA541A82DE}"/>
    <cellStyle name="Текст попередження 20 2" xfId="3296" xr:uid="{DAD21C30-A116-4D73-B04A-7679B1EE31D6}"/>
    <cellStyle name="Текст попередження 21" xfId="3297" xr:uid="{0C98DC32-29B5-4F08-8FE8-FD4C9D53674E}"/>
    <cellStyle name="Текст попередження 22" xfId="3298" xr:uid="{9C06EEE1-1A05-4974-88D5-88118B8D634D}"/>
    <cellStyle name="Текст попередження 23" xfId="3299" xr:uid="{063F7517-77EE-40A9-BDA6-0AB674CAFD09}"/>
    <cellStyle name="Текст попередження 24" xfId="3300" xr:uid="{70218E50-4CAA-4D2A-BD87-37DA8E4E3C20}"/>
    <cellStyle name="Текст попередження 3" xfId="3301" xr:uid="{D78337AF-5945-4E7E-83F5-81BFFFBD914D}"/>
    <cellStyle name="Текст попередження 4" xfId="3302" xr:uid="{0D56FD30-67C4-4405-B6CF-73A3EF063042}"/>
    <cellStyle name="Текст попередження 5" xfId="3303" xr:uid="{06879A24-762C-4CFD-B1A2-302635B0E2EC}"/>
    <cellStyle name="Текст попередження 6" xfId="3304" xr:uid="{49344B2B-3537-4D64-BCBE-525AE2FAA4FE}"/>
    <cellStyle name="Текст попередження 7" xfId="3305" xr:uid="{CC5804C8-7C3F-4F2C-ADE2-82AF21DDA5A6}"/>
    <cellStyle name="Текст попередження 7 2" xfId="3306" xr:uid="{09863D8A-4924-4C1D-8D7C-D03AA749CA1F}"/>
    <cellStyle name="Текст попередження 7 3" xfId="3307" xr:uid="{E0BEE896-A27F-4CE5-8499-898B7DCC0E23}"/>
    <cellStyle name="Текст попередження 7 4" xfId="3308" xr:uid="{23025604-0074-42D1-B933-C21FD81BC633}"/>
    <cellStyle name="Текст попередження 8" xfId="3309" xr:uid="{21C6812F-97B6-4492-BCD1-70CD10C40E15}"/>
    <cellStyle name="Текст попередження 8 2" xfId="3310" xr:uid="{6FF9A7F0-E4C4-485A-AA6A-9147182D91A5}"/>
    <cellStyle name="Текст попередження 8 3" xfId="3311" xr:uid="{0A3CE476-F2C3-4C66-9CF7-690066EF2F6B}"/>
    <cellStyle name="Текст попередження 9" xfId="3312" xr:uid="{28145BDB-01E2-454E-A2E1-52E7253C3C8A}"/>
    <cellStyle name="Текст попередження 9 2" xfId="3313" xr:uid="{5047A529-8FE3-4A60-AB4A-5388B9715F00}"/>
    <cellStyle name="Текст пояснення" xfId="3314" xr:uid="{41CF12D2-5ED5-491B-A8BD-154DA7DE23BD}"/>
    <cellStyle name="Текст пояснення 10" xfId="3315" xr:uid="{AD56147C-418F-445E-ADFD-622D5EEB470C}"/>
    <cellStyle name="Текст пояснення 11" xfId="3316" xr:uid="{168EDBEC-C199-4022-BDEE-862BE32C0C24}"/>
    <cellStyle name="Текст пояснення 12" xfId="3317" xr:uid="{9866A7B1-F350-4FFD-903B-EC585CAE605D}"/>
    <cellStyle name="Текст пояснення 13" xfId="3318" xr:uid="{C26D9D30-52E1-4E84-8AB4-71453208B7BA}"/>
    <cellStyle name="Текст пояснення 14" xfId="3319" xr:uid="{AF66CB20-E4AC-4649-9440-D130CE8D04E2}"/>
    <cellStyle name="Текст пояснення 14 2" xfId="3320" xr:uid="{61481149-39C5-492F-BFE6-54DFE7123AB3}"/>
    <cellStyle name="Текст пояснення 14 3" xfId="3321" xr:uid="{BCFAC2AA-019D-45DF-98E4-E475308BA901}"/>
    <cellStyle name="Текст пояснення 15" xfId="3322" xr:uid="{8B854481-D9AE-4D16-9255-8FD7142A40BA}"/>
    <cellStyle name="Текст пояснення 15 2" xfId="3323" xr:uid="{29C7BD11-2CE6-4CDA-B0F3-C87CDEDC8CC0}"/>
    <cellStyle name="Текст пояснення 16" xfId="3324" xr:uid="{FFBF46A1-699E-4CF2-AC01-A671C287B6B5}"/>
    <cellStyle name="Текст пояснення 16 2" xfId="3325" xr:uid="{32251A95-8C7C-4943-922E-8215612F20E7}"/>
    <cellStyle name="Текст пояснення 17" xfId="3326" xr:uid="{BC25FF96-40ED-46A8-8089-E0F4EE280D2B}"/>
    <cellStyle name="Текст пояснення 18" xfId="3327" xr:uid="{60FA54CD-B571-48DA-9E97-3668F545B3B4}"/>
    <cellStyle name="Текст пояснення 19" xfId="3328" xr:uid="{312532F1-EC61-49B1-AADD-9732348AD2A6}"/>
    <cellStyle name="Текст пояснення 2" xfId="3329" xr:uid="{91A20355-278A-4698-9BF5-7013AB845592}"/>
    <cellStyle name="Текст пояснення 2 10" xfId="3330" xr:uid="{775B36AD-661E-4D4A-A571-9E883992CD15}"/>
    <cellStyle name="Текст пояснення 2 11" xfId="3331" xr:uid="{19CB5689-20FE-4B8B-A630-8915640FC648}"/>
    <cellStyle name="Текст пояснення 2 2" xfId="3332" xr:uid="{9967288E-57A8-469A-9304-8357CD03453D}"/>
    <cellStyle name="Текст пояснення 2 3" xfId="3333" xr:uid="{D91CFA1B-0658-4ADD-BDED-DC5FF16FBA5A}"/>
    <cellStyle name="Текст пояснення 2 4" xfId="3334" xr:uid="{B5BD5E88-7140-4DA2-B4E1-F6C1AC288867}"/>
    <cellStyle name="Текст пояснення 2 5" xfId="3335" xr:uid="{E1B5FA09-2A49-4017-8A74-69B1DBC9EA0B}"/>
    <cellStyle name="Текст пояснення 2 6" xfId="3336" xr:uid="{0EAD393F-E53B-46EA-A361-3D5C69D983F5}"/>
    <cellStyle name="Текст пояснення 2 7" xfId="3337" xr:uid="{132CC455-FEA7-402A-8A8D-A6331010C635}"/>
    <cellStyle name="Текст пояснення 2 8" xfId="3338" xr:uid="{1440DA7A-10DD-463D-83A0-0EFE305B7A8B}"/>
    <cellStyle name="Текст пояснення 2 9" xfId="3339" xr:uid="{37FC0765-B773-453D-8A6E-ECE2F3AA05DA}"/>
    <cellStyle name="Текст пояснення 20" xfId="3340" xr:uid="{1814758D-E3E2-41D0-9EC2-604DD7CEFDF7}"/>
    <cellStyle name="Текст пояснення 20 2" xfId="3341" xr:uid="{5916E097-A1B5-4AC5-83BD-B966566BFAE6}"/>
    <cellStyle name="Текст пояснення 21" xfId="3342" xr:uid="{69AE639A-FC12-4019-A5EF-DA421317BEC7}"/>
    <cellStyle name="Текст пояснення 22" xfId="3343" xr:uid="{BC3CF032-4719-43EE-B498-2B4EE6C25539}"/>
    <cellStyle name="Текст пояснення 23" xfId="3344" xr:uid="{8F888ED7-0C88-41D6-9B09-7EA7343B9AAF}"/>
    <cellStyle name="Текст пояснення 24" xfId="3345" xr:uid="{CC368878-D7A1-4419-8AB6-50E5582E2659}"/>
    <cellStyle name="Текст пояснення 25" xfId="3346" xr:uid="{380A46E4-33C7-4AF5-8DFD-C4188FF78359}"/>
    <cellStyle name="Текст пояснення 3" xfId="3347" xr:uid="{AFE3B526-3446-45AB-B7F7-A447637A2A41}"/>
    <cellStyle name="Текст пояснення 4" xfId="3348" xr:uid="{460EC30B-3B1C-4CE1-959F-000CA7BC4338}"/>
    <cellStyle name="Текст пояснення 5" xfId="3349" xr:uid="{B31E3443-FDF6-4AF8-AC9C-901A53B51EA0}"/>
    <cellStyle name="Текст пояснення 6" xfId="3350" xr:uid="{DE5B4945-94BD-4BA3-A3DB-FF6877F13260}"/>
    <cellStyle name="Текст пояснення 7" xfId="3351" xr:uid="{EACEE159-A76E-415A-BD17-47E25F1A0BF0}"/>
    <cellStyle name="Текст пояснення 7 2" xfId="3352" xr:uid="{14D1ADB9-EC9E-4612-B91B-25FC50F84757}"/>
    <cellStyle name="Текст пояснення 7 3" xfId="3353" xr:uid="{1089AA0F-B2D7-4D40-B4F6-CAE5A03C9279}"/>
    <cellStyle name="Текст пояснення 7 4" xfId="3354" xr:uid="{1E9B4A76-F0F3-4E89-804B-F0508C18F2E6}"/>
    <cellStyle name="Текст пояснення 8" xfId="3355" xr:uid="{3DF347FB-E512-4A75-AD94-8FEF5E25B0C1}"/>
    <cellStyle name="Текст пояснення 8 2" xfId="3356" xr:uid="{E400E522-418E-44D2-8295-6E7D9C3D3221}"/>
    <cellStyle name="Текст пояснення 8 3" xfId="3357" xr:uid="{E5FB4BB9-0A5F-4D83-9F85-29DAA6CF8A65}"/>
    <cellStyle name="Текст пояснення 9" xfId="3358" xr:uid="{C6DB1188-B427-49F8-9AF0-69C160D7DB53}"/>
    <cellStyle name="Текст пояснення 9 2" xfId="3359" xr:uid="{718015C1-CC5D-4099-A064-92A687A9F1AC}"/>
    <cellStyle name="Текст предупреждения" xfId="3360" xr:uid="{A428A635-531C-4BE7-9033-97590BE498B1}"/>
    <cellStyle name="Тысячи [0]_Розподіл (2)" xfId="3361" xr:uid="{AF62E9A1-2E57-44DE-9716-59FFD596F3D4}"/>
    <cellStyle name="Тысячи_бюджет 1998 по клас." xfId="3362" xr:uid="{67E8B902-E907-42C6-A7AB-77B7CDC23DB8}"/>
    <cellStyle name="Фінансовий 2" xfId="3363" xr:uid="{61A19B97-542C-4393-A1AE-01FDD303E1B6}"/>
    <cellStyle name="Фінансовий 2 2" xfId="3364" xr:uid="{97121A61-D9BD-4E8F-B54B-32FDE1F39CCE}"/>
    <cellStyle name="Хороший" xfId="3365" xr:uid="{4C6EEA17-A6A1-4CDF-BE59-D31C0C7C4F83}"/>
    <cellStyle name="Џђћ–…ќ’ќ›‰" xfId="3366" xr:uid="{C675D4A5-88A7-46FD-89F2-17FCDE5AEE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-win-2008\work%2010%207%20100%2030\&#1055;&#1086;&#1085;&#1086;&#1084;&#1072;&#1088;&#1100;&#1086;&#1074;&#1072;\INDEX\EVD_15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32_kiu\ed\12\23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everyday\2000\09\2509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32KIU\WEEKLY\AINNA\ED\11\21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000\Bodasuk_evryday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&#1047;&#1042;I&#1058;&#1053;I&#1057;&#1058;&#1068;\MODEL\2004\05\_mod04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&#1055;&#1086;&#1085;&#1086;&#1084;&#1072;&#1088;&#1100;&#1086;&#1074;&#1072;\INDEX\EVD_15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analiz\PLAN\2005\BUDGET\&#1056;&#1040;&#1049;&#1054;&#1053;&#1048;\MISOB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55.250\dep2010\&#1055;&#1086;&#1085;&#1086;&#1084;&#1072;&#1088;&#1100;&#1086;&#1074;&#1072;\INDEX\EVD_15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0-OLAP2\USERS10\&#1047;&#1042;&#1030;&#1058;&#1053;&#1030;&#1057;&#1058;&#1068;\&#1065;&#1054;&#1044;&#1045;&#1053;&#1050;&#1040;\08\Bodasuk_evryday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50_05_Max_Plat\2006\2006_12\_070101_max_up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29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&#1052;&#1086;&#1080;%20&#1076;&#1086;&#1082;&#1091;&#1084;&#1077;&#1085;&#1090;&#1099;\vera\2_&#1072;&#1085;&#1072;&#1083;&#1080;&#1079;\&#1065;&#1054;&#1076;&#1077;&#1085;&#1082;&#1072;\&#1055;&#1045;&#1063;&#1040;&#1058;&#1068;\vera\&#1040;&#1085;&#1072;&#1083;&#1080;&#1079;&#1056;&#1077;&#1075;&#1080;&#1086;&#1085;\&#1045;&#1044;&#1085;&#1072;&#1096;&#1072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2006\minimiz\6m2006\Minimizator_9m_o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Т(м)"/>
      <sheetName val="T(д)"/>
      <sheetName val="R(з)"/>
      <sheetName val="R(м)"/>
      <sheetName val="R(v)"/>
      <sheetName val="R(приб)"/>
      <sheetName val="R(ПДВ)"/>
      <sheetName val="R(АЗз)"/>
      <sheetName val="R(АЗс)"/>
      <sheetName val="Факт"/>
      <sheetName val="mD"/>
      <sheetName val="mZ"/>
      <sheetName val="Лист1"/>
      <sheetName val="Лист2"/>
      <sheetName val="Лист3"/>
      <sheetName val="Факт_x0000__x0010_[EVD_1"/>
      <sheetName val="Факт?_x0010_[EVD_1"/>
      <sheetName val="110100"/>
      <sheetName val="240603"/>
      <sheetName val="Факт__x0010__EVD_1"/>
      <sheetName val="Начни_с_меня"/>
      <sheetName val="ЗДМмісяць"/>
      <sheetName val="ЗДМРік"/>
      <sheetName val="D"/>
      <sheetName val="Факт_x005f_x0000__x005f_x0010__EVD_1"/>
      <sheetName val="Факт__x005f_x0010__EVD_1"/>
      <sheetName val="Факт_x005f_x0000__x005f_x0010_[EVD_1"/>
      <sheetName val="Факт?_x005f_x0010_[EVD_1"/>
      <sheetName val="Факт_x005f_x005f_x005f_x0000__x005f_x005f_x005f_x0010__"/>
      <sheetName val="Факт__x005f_x005f_x005f_x0010__EVD_1"/>
      <sheetName val="Факт_x005f_x005f_x005f_x0000__x005f_x005f_x005f_x0010_["/>
      <sheetName val="Факт?_x005f_x005f_x005f_x0010_[EVD_1"/>
      <sheetName val="Факт_x005f_x005f_x005f_x005f_x005f_x005f_x005f_x0000__x"/>
      <sheetName val="Факт__x005f_x005f_x005f_x005f_x005f_x005f_x005f_x0010__"/>
      <sheetName val="Факт_x005f_x005f_x005f_x005f_x005f_x005f_x005f_x005f_x0"/>
      <sheetName val="Факт__x005f_x005f_x005f_x005f_x005f_x005f_x005f_x005f_x"/>
      <sheetName val="Факт_x005f_x0000__x005f_x0010__"/>
      <sheetName val="Факт_x005f_x0000__x005f_x0010_["/>
      <sheetName val="Факт_x005f_x005f_x005f_x005F_x005f_x0000__x"/>
      <sheetName val="Факт__x005f_x005f_x005f_x005F_x005f_x0010__"/>
      <sheetName val="Факт_x005f_x005f_x005f_x005F_x005f_x005f_x0"/>
      <sheetName val="Факт__x005f_x005f_x005f_x005F_x005f_x005f_x"/>
      <sheetName val="Факт_x005f_x0000__x"/>
      <sheetName val="Факт__x005f_x0010__"/>
      <sheetName val="Факт_x0000_ [EVD_1"/>
      <sheetName val="Факт? [EVD_1"/>
      <sheetName val="Факт_ _EVD_1"/>
      <sheetName val="Факт_x0000_ _EVD_1"/>
      <sheetName val="Факт_x0000__x0010__"/>
      <sheetName val="Факт_x0000__x0010_["/>
      <sheetName val="Факт_x005f_x005f_x005F"/>
      <sheetName val="Факт__x005f_x005f_x005f_x0010__"/>
      <sheetName val="Факт_x005f_x005F_x0"/>
      <sheetName val="Факт__x005f_x005F_x"/>
      <sheetName val="Факт_x005F"/>
      <sheetName val="Факт_x0010_[EVD_1"/>
      <sheetName val="Факт [EVD_1"/>
      <sheetName val="Факт _EVD_1"/>
      <sheetName val="Факт_x0010__"/>
      <sheetName val="Факт_x0010_["/>
      <sheetName val="Macro1"/>
      <sheetName val="Факт_x005f_x005f_x005f_x0000__x"/>
      <sheetName val="Факт_x005f_x005f_x005f_x005F_x0"/>
      <sheetName val="Факт__x005f_x005f_x005f_x005F_x"/>
      <sheetName val="ИсхОбл"/>
    </sheetNames>
    <sheetDataSet>
      <sheetData sheetId="0" refreshError="1">
        <row r="34">
          <cell r="N34" t="str">
            <v>15.01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тежиМіс (-газ)"/>
      <sheetName val="ДБ-ЗагСпецМ (Норбаз)"/>
      <sheetName val="ЗДМмісяць"/>
      <sheetName val="ПлатежиРік (-газ)"/>
      <sheetName val="ДБ-ЗагСпецРік (Норбаз)"/>
      <sheetName val="ЗДМРік"/>
      <sheetName val="ПлатОблРік"/>
      <sheetName val="ПлатОблMis"/>
      <sheetName val="ДБ-ЗагСпецРік (Заст)"/>
      <sheetName val="ДБ-ЗагСпецМ (Заст)"/>
      <sheetName val="ПлатежиРік (-газ) (2)"/>
      <sheetName val="ПлатежиМіс (-газ) (2)"/>
      <sheetName val="ЗДМмісяць (2)"/>
      <sheetName val="ДБ-ЗагСпецРік (Норбаз) (МФ)"/>
      <sheetName val="ДБ-ЗагСпецМ (Норбаз) (МФ)"/>
      <sheetName val="НаказДПА"/>
      <sheetName val="розпис"/>
      <sheetName val="РозписОбл"/>
      <sheetName val="Исход ЗФ"/>
      <sheetName val="Исход СФ "/>
      <sheetName val="Надх"/>
      <sheetName val="контроль"/>
      <sheetName val="Начни с меня"/>
      <sheetName val="Авто"/>
      <sheetName val="Звіт"/>
      <sheetName val="Пер"/>
      <sheetName val="основная(1)"/>
      <sheetName val="Macro1"/>
      <sheetName val="reg"/>
    </sheetNames>
    <sheetDataSet>
      <sheetData sheetId="0" refreshError="1"/>
      <sheetData sheetId="1" refreshError="1"/>
      <sheetData sheetId="2" refreshError="1">
        <row r="9">
          <cell r="A9">
            <v>1</v>
          </cell>
        </row>
        <row r="10">
          <cell r="A10" t="str">
            <v>АР Крим</v>
          </cell>
        </row>
        <row r="11">
          <cell r="A11" t="str">
            <v>Вінницька</v>
          </cell>
        </row>
        <row r="12">
          <cell r="A12" t="str">
            <v>Волинська</v>
          </cell>
        </row>
        <row r="13">
          <cell r="A13" t="str">
            <v>Дніпропетровська</v>
          </cell>
        </row>
        <row r="14">
          <cell r="A14" t="str">
            <v>Донецька</v>
          </cell>
        </row>
        <row r="15">
          <cell r="A15" t="str">
            <v xml:space="preserve">Житомирська </v>
          </cell>
        </row>
        <row r="16">
          <cell r="A16" t="str">
            <v xml:space="preserve">Закарпатська </v>
          </cell>
        </row>
        <row r="17">
          <cell r="A17" t="str">
            <v xml:space="preserve">Запорізька </v>
          </cell>
        </row>
        <row r="18">
          <cell r="A18" t="str">
            <v>Івано-Франківська</v>
          </cell>
        </row>
        <row r="19">
          <cell r="A19" t="str">
            <v xml:space="preserve">Київська </v>
          </cell>
        </row>
        <row r="20">
          <cell r="A20" t="str">
            <v>Кіровоградська</v>
          </cell>
        </row>
        <row r="21">
          <cell r="A21" t="str">
            <v xml:space="preserve">Луганська </v>
          </cell>
        </row>
        <row r="22">
          <cell r="A22" t="str">
            <v xml:space="preserve">Львівська </v>
          </cell>
        </row>
        <row r="23">
          <cell r="A23" t="str">
            <v xml:space="preserve">Миколаївська </v>
          </cell>
        </row>
        <row r="24">
          <cell r="A24" t="str">
            <v>Одеська</v>
          </cell>
        </row>
        <row r="25">
          <cell r="A25" t="str">
            <v>Полтавська</v>
          </cell>
        </row>
        <row r="26">
          <cell r="A26" t="str">
            <v>Рівненська</v>
          </cell>
        </row>
        <row r="27">
          <cell r="A27" t="str">
            <v xml:space="preserve">Сумська </v>
          </cell>
        </row>
        <row r="28">
          <cell r="A28" t="str">
            <v xml:space="preserve">Тернопільська </v>
          </cell>
        </row>
        <row r="29">
          <cell r="A29" t="str">
            <v>Харківська</v>
          </cell>
        </row>
        <row r="30">
          <cell r="A30" t="str">
            <v xml:space="preserve">Херсонська </v>
          </cell>
        </row>
        <row r="31">
          <cell r="A31" t="str">
            <v xml:space="preserve">Хмельницька </v>
          </cell>
        </row>
        <row r="32">
          <cell r="A32" t="str">
            <v xml:space="preserve">Черкаська </v>
          </cell>
        </row>
        <row r="33">
          <cell r="A33" t="str">
            <v>Чернівецька</v>
          </cell>
        </row>
        <row r="34">
          <cell r="A34" t="str">
            <v>Чернігівська</v>
          </cell>
        </row>
        <row r="35">
          <cell r="A35" t="str">
            <v>м.Київ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Обл"/>
    </sheetNames>
    <sheetDataSet>
      <sheetData sheetId="0" refreshError="1">
        <row r="9">
          <cell r="D9">
            <v>722260.08</v>
          </cell>
          <cell r="F9">
            <v>708678.96499999997</v>
          </cell>
          <cell r="H9">
            <v>300403</v>
          </cell>
          <cell r="J9">
            <v>303348.99911000003</v>
          </cell>
        </row>
        <row r="10">
          <cell r="D10">
            <v>370924.64</v>
          </cell>
          <cell r="F10">
            <v>391001.64500000002</v>
          </cell>
          <cell r="H10">
            <v>245934</v>
          </cell>
          <cell r="J10">
            <v>245531.70048</v>
          </cell>
        </row>
        <row r="11">
          <cell r="D11">
            <v>216118.12</v>
          </cell>
          <cell r="F11">
            <v>286660.99</v>
          </cell>
          <cell r="H11">
            <v>143674</v>
          </cell>
          <cell r="J11">
            <v>194900.3689</v>
          </cell>
        </row>
        <row r="12">
          <cell r="D12">
            <v>1407550</v>
          </cell>
          <cell r="F12">
            <v>1485938.8220000002</v>
          </cell>
          <cell r="H12">
            <v>850322</v>
          </cell>
          <cell r="J12">
            <v>829357.81031999993</v>
          </cell>
        </row>
        <row r="13">
          <cell r="D13">
            <v>2001860.8</v>
          </cell>
          <cell r="F13">
            <v>2058033.882</v>
          </cell>
          <cell r="H13">
            <v>1324304</v>
          </cell>
          <cell r="J13">
            <v>1199444.1136899998</v>
          </cell>
        </row>
        <row r="14">
          <cell r="D14">
            <v>312820.12</v>
          </cell>
          <cell r="F14">
            <v>327044.99400000001</v>
          </cell>
          <cell r="H14">
            <v>224102</v>
          </cell>
          <cell r="J14">
            <v>215669.62339999998</v>
          </cell>
        </row>
        <row r="15">
          <cell r="D15">
            <v>254897.88</v>
          </cell>
          <cell r="F15">
            <v>265284.62800000003</v>
          </cell>
          <cell r="H15">
            <v>162833</v>
          </cell>
          <cell r="J15">
            <v>153855.85998000001</v>
          </cell>
        </row>
        <row r="16">
          <cell r="D16">
            <v>880061.6</v>
          </cell>
          <cell r="F16">
            <v>972937.60599999991</v>
          </cell>
          <cell r="H16">
            <v>585827</v>
          </cell>
          <cell r="J16">
            <v>602984.51368000009</v>
          </cell>
        </row>
        <row r="17">
          <cell r="D17">
            <v>430570.6</v>
          </cell>
          <cell r="F17">
            <v>411851.97700000001</v>
          </cell>
          <cell r="H17">
            <v>333724</v>
          </cell>
          <cell r="J17">
            <v>289894.68078999995</v>
          </cell>
        </row>
        <row r="18">
          <cell r="D18">
            <v>626007.19999999995</v>
          </cell>
          <cell r="F18">
            <v>595541.05300000007</v>
          </cell>
          <cell r="H18">
            <v>452262</v>
          </cell>
          <cell r="J18">
            <v>376384.05763999996</v>
          </cell>
        </row>
        <row r="19">
          <cell r="D19">
            <v>286933.68</v>
          </cell>
          <cell r="F19">
            <v>272937.163</v>
          </cell>
          <cell r="H19">
            <v>198577</v>
          </cell>
          <cell r="J19">
            <v>171298.86814000001</v>
          </cell>
        </row>
        <row r="20">
          <cell r="D20">
            <v>744628.72</v>
          </cell>
          <cell r="F20">
            <v>681472.35899999994</v>
          </cell>
          <cell r="H20">
            <v>480065</v>
          </cell>
          <cell r="J20">
            <v>395531.36479999998</v>
          </cell>
        </row>
        <row r="21">
          <cell r="D21">
            <v>973580.46</v>
          </cell>
          <cell r="F21">
            <v>1030925.8180000001</v>
          </cell>
          <cell r="H21">
            <v>749611</v>
          </cell>
          <cell r="J21">
            <v>730177.43311999994</v>
          </cell>
        </row>
        <row r="22">
          <cell r="D22">
            <v>406577.4</v>
          </cell>
          <cell r="F22">
            <v>452547.30300000001</v>
          </cell>
          <cell r="H22">
            <v>287875</v>
          </cell>
          <cell r="J22">
            <v>293426.48650999996</v>
          </cell>
        </row>
        <row r="23">
          <cell r="D23">
            <v>1061496.3999999999</v>
          </cell>
          <cell r="F23">
            <v>1132998.615</v>
          </cell>
          <cell r="H23">
            <v>697430</v>
          </cell>
          <cell r="J23">
            <v>708296.23404999997</v>
          </cell>
        </row>
        <row r="24">
          <cell r="D24">
            <v>1330480.68</v>
          </cell>
          <cell r="F24">
            <v>1227688.3290000001</v>
          </cell>
          <cell r="H24">
            <v>1130395</v>
          </cell>
          <cell r="J24">
            <v>991683.45705000008</v>
          </cell>
        </row>
        <row r="25">
          <cell r="D25">
            <v>266965.40000000002</v>
          </cell>
          <cell r="F25">
            <v>237275.921</v>
          </cell>
          <cell r="H25">
            <v>191157</v>
          </cell>
          <cell r="J25">
            <v>145179.56718000001</v>
          </cell>
        </row>
        <row r="26">
          <cell r="D26">
            <v>522546.2</v>
          </cell>
          <cell r="F26">
            <v>679070.99100000004</v>
          </cell>
          <cell r="H26">
            <v>402777</v>
          </cell>
          <cell r="J26">
            <v>530187.58403999999</v>
          </cell>
        </row>
        <row r="27">
          <cell r="D27">
            <v>195895.48</v>
          </cell>
          <cell r="F27">
            <v>187643.03099999999</v>
          </cell>
          <cell r="H27">
            <v>131938</v>
          </cell>
          <cell r="J27">
            <v>113490.58703</v>
          </cell>
        </row>
        <row r="28">
          <cell r="D28">
            <v>1566588.32</v>
          </cell>
          <cell r="F28">
            <v>1427244.463</v>
          </cell>
          <cell r="H28">
            <v>1195888</v>
          </cell>
          <cell r="J28">
            <v>984817.76769000001</v>
          </cell>
        </row>
        <row r="29">
          <cell r="D29">
            <v>259141.64</v>
          </cell>
          <cell r="F29">
            <v>241573.45299999998</v>
          </cell>
          <cell r="H29">
            <v>168118</v>
          </cell>
          <cell r="J29">
            <v>128503.45629</v>
          </cell>
        </row>
        <row r="30">
          <cell r="D30">
            <v>313822.64</v>
          </cell>
          <cell r="F30">
            <v>278089.11</v>
          </cell>
          <cell r="H30">
            <v>210966</v>
          </cell>
          <cell r="J30">
            <v>163079.07514999999</v>
          </cell>
        </row>
        <row r="31">
          <cell r="D31">
            <v>517633.96</v>
          </cell>
          <cell r="F31">
            <v>454034.429</v>
          </cell>
          <cell r="H31">
            <v>398267</v>
          </cell>
          <cell r="J31">
            <v>309339.63409999997</v>
          </cell>
        </row>
        <row r="32">
          <cell r="D32">
            <v>175719.46</v>
          </cell>
          <cell r="F32">
            <v>173179.59600000002</v>
          </cell>
          <cell r="H32">
            <v>108264</v>
          </cell>
          <cell r="J32">
            <v>94907.198210000002</v>
          </cell>
        </row>
        <row r="33">
          <cell r="D33">
            <v>451939.76</v>
          </cell>
          <cell r="F33">
            <v>525049.49100000004</v>
          </cell>
          <cell r="H33">
            <v>347925</v>
          </cell>
          <cell r="J33">
            <v>398246.22037</v>
          </cell>
        </row>
        <row r="34">
          <cell r="D34">
            <v>3772399.38</v>
          </cell>
          <cell r="F34">
            <v>4470366.45</v>
          </cell>
          <cell r="H34">
            <v>2265714</v>
          </cell>
          <cell r="J34">
            <v>2175668.9136699997</v>
          </cell>
        </row>
        <row r="35">
          <cell r="D35">
            <v>140578.38</v>
          </cell>
          <cell r="F35">
            <v>173062.55499999999</v>
          </cell>
          <cell r="H35">
            <v>82496</v>
          </cell>
          <cell r="J35">
            <v>99004.026769999997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теж місяць (фонди)"/>
      <sheetName val="ЗДМмісяць"/>
      <sheetName val="ДБ-ЗагСпецМ (Норбаз)"/>
      <sheetName val="ПлатОблMis"/>
      <sheetName val="Платеж Рік (фонди)"/>
      <sheetName val="ЗДМРік"/>
      <sheetName val="ДБ-ЗагСпецРік (Норбаз)"/>
      <sheetName val="ПлатОблРік"/>
      <sheetName val="Платеж місяць (МФ)"/>
      <sheetName val="Платеж Рік (МФ)"/>
      <sheetName val="НаказДПА"/>
      <sheetName val="розпис"/>
      <sheetName val="РозписОбл"/>
      <sheetName val="Надх"/>
      <sheetName val="Исход ЗФ"/>
      <sheetName val="Исход СФ "/>
      <sheetName val="контроль"/>
      <sheetName val="Начни с меня"/>
      <sheetName val="Авто"/>
      <sheetName val="Macro1"/>
      <sheetName val="ИсхОбл"/>
      <sheetName val="основная(1)"/>
      <sheetName val="reg"/>
    </sheetNames>
    <sheetDataSet>
      <sheetData sheetId="0"/>
      <sheetData sheetId="1"/>
      <sheetData sheetId="2"/>
      <sheetData sheetId="3"/>
      <sheetData sheetId="4"/>
      <sheetData sheetId="5" refreshError="1">
        <row r="9">
          <cell r="E9">
            <v>6</v>
          </cell>
          <cell r="I9" t="str">
            <v>9</v>
          </cell>
        </row>
        <row r="10">
          <cell r="E10">
            <v>20111.171859999886</v>
          </cell>
          <cell r="I10">
            <v>539881.6</v>
          </cell>
        </row>
        <row r="11">
          <cell r="E11">
            <v>14906.911580000073</v>
          </cell>
          <cell r="I11">
            <v>372757.2</v>
          </cell>
        </row>
        <row r="12">
          <cell r="E12">
            <v>15295.856880000036</v>
          </cell>
          <cell r="I12">
            <v>167851.80000000002</v>
          </cell>
        </row>
        <row r="13">
          <cell r="E13">
            <v>86691.022290000226</v>
          </cell>
          <cell r="I13">
            <v>1386778.4000000001</v>
          </cell>
        </row>
        <row r="14">
          <cell r="E14">
            <v>-127008.20098999981</v>
          </cell>
          <cell r="I14">
            <v>1760473.1</v>
          </cell>
        </row>
        <row r="15">
          <cell r="E15">
            <v>22737.057430000161</v>
          </cell>
          <cell r="I15">
            <v>278777.90000000002</v>
          </cell>
        </row>
        <row r="16">
          <cell r="E16">
            <v>27061.254900000058</v>
          </cell>
          <cell r="I16">
            <v>193551.6</v>
          </cell>
        </row>
        <row r="17">
          <cell r="E17">
            <v>4682.4381499998271</v>
          </cell>
          <cell r="I17">
            <v>800151.60000000009</v>
          </cell>
        </row>
        <row r="18">
          <cell r="E18">
            <v>20140.296130000032</v>
          </cell>
          <cell r="I18">
            <v>298861.7</v>
          </cell>
        </row>
        <row r="19">
          <cell r="E19">
            <v>54604.83993999986</v>
          </cell>
          <cell r="I19">
            <v>636018.79999999993</v>
          </cell>
        </row>
        <row r="20">
          <cell r="E20">
            <v>7118.9591800000053</v>
          </cell>
          <cell r="I20">
            <v>142276.5</v>
          </cell>
        </row>
        <row r="21">
          <cell r="E21">
            <v>-15243.14877999993</v>
          </cell>
          <cell r="I21">
            <v>944201.8</v>
          </cell>
        </row>
        <row r="22">
          <cell r="E22">
            <v>45908.062750000274</v>
          </cell>
          <cell r="I22">
            <v>918894.20000000007</v>
          </cell>
        </row>
        <row r="23">
          <cell r="E23">
            <v>17334.944630000042</v>
          </cell>
          <cell r="I23">
            <v>359563.3</v>
          </cell>
        </row>
        <row r="24">
          <cell r="E24">
            <v>-1955.083299999591</v>
          </cell>
          <cell r="I24">
            <v>1143362.9000000001</v>
          </cell>
        </row>
        <row r="25">
          <cell r="E25">
            <v>-79894.369059999473</v>
          </cell>
          <cell r="I25">
            <v>1657050.6999999997</v>
          </cell>
        </row>
        <row r="26">
          <cell r="E26">
            <v>17095.404120000079</v>
          </cell>
          <cell r="I26">
            <v>288969.5</v>
          </cell>
        </row>
        <row r="27">
          <cell r="E27">
            <v>-31486.740209999727</v>
          </cell>
          <cell r="I27">
            <v>725720.10000000009</v>
          </cell>
        </row>
        <row r="28">
          <cell r="E28">
            <v>13914.171180000005</v>
          </cell>
          <cell r="I28">
            <v>159325.9</v>
          </cell>
        </row>
        <row r="29">
          <cell r="E29">
            <v>33790.021050000098</v>
          </cell>
          <cell r="I29">
            <v>1906524.8</v>
          </cell>
        </row>
        <row r="30">
          <cell r="E30">
            <v>-3704.5275200000033</v>
          </cell>
          <cell r="I30">
            <v>302457.5</v>
          </cell>
        </row>
        <row r="31">
          <cell r="E31">
            <v>14873.102710000123</v>
          </cell>
          <cell r="I31">
            <v>272185.30000000005</v>
          </cell>
        </row>
        <row r="32">
          <cell r="E32">
            <v>26082.531920000096</v>
          </cell>
          <cell r="I32">
            <v>313676.3</v>
          </cell>
        </row>
        <row r="33">
          <cell r="E33">
            <v>23213.836290000065</v>
          </cell>
          <cell r="I33">
            <v>132336.40000000002</v>
          </cell>
        </row>
        <row r="34">
          <cell r="E34">
            <v>13506.143180000014</v>
          </cell>
          <cell r="I34">
            <v>661116.69999999995</v>
          </cell>
        </row>
        <row r="35">
          <cell r="E35">
            <v>3247.2557699996978</v>
          </cell>
          <cell r="I35">
            <v>7479288.0999999996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T(д)"/>
      <sheetName val="R(з)"/>
      <sheetName val="R(д)"/>
      <sheetName val="А0"/>
      <sheetName val="А1"/>
      <sheetName val="Авсього"/>
      <sheetName val="Алк"/>
      <sheetName val="Наф"/>
      <sheetName val="Позики(1270)"/>
      <sheetName val="Газ"/>
      <sheetName val="Факт"/>
      <sheetName val="mD"/>
      <sheetName val="mZ"/>
      <sheetName val="Диаграмма1"/>
      <sheetName val="Рейтинг"/>
    </sheetNames>
    <sheetDataSet>
      <sheetData sheetId="0" refreshError="1">
        <row r="33">
          <cell r="N33" t="str">
            <v>СЕРПЕНЬ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D"/>
      <sheetName val="Налоги"/>
      <sheetName val="A4"/>
      <sheetName val="Области"/>
      <sheetName val="Отрасли"/>
      <sheetName val="Налоги-Области "/>
      <sheetName val="Налоги-Отрасли"/>
      <sheetName val="Области-Отрасли"/>
      <sheetName val="Неуплата-Налоги"/>
      <sheetName val="Неуплата-Области"/>
      <sheetName val="Vibor"/>
      <sheetName val="основная(1)"/>
    </sheetNames>
    <sheetDataSet>
      <sheetData sheetId="0"/>
      <sheetData sheetId="1" refreshError="1">
        <row r="7">
          <cell r="AC7" t="str">
            <v>2004</v>
          </cell>
        </row>
        <row r="8">
          <cell r="AC8" t="str">
            <v>до ДЕРЖАВНОГО бюджету</v>
          </cell>
        </row>
        <row r="9">
          <cell r="AC9" t="str">
            <v>СІЧЕНЬ-ТРАВЕНЬ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Т(м)"/>
      <sheetName val="T(д)"/>
      <sheetName val="R(з)"/>
      <sheetName val="R(м)"/>
      <sheetName val="R(v)"/>
      <sheetName val="R(приб)"/>
      <sheetName val="R(ПДВ)"/>
      <sheetName val="R(АЗз)"/>
      <sheetName val="R(АЗс)"/>
      <sheetName val="Факт"/>
      <sheetName val="mD"/>
      <sheetName val="mZ"/>
      <sheetName val="Лист1"/>
      <sheetName val="Лист2"/>
      <sheetName val="Лист3"/>
    </sheetNames>
    <sheetDataSet>
      <sheetData sheetId="0" refreshError="1">
        <row r="34">
          <cell r="N34" t="str">
            <v>15.01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_МБ"/>
      <sheetName val="Всього місцбюджет"/>
      <sheetName val="ЗФ місцбюджет"/>
      <sheetName val="СФ місцбюджет"/>
      <sheetName val="110100"/>
      <sheetName val="110200"/>
      <sheetName val="130100"/>
      <sheetName val="130300"/>
      <sheetName val="130500"/>
      <sheetName val="130501"/>
      <sheetName val="130502"/>
      <sheetName val="140601"/>
      <sheetName val="140609"/>
      <sheetName val="140611"/>
      <sheetName val="140700"/>
      <sheetName val="160100"/>
      <sheetName val="160400"/>
      <sheetName val="160500"/>
      <sheetName val="160501"/>
      <sheetName val="160502"/>
      <sheetName val="210805"/>
      <sheetName val="230301"/>
      <sheetName val="240603"/>
      <sheetName val="120200"/>
      <sheetName val="140715"/>
      <sheetName val="500800"/>
      <sheetName val="ДПА"/>
      <sheetName val="ум"/>
      <sheetName val="Пер"/>
    </sheetNames>
    <sheetDataSet>
      <sheetData sheetId="0"/>
      <sheetData sheetId="1"/>
      <sheetData sheetId="2"/>
      <sheetData sheetId="3"/>
      <sheetData sheetId="4" refreshError="1">
        <row r="8">
          <cell r="R8">
            <v>6602.8533333333326</v>
          </cell>
        </row>
      </sheetData>
      <sheetData sheetId="5" refreshError="1">
        <row r="8">
          <cell r="R8">
            <v>6.34</v>
          </cell>
        </row>
      </sheetData>
      <sheetData sheetId="6" refreshError="1">
        <row r="8">
          <cell r="R8">
            <v>38.35</v>
          </cell>
        </row>
      </sheetData>
      <sheetData sheetId="7" refreshError="1">
        <row r="8">
          <cell r="R8">
            <v>0</v>
          </cell>
        </row>
      </sheetData>
      <sheetData sheetId="8" refreshError="1">
        <row r="8">
          <cell r="R8">
            <v>453.50666666666666</v>
          </cell>
        </row>
      </sheetData>
      <sheetData sheetId="9" refreshError="1">
        <row r="8">
          <cell r="R8">
            <v>299.36</v>
          </cell>
        </row>
      </sheetData>
      <sheetData sheetId="10" refreshError="1">
        <row r="8">
          <cell r="R8">
            <v>154.14666666666668</v>
          </cell>
        </row>
      </sheetData>
      <sheetData sheetId="11" refreshError="1">
        <row r="8">
          <cell r="R8">
            <v>10.199999999999999</v>
          </cell>
        </row>
      </sheetData>
      <sheetData sheetId="12" refreshError="1">
        <row r="8">
          <cell r="R8">
            <v>0</v>
          </cell>
        </row>
      </sheetData>
      <sheetData sheetId="13" refreshError="1">
        <row r="8">
          <cell r="R8">
            <v>234.99101194318058</v>
          </cell>
        </row>
      </sheetData>
      <sheetData sheetId="14" refreshError="1">
        <row r="8">
          <cell r="R8">
            <v>107.07</v>
          </cell>
        </row>
      </sheetData>
      <sheetData sheetId="15" refreshError="1">
        <row r="8">
          <cell r="R8">
            <v>269.82</v>
          </cell>
        </row>
      </sheetData>
      <sheetData sheetId="16" refreshError="1">
        <row r="8">
          <cell r="R8">
            <v>32.83</v>
          </cell>
        </row>
      </sheetData>
      <sheetData sheetId="17" refreshError="1">
        <row r="8">
          <cell r="R8">
            <v>816.96999999999991</v>
          </cell>
        </row>
      </sheetData>
      <sheetData sheetId="18" refreshError="1">
        <row r="8">
          <cell r="R8">
            <v>503.56</v>
          </cell>
        </row>
      </sheetData>
      <sheetData sheetId="19" refreshError="1">
        <row r="8">
          <cell r="R8">
            <v>313.41000000000003</v>
          </cell>
        </row>
      </sheetData>
      <sheetData sheetId="20" refreshError="1">
        <row r="8">
          <cell r="R8">
            <v>0</v>
          </cell>
        </row>
      </sheetData>
      <sheetData sheetId="21" refreshError="1">
        <row r="8">
          <cell r="R8">
            <v>0</v>
          </cell>
        </row>
      </sheetData>
      <sheetData sheetId="22" refreshError="1">
        <row r="8">
          <cell r="R8">
            <v>6.33</v>
          </cell>
        </row>
      </sheetData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Т(м)"/>
      <sheetName val="T(д)"/>
      <sheetName val="R(з)"/>
      <sheetName val="R(м)"/>
      <sheetName val="R(v)"/>
      <sheetName val="R(приб)"/>
      <sheetName val="R(ПДВ)"/>
      <sheetName val="R(АЗз)"/>
      <sheetName val="R(АЗс)"/>
      <sheetName val="Факт"/>
      <sheetName val="mD"/>
      <sheetName val="mZ"/>
      <sheetName val="110100"/>
      <sheetName val="240603"/>
      <sheetName val="Лист1"/>
      <sheetName val="Лист2"/>
      <sheetName val="Лист3"/>
      <sheetName val="Факт_x0000__x0010_[EVD_1"/>
      <sheetName val="Факт?_x0010_[EVD_1"/>
      <sheetName val="Факт_x005f_x0000__x005f_x0010__EVD_1"/>
      <sheetName val="Факт__x005f_x0010__EVD_1"/>
      <sheetName val="ЗДМмісяць"/>
      <sheetName val="Факт__x0010__EVD_1"/>
      <sheetName val="Факт_x005f_x005f_x005f_x0000__x005f_x005f_x005f_x0010__"/>
      <sheetName val="Факт__x005f_x005f_x005f_x0010__EVD_1"/>
      <sheetName val="Факт_x005f_x005f_x005f_x005f_x005f_x005f_x005f_x0000__x"/>
      <sheetName val="Факт__x005f_x005f_x005f_x005f_x005f_x005f_x005f_x0010__"/>
      <sheetName val="Факт_x005f_x0000__x005f_x0010__"/>
      <sheetName val="Факт_x005f_x005f_x005f_x005F_x005f_x0000__x"/>
      <sheetName val="Факт__x005f_x005f_x005f_x005F_x005f_x0010__"/>
      <sheetName val="Факт_x005f_x005f_x005f_x005f_x005f_x005f_x005f_x005f_x0"/>
      <sheetName val="Факт__x005f_x005f_x005f_x005f_x005f_x005f_x005f_x005f_x"/>
      <sheetName val="Факт_x005f_x005f_x005f_x0000__x"/>
      <sheetName val="Факт__x005f_x005f_x005f_x0010__"/>
      <sheetName val="Факт_x005f_x005f_x005f_x005F_x005f_x005f_x0"/>
      <sheetName val="Факт__x005f_x005f_x005f_x005F_x005f_x005f_x"/>
      <sheetName val="Факт_x0010_[EVD_1"/>
      <sheetName val="Факт_x005f_x0000__x"/>
      <sheetName val="Факт__x005f_x0010__"/>
      <sheetName val="Факт_x005f_x005f_x005f_x005F_x0"/>
      <sheetName val="Факт__x005f_x005f_x005f_x005F_x"/>
      <sheetName val="Факт_x005f_x005F_x0"/>
      <sheetName val="Факт__x005f_x005F_x"/>
    </sheetNames>
    <sheetDataSet>
      <sheetData sheetId="0" refreshError="1">
        <row r="34">
          <cell r="N34" t="str">
            <v>15.01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T(д)"/>
      <sheetName val="R(з)"/>
      <sheetName val="R(д)"/>
      <sheetName val="А0"/>
      <sheetName val="А1"/>
      <sheetName val="Авсього"/>
      <sheetName val="Алк"/>
      <sheetName val="Наф"/>
      <sheetName val="Позики(1270)"/>
      <sheetName val="Газ"/>
      <sheetName val="Факт"/>
      <sheetName val="mD"/>
      <sheetName val="mZ"/>
      <sheetName val="вихідні_середньоденні"/>
      <sheetName val="Диаграмма1"/>
      <sheetName val="Рейтинг"/>
      <sheetName val="D"/>
      <sheetName val="ИсхОбл"/>
      <sheetName val="Macro1"/>
    </sheetNames>
    <sheetDataSet>
      <sheetData sheetId="0" refreshError="1">
        <row r="33">
          <cell r="N33" t="str">
            <v>СЕРПЕНЬ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ласти"/>
      <sheetName val="Украина"/>
      <sheetName val="reg"/>
      <sheetName val="ua"/>
      <sheetName val="Пер"/>
    </sheetNames>
    <sheetDataSet>
      <sheetData sheetId="0"/>
      <sheetData sheetId="1"/>
      <sheetData sheetId="2" refreshError="1">
        <row r="1">
          <cell r="B1" t="str">
            <v>C_REG</v>
          </cell>
          <cell r="C1" t="str">
            <v>N_REG</v>
          </cell>
          <cell r="D1" t="str">
            <v>KOD</v>
          </cell>
          <cell r="E1" t="str">
            <v>NAME_PRP</v>
          </cell>
          <cell r="F1" t="str">
            <v>NAR_CP</v>
          </cell>
          <cell r="G1" t="str">
            <v>UPL_CP</v>
          </cell>
          <cell r="H1" t="str">
            <v>NAR_CC</v>
          </cell>
          <cell r="I1" t="str">
            <v>UPL_CC</v>
          </cell>
          <cell r="J1" t="str">
            <v>UPLDIN</v>
          </cell>
          <cell r="K1" t="str">
            <v>BOR_CC</v>
          </cell>
          <cell r="L1" t="str">
            <v>BORDIN</v>
          </cell>
          <cell r="M1" t="str">
            <v>PER_CC</v>
          </cell>
          <cell r="N1" t="str">
            <v>PERDIN</v>
          </cell>
        </row>
        <row r="2">
          <cell r="B2">
            <v>1</v>
          </cell>
          <cell r="C2" t="str">
            <v>АВТОНОМНА РЕСПУБЛIКА КРИМ</v>
          </cell>
          <cell r="D2">
            <v>153117</v>
          </cell>
          <cell r="E2" t="str">
            <v>ДЕРЖАВНЕ АКЦIОНЕРНЕ ТОВАРИСТВО "ЧОРНОМОРНАФТОГАЗ"</v>
          </cell>
          <cell r="F2">
            <v>154334.85800000001</v>
          </cell>
          <cell r="G2">
            <v>154375.91899999999</v>
          </cell>
          <cell r="H2">
            <v>151650.32199999999</v>
          </cell>
          <cell r="I2">
            <v>171093.43900000001</v>
          </cell>
          <cell r="J2">
            <v>16717.520400000001</v>
          </cell>
          <cell r="K2">
            <v>0</v>
          </cell>
          <cell r="L2">
            <v>0</v>
          </cell>
          <cell r="M2">
            <v>20729.6486</v>
          </cell>
          <cell r="N2">
            <v>19405.8541</v>
          </cell>
        </row>
        <row r="3">
          <cell r="B3">
            <v>1</v>
          </cell>
          <cell r="C3" t="str">
            <v>АВТОНОМНА РЕСПУБЛIКА КРИМ</v>
          </cell>
          <cell r="D3">
            <v>131400</v>
          </cell>
          <cell r="E3" t="str">
            <v>ВIДКРИТЕ АКЦIОНЕРНЕ ТОВАРИСТВО "КРИМЕНЕРГО"</v>
          </cell>
          <cell r="F3">
            <v>28361.340100000001</v>
          </cell>
          <cell r="G3">
            <v>28461.521799999999</v>
          </cell>
          <cell r="H3">
            <v>52246.081100000003</v>
          </cell>
          <cell r="I3">
            <v>60905.783300000003</v>
          </cell>
          <cell r="J3">
            <v>32444.261500000001</v>
          </cell>
          <cell r="K3">
            <v>0</v>
          </cell>
          <cell r="L3">
            <v>0</v>
          </cell>
          <cell r="M3">
            <v>8651.3230299999996</v>
          </cell>
          <cell r="N3">
            <v>8517.8347300000005</v>
          </cell>
        </row>
        <row r="4">
          <cell r="B4">
            <v>1</v>
          </cell>
          <cell r="C4" t="str">
            <v>АВТОНОМНА РЕСПУБЛIКА КРИМ</v>
          </cell>
          <cell r="D4">
            <v>23666411</v>
          </cell>
          <cell r="E4" t="str">
            <v>КРЫМСКИЙ ФИЛИАЛ ЗАКРЫТОГО АКЦИОНЕРНОГО ОБЩЕСТВА "КИЕВСТАР ДЖ.ЭС.ЭМ."</v>
          </cell>
          <cell r="F4">
            <v>9807.7507299999997</v>
          </cell>
          <cell r="G4">
            <v>9815.57</v>
          </cell>
          <cell r="H4">
            <v>17637.831399999999</v>
          </cell>
          <cell r="I4">
            <v>17642.853999999999</v>
          </cell>
          <cell r="J4">
            <v>7827.2840200000001</v>
          </cell>
          <cell r="K4">
            <v>0</v>
          </cell>
          <cell r="L4">
            <v>0</v>
          </cell>
          <cell r="M4">
            <v>18.3735</v>
          </cell>
          <cell r="N4">
            <v>5.0226100000000002</v>
          </cell>
        </row>
        <row r="5">
          <cell r="B5">
            <v>1</v>
          </cell>
          <cell r="C5" t="str">
            <v>АВТОНОМНА РЕСПУБЛIКА КРИМ</v>
          </cell>
          <cell r="D5">
            <v>24492094</v>
          </cell>
          <cell r="E5" t="str">
            <v>КРИМСЬКЕ ТЕРИТОРIАЛЬНЕ УПРАВЛIННЯ-ВIДОКРЕМЛЕНИЙ ПIДРОЗДIЛ ЗАКРИТОГО АКЦIОНЕРНОГО ТОВАРИСТВА "УКРАЇНСЬКИЙ МОБIЛЬНИЙ ЗВ'ЯЗОК"</v>
          </cell>
          <cell r="F5">
            <v>13091.415000000001</v>
          </cell>
          <cell r="G5">
            <v>13091.415000000001</v>
          </cell>
          <cell r="H5">
            <v>15936.12</v>
          </cell>
          <cell r="I5">
            <v>15936.12</v>
          </cell>
          <cell r="J5">
            <v>2844.7049999999999</v>
          </cell>
          <cell r="K5">
            <v>0</v>
          </cell>
          <cell r="L5">
            <v>0</v>
          </cell>
          <cell r="M5">
            <v>7.7160000000000006E-2</v>
          </cell>
          <cell r="N5">
            <v>0</v>
          </cell>
        </row>
        <row r="6">
          <cell r="B6">
            <v>1</v>
          </cell>
          <cell r="C6" t="str">
            <v>АВТОНОМНА РЕСПУБЛIКА КРИМ</v>
          </cell>
          <cell r="D6">
            <v>30909683</v>
          </cell>
          <cell r="E6" t="str">
            <v>ДЕРЖАВНЕ ПIДПРИЄМСТВО "КРИМСЬКI ГЕНЕРУЮЧI СИСТЕМИ"</v>
          </cell>
          <cell r="F6">
            <v>1100.2090000000001</v>
          </cell>
          <cell r="G6">
            <v>1916.79358</v>
          </cell>
          <cell r="H6">
            <v>23163.702000000001</v>
          </cell>
          <cell r="I6">
            <v>14662.962299999999</v>
          </cell>
          <cell r="J6">
            <v>12746.1687</v>
          </cell>
          <cell r="K6">
            <v>10797.8</v>
          </cell>
          <cell r="L6">
            <v>10347.0494</v>
          </cell>
          <cell r="M6">
            <v>1943.3015</v>
          </cell>
          <cell r="N6">
            <v>1889.30142</v>
          </cell>
        </row>
        <row r="7">
          <cell r="B7">
            <v>1</v>
          </cell>
          <cell r="C7" t="str">
            <v>АВТОНОМНА РЕСПУБЛIКА КРИМ</v>
          </cell>
          <cell r="D7">
            <v>24492108</v>
          </cell>
          <cell r="E7" t="str">
            <v>СIМФЕРОПОЛЬСЬКА ФIЛIЯ ЗАКРИТОГО АКЦIОНЕРНОГО ТОВАРИСТВА "УКРАЇНСЬКИЙ МОБIЛЬНИЙ ЗВ'ЯЗОК"</v>
          </cell>
          <cell r="F7">
            <v>10453.815000000001</v>
          </cell>
          <cell r="G7">
            <v>10453.815000000001</v>
          </cell>
          <cell r="H7">
            <v>13435.499</v>
          </cell>
          <cell r="I7">
            <v>13435.499</v>
          </cell>
          <cell r="J7">
            <v>2981.6840000000002</v>
          </cell>
          <cell r="K7">
            <v>0</v>
          </cell>
          <cell r="L7">
            <v>0</v>
          </cell>
          <cell r="M7">
            <v>6.2829999999999997E-2</v>
          </cell>
          <cell r="N7">
            <v>0</v>
          </cell>
        </row>
        <row r="8">
          <cell r="B8">
            <v>1</v>
          </cell>
          <cell r="C8" t="str">
            <v>АВТОНОМНА РЕСПУБЛIКА КРИМ</v>
          </cell>
          <cell r="D8">
            <v>3348117</v>
          </cell>
          <cell r="E8" t="str">
            <v>ВIДКРИТЕ АКЦIОНЕРНЕ ТОВАРИСТВО ПО ГАЗОПОСТАЧАННЮ ТА ГАЗИФIКАЦIЇ "КРИМГАЗ"</v>
          </cell>
          <cell r="F8">
            <v>10759.071900000001</v>
          </cell>
          <cell r="G8">
            <v>10752.486500000001</v>
          </cell>
          <cell r="H8">
            <v>10717.3416</v>
          </cell>
          <cell r="I8">
            <v>12509.945100000001</v>
          </cell>
          <cell r="J8">
            <v>1757.4586300000001</v>
          </cell>
          <cell r="K8">
            <v>0</v>
          </cell>
          <cell r="L8">
            <v>0</v>
          </cell>
          <cell r="M8">
            <v>1794.33809</v>
          </cell>
          <cell r="N8">
            <v>1792.1833999999999</v>
          </cell>
        </row>
        <row r="9">
          <cell r="B9">
            <v>1</v>
          </cell>
          <cell r="C9" t="str">
            <v>АВТОНОМНА РЕСПУБЛIКА КРИМ</v>
          </cell>
          <cell r="D9">
            <v>30800313</v>
          </cell>
          <cell r="E9" t="str">
            <v>ЗАКРИТЕ АКЦIОНЕРНЕ ТОВАРИСТВО "БАХЧИСАРАЙСЬКИЙ КОМБIНАТ "БУДIНДУСТРIЯ"</v>
          </cell>
          <cell r="F9">
            <v>9219.3560600000001</v>
          </cell>
          <cell r="G9">
            <v>9172.4762699999992</v>
          </cell>
          <cell r="H9">
            <v>12037.6031</v>
          </cell>
          <cell r="I9">
            <v>12347.6353</v>
          </cell>
          <cell r="J9">
            <v>3175.1589899999999</v>
          </cell>
          <cell r="K9">
            <v>0</v>
          </cell>
          <cell r="L9">
            <v>0</v>
          </cell>
          <cell r="M9">
            <v>531.82764999999995</v>
          </cell>
          <cell r="N9">
            <v>310.02665000000002</v>
          </cell>
        </row>
        <row r="10">
          <cell r="B10">
            <v>1</v>
          </cell>
          <cell r="C10" t="str">
            <v>АВТОНОМНА РЕСПУБЛIКА КРИМ</v>
          </cell>
          <cell r="D10">
            <v>32417960</v>
          </cell>
          <cell r="E10" t="str">
            <v>ТОВАРИСТВО З ОБМЕЖЕНОЮ ВIДПОВIДАЛЬНIСТЮ "КРИМТЕПЛОЕЛЕКТРОЦЕНТРАЛЬ"</v>
          </cell>
          <cell r="F10">
            <v>8417.9180300000007</v>
          </cell>
          <cell r="G10">
            <v>8424.8153999999995</v>
          </cell>
          <cell r="H10">
            <v>10659.8033</v>
          </cell>
          <cell r="I10">
            <v>11009.2762</v>
          </cell>
          <cell r="J10">
            <v>2584.4607999999998</v>
          </cell>
          <cell r="K10">
            <v>0</v>
          </cell>
          <cell r="L10">
            <v>0</v>
          </cell>
          <cell r="M10">
            <v>363.22136</v>
          </cell>
          <cell r="N10">
            <v>349.47289000000001</v>
          </cell>
        </row>
        <row r="11">
          <cell r="B11">
            <v>1</v>
          </cell>
          <cell r="C11" t="str">
            <v>АВТОНОМНА РЕСПУБЛIКА КРИМ</v>
          </cell>
          <cell r="D11">
            <v>20671506</v>
          </cell>
          <cell r="E11" t="str">
            <v>СИМФЕРОПОЛЬСКОЕ ПРОИЗВОДСТВЕННОЕ ПРЕДПРИЯТИЕ ВОДОПРОВОДНО-КАНАЛИЗАЦИОННОГО ХОЗЯЙСТВА</v>
          </cell>
          <cell r="F11">
            <v>5911.5985199999996</v>
          </cell>
          <cell r="G11">
            <v>6010.4480700000004</v>
          </cell>
          <cell r="H11">
            <v>7101.47631</v>
          </cell>
          <cell r="I11">
            <v>9306.3662299999996</v>
          </cell>
          <cell r="J11">
            <v>3295.9181600000002</v>
          </cell>
          <cell r="K11">
            <v>0</v>
          </cell>
          <cell r="L11">
            <v>-1362.1170999999999</v>
          </cell>
          <cell r="M11">
            <v>724.97740999999996</v>
          </cell>
          <cell r="N11">
            <v>724.97208999999998</v>
          </cell>
        </row>
        <row r="12">
          <cell r="B12">
            <v>1</v>
          </cell>
          <cell r="C12" t="str">
            <v>АВТОНОМНА РЕСПУБЛIКА КРИМ</v>
          </cell>
          <cell r="D12">
            <v>2573711</v>
          </cell>
          <cell r="E12" t="str">
            <v>ВIДКРИТЕ АКЦIОНЕРНЕ ТОВАРИСТВО "ГОТЕЛЬНИЙ КОМПЛЕКС "ЯЛТА-IНТУРИСТ"</v>
          </cell>
          <cell r="F12">
            <v>6430.1369599999998</v>
          </cell>
          <cell r="G12">
            <v>6411.5926300000001</v>
          </cell>
          <cell r="H12">
            <v>8780.1357399999997</v>
          </cell>
          <cell r="I12">
            <v>9020.9602699999996</v>
          </cell>
          <cell r="J12">
            <v>2609.3676399999999</v>
          </cell>
          <cell r="K12">
            <v>0</v>
          </cell>
          <cell r="L12">
            <v>0</v>
          </cell>
          <cell r="M12">
            <v>260.70150999999998</v>
          </cell>
          <cell r="N12">
            <v>238.84021000000001</v>
          </cell>
        </row>
        <row r="13">
          <cell r="B13">
            <v>1</v>
          </cell>
          <cell r="C13" t="str">
            <v>АВТОНОМНА РЕСПУБЛIКА КРИМ</v>
          </cell>
          <cell r="D13">
            <v>31382382</v>
          </cell>
          <cell r="E13" t="str">
            <v>ЗАКРЫТОЕ АКЦИОНЕРНОЕ ОБЩЕСТВО ЗАВОД МАРОЧНЫХ ВИН И КОНЬЯКОВ КОКТЕБЕЛЬ</v>
          </cell>
          <cell r="F13">
            <v>1158.5116399999999</v>
          </cell>
          <cell r="G13">
            <v>1195.0822800000001</v>
          </cell>
          <cell r="H13">
            <v>7727.9204499999996</v>
          </cell>
          <cell r="I13">
            <v>8344.3076700000001</v>
          </cell>
          <cell r="J13">
            <v>7149.2253899999996</v>
          </cell>
          <cell r="K13">
            <v>0</v>
          </cell>
          <cell r="L13">
            <v>0</v>
          </cell>
          <cell r="M13">
            <v>488.50263000000001</v>
          </cell>
          <cell r="N13">
            <v>-56.921750000000003</v>
          </cell>
        </row>
        <row r="14">
          <cell r="B14">
            <v>1</v>
          </cell>
          <cell r="C14" t="str">
            <v>АВТОНОМНА РЕСПУБЛIКА КРИМ</v>
          </cell>
          <cell r="D14">
            <v>3358593</v>
          </cell>
          <cell r="E14" t="str">
            <v>ОРЕНДНЕ ПIДПРИЄМСТВО "КРИМТЕПЛОКОМУНЕНЕРГО"</v>
          </cell>
          <cell r="F14">
            <v>5227.9650899999997</v>
          </cell>
          <cell r="G14">
            <v>5075.1186200000002</v>
          </cell>
          <cell r="H14">
            <v>6822.7331700000004</v>
          </cell>
          <cell r="I14">
            <v>7337.5526300000001</v>
          </cell>
          <cell r="J14">
            <v>2262.4340099999999</v>
          </cell>
          <cell r="K14">
            <v>0</v>
          </cell>
          <cell r="L14">
            <v>0</v>
          </cell>
          <cell r="M14">
            <v>516.10771999999997</v>
          </cell>
          <cell r="N14">
            <v>514.81946000000005</v>
          </cell>
        </row>
        <row r="15">
          <cell r="B15">
            <v>1</v>
          </cell>
          <cell r="C15" t="str">
            <v>АВТОНОМНА РЕСПУБЛIКА КРИМ</v>
          </cell>
          <cell r="D15">
            <v>411890</v>
          </cell>
          <cell r="E15" t="str">
            <v>НАЦIОНАЛЬНЕ ВИРОБНИЧО-АГРАРНЕ ОБ'ЄДНАННЯ "МАСАНДРА"</v>
          </cell>
          <cell r="F15">
            <v>3548.1280000000002</v>
          </cell>
          <cell r="G15">
            <v>6413.0967099999998</v>
          </cell>
          <cell r="H15">
            <v>6673.3638199999996</v>
          </cell>
          <cell r="I15">
            <v>7201.2168799999999</v>
          </cell>
          <cell r="J15">
            <v>788.12017000000003</v>
          </cell>
          <cell r="K15">
            <v>0</v>
          </cell>
          <cell r="L15">
            <v>0</v>
          </cell>
          <cell r="M15">
            <v>2951.0987500000001</v>
          </cell>
          <cell r="N15">
            <v>27.850370000000002</v>
          </cell>
        </row>
        <row r="16">
          <cell r="B16">
            <v>1</v>
          </cell>
          <cell r="C16" t="str">
            <v>АВТОНОМНА РЕСПУБЛIКА КРИМ</v>
          </cell>
          <cell r="D16">
            <v>8596943</v>
          </cell>
          <cell r="E16" t="str">
            <v>УПРАВЛЕНИЕ ГОСУДАРСТВЕННОЙ СЛУЖБЫ ОХРАНЫ ПРИ ГЛАВНОМ УПРАВЛЕНИИ МИНИСТЕРСТВА ВНУТРЕННИХ ДЕЛ УКРАИНЫ В КРЫМУ</v>
          </cell>
          <cell r="F16">
            <v>6225.3559100000002</v>
          </cell>
          <cell r="G16">
            <v>6225.3264799999997</v>
          </cell>
          <cell r="H16">
            <v>6577.3310300000003</v>
          </cell>
          <cell r="I16">
            <v>7093.1960300000001</v>
          </cell>
          <cell r="J16">
            <v>867.86955</v>
          </cell>
          <cell r="K16">
            <v>0</v>
          </cell>
          <cell r="L16">
            <v>0</v>
          </cell>
          <cell r="M16">
            <v>515.86500000000001</v>
          </cell>
          <cell r="N16">
            <v>515.86500000000001</v>
          </cell>
        </row>
        <row r="17">
          <cell r="B17">
            <v>1</v>
          </cell>
          <cell r="C17" t="str">
            <v>АВТОНОМНА РЕСПУБЛIКА КРИМ</v>
          </cell>
          <cell r="D17">
            <v>1125554</v>
          </cell>
          <cell r="E17" t="str">
            <v>ГОСУДАРСТВЕННОЕ ПРЕДПРИЯТИЕ "КЕРЧЕНСКИЙ МОРСКОЙ ТОРГОВЫЙ ПОРТ"</v>
          </cell>
          <cell r="F17">
            <v>8981.2832400000007</v>
          </cell>
          <cell r="G17">
            <v>6367.7969800000001</v>
          </cell>
          <cell r="H17">
            <v>6147.0074800000002</v>
          </cell>
          <cell r="I17">
            <v>6860.0905700000003</v>
          </cell>
          <cell r="J17">
            <v>492.29358999999999</v>
          </cell>
          <cell r="K17">
            <v>0</v>
          </cell>
          <cell r="L17">
            <v>0</v>
          </cell>
          <cell r="M17">
            <v>849.84627</v>
          </cell>
          <cell r="N17">
            <v>711.45799999999997</v>
          </cell>
        </row>
        <row r="18">
          <cell r="B18">
            <v>1</v>
          </cell>
          <cell r="C18" t="str">
            <v>АВТОНОМНА РЕСПУБЛIКА КРИМ</v>
          </cell>
          <cell r="D18">
            <v>1383865</v>
          </cell>
          <cell r="E18" t="str">
            <v>ВIДКРИТЕ АКЦIОНЕРНЕ ТОВАРИСТВО "БУДIВЕЛЬНЕ УПРАВЛIННЯ №813"</v>
          </cell>
          <cell r="F18">
            <v>1601.56861</v>
          </cell>
          <cell r="G18">
            <v>1600.87375</v>
          </cell>
          <cell r="H18">
            <v>6102.4540800000004</v>
          </cell>
          <cell r="I18">
            <v>6361.9971100000002</v>
          </cell>
          <cell r="J18">
            <v>4761.1233599999996</v>
          </cell>
          <cell r="K18">
            <v>0</v>
          </cell>
          <cell r="L18">
            <v>0</v>
          </cell>
          <cell r="M18">
            <v>268.98959000000002</v>
          </cell>
          <cell r="N18">
            <v>259.54302999999999</v>
          </cell>
        </row>
        <row r="19">
          <cell r="B19">
            <v>1</v>
          </cell>
          <cell r="C19" t="str">
            <v>АВТОНОМНА РЕСПУБЛIКА КРИМ</v>
          </cell>
          <cell r="D19">
            <v>31829422</v>
          </cell>
          <cell r="E19" t="str">
            <v>ДОЧЕРНЕЕ ПРЕДПРИЯТИЕ "КРЫМАВТОДОР" ОТКРЫТОГО АКЦИОНЕРНОГО ОБЩЕСТВА "ГОСУДАРСТВЕННАЯ АКЦИОНЕРНАЯ КОМПАНИЯ "АВТОМОБИЛЬНЫЕ ДОРОГИ УКРАИНЫ"</v>
          </cell>
          <cell r="F19">
            <v>4514.7822299999998</v>
          </cell>
          <cell r="G19">
            <v>4498.3381499999996</v>
          </cell>
          <cell r="H19">
            <v>5254.1109999999999</v>
          </cell>
          <cell r="I19">
            <v>6261.3040000000001</v>
          </cell>
          <cell r="J19">
            <v>1762.96585</v>
          </cell>
          <cell r="K19">
            <v>0</v>
          </cell>
          <cell r="L19">
            <v>0</v>
          </cell>
          <cell r="M19">
            <v>1026.2621099999999</v>
          </cell>
          <cell r="N19">
            <v>1007.193</v>
          </cell>
        </row>
        <row r="20">
          <cell r="B20">
            <v>1</v>
          </cell>
          <cell r="C20" t="str">
            <v>АВТОНОМНА РЕСПУБЛIКА КРИМ</v>
          </cell>
          <cell r="D20">
            <v>32085677</v>
          </cell>
          <cell r="E20" t="str">
            <v>ТОВАРИСТВО З ОБМЕЖЕНОЮ ВIДПОВIДАЛЬНIСТЮ "АТАН-КРИМ"</v>
          </cell>
          <cell r="F20">
            <v>2919.9515900000001</v>
          </cell>
          <cell r="G20">
            <v>2920.3118399999998</v>
          </cell>
          <cell r="H20">
            <v>5396.1802799999996</v>
          </cell>
          <cell r="I20">
            <v>5635.6284900000001</v>
          </cell>
          <cell r="J20">
            <v>2715.3166500000002</v>
          </cell>
          <cell r="K20">
            <v>0</v>
          </cell>
          <cell r="L20">
            <v>0</v>
          </cell>
          <cell r="M20">
            <v>241.88042999999999</v>
          </cell>
          <cell r="N20">
            <v>239.41827000000001</v>
          </cell>
        </row>
        <row r="21">
          <cell r="B21">
            <v>1</v>
          </cell>
          <cell r="C21" t="str">
            <v>АВТОНОМНА РЕСПУБЛIКА КРИМ</v>
          </cell>
          <cell r="D21">
            <v>3348005</v>
          </cell>
          <cell r="E21" t="str">
            <v>ВИРОБНИЧЕ ПIДПРИЄМСТВО ВОДОПРОВIДНО-КАНАЛIЗАЦIЙНОГО ГОСПОДАРСТВА ПIВДЕННОГО БЕРЕГА КРИМУ</v>
          </cell>
          <cell r="F21">
            <v>4080.36393</v>
          </cell>
          <cell r="G21">
            <v>4080.5121199999999</v>
          </cell>
          <cell r="H21">
            <v>5142.70363</v>
          </cell>
          <cell r="I21">
            <v>5537.70543</v>
          </cell>
          <cell r="J21">
            <v>1457.1933100000001</v>
          </cell>
          <cell r="K21">
            <v>0</v>
          </cell>
          <cell r="L21">
            <v>0</v>
          </cell>
          <cell r="M21">
            <v>395.15535</v>
          </cell>
          <cell r="N21">
            <v>395.14807000000002</v>
          </cell>
        </row>
        <row r="22">
          <cell r="B22">
            <v>2</v>
          </cell>
          <cell r="C22" t="str">
            <v>ВIННИЦЬКА ОБЛАСТЬ</v>
          </cell>
          <cell r="D22">
            <v>30805594</v>
          </cell>
          <cell r="E22" t="str">
            <v>ДОЧIРНЄ ПIДПРИЄМСТВО "УКРАЇНСЬКА ГОРIЛЧАНА КОМПАНIЯ "NEMIROFF"</v>
          </cell>
          <cell r="F22">
            <v>258634.97899999999</v>
          </cell>
          <cell r="G22">
            <v>250823.97500000001</v>
          </cell>
          <cell r="H22">
            <v>242905.99299999999</v>
          </cell>
          <cell r="I22">
            <v>280451.81599999999</v>
          </cell>
          <cell r="J22">
            <v>29627.8406</v>
          </cell>
          <cell r="K22">
            <v>0</v>
          </cell>
          <cell r="L22">
            <v>0</v>
          </cell>
          <cell r="M22">
            <v>47726.849600000001</v>
          </cell>
          <cell r="N22">
            <v>37037.667300000001</v>
          </cell>
        </row>
        <row r="23">
          <cell r="B23">
            <v>2</v>
          </cell>
          <cell r="C23" t="str">
            <v>ВIННИЦЬКА ОБЛАСТЬ</v>
          </cell>
          <cell r="D23">
            <v>130694</v>
          </cell>
          <cell r="E23" t="str">
            <v>ВIДКРИТЕ АКЦIОНЕРНЕ ТОВАРИСТВО "АКЦIОНЕРНА КОМПАНIЯ "ВIННИЦЯОБЛЕНЕРГО"</v>
          </cell>
          <cell r="F23">
            <v>14769.700699999999</v>
          </cell>
          <cell r="G23">
            <v>14881.362499999999</v>
          </cell>
          <cell r="H23">
            <v>27904.2287</v>
          </cell>
          <cell r="I23">
            <v>28071.9</v>
          </cell>
          <cell r="J23">
            <v>13190.5375</v>
          </cell>
          <cell r="K23">
            <v>0</v>
          </cell>
          <cell r="L23">
            <v>0</v>
          </cell>
          <cell r="M23">
            <v>2.30728</v>
          </cell>
          <cell r="N23">
            <v>-1.0622</v>
          </cell>
        </row>
        <row r="24">
          <cell r="B24">
            <v>2</v>
          </cell>
          <cell r="C24" t="str">
            <v>ВIННИЦЬКА ОБЛАСТЬ</v>
          </cell>
          <cell r="D24">
            <v>5470928</v>
          </cell>
          <cell r="E24" t="str">
            <v>ЛАДИЖИНСЬКА ТЕПЛОВА ЕЛЕКТРИЧНА СТАНЦIЯ</v>
          </cell>
          <cell r="F24">
            <v>5039.8991900000001</v>
          </cell>
          <cell r="G24">
            <v>5933.0256799999997</v>
          </cell>
          <cell r="H24">
            <v>16411.334599999998</v>
          </cell>
          <cell r="I24">
            <v>19980.4611</v>
          </cell>
          <cell r="J24">
            <v>14047.4354</v>
          </cell>
          <cell r="K24">
            <v>0</v>
          </cell>
          <cell r="L24">
            <v>-4034.1678999999999</v>
          </cell>
          <cell r="M24">
            <v>130.14422999999999</v>
          </cell>
          <cell r="N24">
            <v>-186.74964</v>
          </cell>
        </row>
        <row r="25">
          <cell r="B25">
            <v>2</v>
          </cell>
          <cell r="C25" t="str">
            <v>ВIННИЦЬКА ОБЛАСТЬ</v>
          </cell>
          <cell r="D25">
            <v>5459134</v>
          </cell>
          <cell r="E25" t="str">
            <v>ДЕРЖАВНЕ ПIДПРИЄМСТВО НЕМИРIВСЬКИЙ СПИРТОВИЙ ЗАВОД</v>
          </cell>
          <cell r="F25">
            <v>8774.5196400000004</v>
          </cell>
          <cell r="G25">
            <v>9130.5228499999994</v>
          </cell>
          <cell r="H25">
            <v>11387.8439</v>
          </cell>
          <cell r="I25">
            <v>11637.6098</v>
          </cell>
          <cell r="J25">
            <v>2507.0869400000001</v>
          </cell>
          <cell r="K25">
            <v>0</v>
          </cell>
          <cell r="L25">
            <v>0</v>
          </cell>
          <cell r="M25">
            <v>38.528820000000003</v>
          </cell>
          <cell r="N25">
            <v>-2.28695</v>
          </cell>
        </row>
        <row r="26">
          <cell r="B26">
            <v>2</v>
          </cell>
          <cell r="C26" t="str">
            <v>ВIННИЦЬКА ОБЛАСТЬ</v>
          </cell>
          <cell r="D26">
            <v>3338649</v>
          </cell>
          <cell r="E26" t="str">
            <v>ВIДКРИТЕ АКЦIОНЕРНЕ ТОВАРИСТВО ПО ГАЗОПОСТАЧАННЮ ТА ГАЗИФIКАЦIЇ "ВIННИЦЯГАЗ"</v>
          </cell>
          <cell r="F26">
            <v>8674.1185999999998</v>
          </cell>
          <cell r="G26">
            <v>8678.1565399999999</v>
          </cell>
          <cell r="H26">
            <v>8822.0476099999996</v>
          </cell>
          <cell r="I26">
            <v>8940.8794500000004</v>
          </cell>
          <cell r="J26">
            <v>262.72291000000001</v>
          </cell>
          <cell r="K26">
            <v>0</v>
          </cell>
          <cell r="L26">
            <v>0</v>
          </cell>
          <cell r="M26">
            <v>275.87741999999997</v>
          </cell>
          <cell r="N26">
            <v>90.769630000000006</v>
          </cell>
        </row>
        <row r="27">
          <cell r="B27">
            <v>2</v>
          </cell>
          <cell r="C27" t="str">
            <v>ВIННИЦЬКА ОБЛАСТЬ</v>
          </cell>
          <cell r="D27">
            <v>31255289</v>
          </cell>
          <cell r="E27" t="str">
            <v>ЗАКРИТЕ АКЦIОНЕРНЕ ТОВАРИСТВО "ВIННИЦЬКИЙ ЛIКЕРО-ГОРIЛЧАНИЙ ЗАВОД"</v>
          </cell>
          <cell r="F27">
            <v>3274.5101800000002</v>
          </cell>
          <cell r="G27">
            <v>3436.67886</v>
          </cell>
          <cell r="H27">
            <v>7418.3969999999999</v>
          </cell>
          <cell r="I27">
            <v>8932.67533</v>
          </cell>
          <cell r="J27">
            <v>5495.99647</v>
          </cell>
          <cell r="K27">
            <v>0</v>
          </cell>
          <cell r="L27">
            <v>0</v>
          </cell>
          <cell r="M27">
            <v>1852.7275299999999</v>
          </cell>
          <cell r="N27">
            <v>1258.6565900000001</v>
          </cell>
        </row>
        <row r="28">
          <cell r="B28">
            <v>2</v>
          </cell>
          <cell r="C28" t="str">
            <v>ВIННИЦЬКА ОБЛАСТЬ</v>
          </cell>
          <cell r="D28">
            <v>5513371</v>
          </cell>
          <cell r="E28" t="str">
            <v>ЗАКРИТЕ АКЦIОНЕРНЕ ТОВАРИСТВО "БЕРШАДСЬКИЙ ПИВОКОМБIНАТ"</v>
          </cell>
          <cell r="F28">
            <v>5593.1178499999996</v>
          </cell>
          <cell r="G28">
            <v>6013.5657099999999</v>
          </cell>
          <cell r="H28">
            <v>6935.3707000000004</v>
          </cell>
          <cell r="I28">
            <v>8606.0427799999998</v>
          </cell>
          <cell r="J28">
            <v>2592.4770699999999</v>
          </cell>
          <cell r="K28">
            <v>0</v>
          </cell>
          <cell r="L28">
            <v>0</v>
          </cell>
          <cell r="M28">
            <v>1719.8046099999999</v>
          </cell>
          <cell r="N28">
            <v>1420.3044600000001</v>
          </cell>
        </row>
        <row r="29">
          <cell r="B29">
            <v>2</v>
          </cell>
          <cell r="C29" t="str">
            <v>ВIННИЦЬКА ОБЛАСТЬ</v>
          </cell>
          <cell r="D29">
            <v>32054743</v>
          </cell>
          <cell r="E29" t="str">
            <v>ДОЧIРНЄ ПIДПРИЄМСТВО "ВIННИЦЬКИЙ ОБЛАВТОДОР" ВIДКРИТОГО АКЦIОНЕРНОГО ТОВАРИСТВА"ДЕРЖАВНА АКЦIОНЕРНА КОМПАНIЯ"АВТОМОБIЛЬНI ДОРОГИ УКРАЇНИ"</v>
          </cell>
          <cell r="F29">
            <v>5160.1282099999999</v>
          </cell>
          <cell r="G29">
            <v>5139.9302100000004</v>
          </cell>
          <cell r="H29">
            <v>8285.1556</v>
          </cell>
          <cell r="I29">
            <v>8355.6510999999991</v>
          </cell>
          <cell r="J29">
            <v>3215.7208900000001</v>
          </cell>
          <cell r="K29">
            <v>0</v>
          </cell>
          <cell r="L29">
            <v>0</v>
          </cell>
          <cell r="M29">
            <v>59.845869999999998</v>
          </cell>
          <cell r="N29">
            <v>55.216430000000003</v>
          </cell>
        </row>
        <row r="30">
          <cell r="B30">
            <v>2</v>
          </cell>
          <cell r="C30" t="str">
            <v>ВIННИЦЬКА ОБЛАСТЬ</v>
          </cell>
          <cell r="D30">
            <v>282435</v>
          </cell>
          <cell r="E30" t="str">
            <v>ВIДКРИТЕ АКЦIОНЕРНЕ ТОВАРИСТВО "ГНIВАНСЬКИЙ ЗАВОД СПЕЦЗАЛIЗОБЕТОНУ"</v>
          </cell>
          <cell r="F30">
            <v>5889.9936699999998</v>
          </cell>
          <cell r="G30">
            <v>6844.80296</v>
          </cell>
          <cell r="H30">
            <v>6716.6988199999996</v>
          </cell>
          <cell r="I30">
            <v>6824.4013199999999</v>
          </cell>
          <cell r="J30">
            <v>-20.40164</v>
          </cell>
          <cell r="K30">
            <v>0</v>
          </cell>
          <cell r="L30">
            <v>0</v>
          </cell>
          <cell r="M30">
            <v>33.110790000000001</v>
          </cell>
          <cell r="N30">
            <v>33.033720000000002</v>
          </cell>
        </row>
        <row r="31">
          <cell r="B31">
            <v>2</v>
          </cell>
          <cell r="C31" t="str">
            <v>ВIННИЦЬКА ОБЛАСТЬ</v>
          </cell>
          <cell r="D31">
            <v>13318821</v>
          </cell>
          <cell r="E31" t="str">
            <v>- НАУКОВО-ВИРОБНИЧЕ ПIДПРИЄМСТВО "ГАММА"</v>
          </cell>
          <cell r="F31">
            <v>4434.5764499999996</v>
          </cell>
          <cell r="G31">
            <v>4711.4871899999998</v>
          </cell>
          <cell r="H31">
            <v>6366.2776999999996</v>
          </cell>
          <cell r="I31">
            <v>6660.87428</v>
          </cell>
          <cell r="J31">
            <v>1949.3870899999999</v>
          </cell>
          <cell r="K31">
            <v>0</v>
          </cell>
          <cell r="L31">
            <v>0</v>
          </cell>
          <cell r="M31">
            <v>17.559460000000001</v>
          </cell>
          <cell r="N31">
            <v>-13.1387</v>
          </cell>
        </row>
        <row r="32">
          <cell r="B32">
            <v>2</v>
          </cell>
          <cell r="C32" t="str">
            <v>ВIННИЦЬКА ОБЛАСТЬ</v>
          </cell>
          <cell r="D32">
            <v>1057491</v>
          </cell>
          <cell r="E32" t="str">
            <v>ДЕРЖАВНЕ ПIДПРИЄМСТВО "ВIННИЦЯТРАНСПРИЛАД"</v>
          </cell>
          <cell r="F32">
            <v>5223.7796600000001</v>
          </cell>
          <cell r="G32">
            <v>5223.6567599999998</v>
          </cell>
          <cell r="H32">
            <v>6120.50324</v>
          </cell>
          <cell r="I32">
            <v>6412.4857599999996</v>
          </cell>
          <cell r="J32">
            <v>1188.829</v>
          </cell>
          <cell r="K32">
            <v>0</v>
          </cell>
          <cell r="L32">
            <v>0</v>
          </cell>
          <cell r="M32">
            <v>295.98029000000002</v>
          </cell>
          <cell r="N32">
            <v>291.98252000000002</v>
          </cell>
        </row>
        <row r="33">
          <cell r="B33">
            <v>2</v>
          </cell>
          <cell r="C33" t="str">
            <v>ВIННИЦЬКА ОБЛАСТЬ</v>
          </cell>
          <cell r="D33">
            <v>3338633</v>
          </cell>
          <cell r="E33" t="str">
            <v>ВIННИЦЬКЕ ОБЛАСНЕ КОМУНАЛЬНЕ ПIДПРИЄМСТВО ТЕПЛОВИХ МЕРЕЖ "ВIННИЦЯТЕПЛОКОМУНЕНЕРГО"</v>
          </cell>
          <cell r="F33">
            <v>1456.95877</v>
          </cell>
          <cell r="G33">
            <v>4998.9466000000002</v>
          </cell>
          <cell r="H33">
            <v>3935.2608700000001</v>
          </cell>
          <cell r="I33">
            <v>6206.9026199999998</v>
          </cell>
          <cell r="J33">
            <v>1207.9560200000001</v>
          </cell>
          <cell r="K33">
            <v>188.06229999999999</v>
          </cell>
          <cell r="L33">
            <v>-1718.2211</v>
          </cell>
          <cell r="M33">
            <v>0.84048</v>
          </cell>
          <cell r="N33">
            <v>-0.02</v>
          </cell>
        </row>
        <row r="34">
          <cell r="B34">
            <v>2</v>
          </cell>
          <cell r="C34" t="str">
            <v>ВIННИЦЬКА ОБЛАСТЬ</v>
          </cell>
          <cell r="D34">
            <v>21725012</v>
          </cell>
          <cell r="E34" t="str">
            <v>ПIВДЕННО-ЗАХIДНА ЕЛЕКТРОЕНЕРГЕТИЧНА СИСТЕМА ДЕРЖАВНОГО ПIДПРИЄМСТВА "НАЦIОНАЛЬНА ЕНЕРГЕТИЧНА КОМПАНIЯ "УКРЕНЕРГО"</v>
          </cell>
          <cell r="F34">
            <v>3448.6104</v>
          </cell>
          <cell r="G34">
            <v>3448.6054300000001</v>
          </cell>
          <cell r="H34">
            <v>6172.0212300000003</v>
          </cell>
          <cell r="I34">
            <v>6172.0511999999999</v>
          </cell>
          <cell r="J34">
            <v>2723.4457699999998</v>
          </cell>
          <cell r="K34">
            <v>0</v>
          </cell>
          <cell r="L34">
            <v>0</v>
          </cell>
          <cell r="M34">
            <v>5.0950000000000002E-2</v>
          </cell>
          <cell r="N34">
            <v>2.997E-2</v>
          </cell>
        </row>
        <row r="35">
          <cell r="B35">
            <v>2</v>
          </cell>
          <cell r="C35" t="str">
            <v>ВIННИЦЬКА ОБЛАСТЬ</v>
          </cell>
          <cell r="D35">
            <v>1057545</v>
          </cell>
          <cell r="E35" t="str">
            <v>ТОВАРИСТВО З ОБМЕЖЕНОЮ ВIДПОВIДАЛЬНIСТЮ ЖМЕРИНСЬКЕ ПIДПРИЄМСТВО "ЕКСПРЕС"</v>
          </cell>
          <cell r="F35">
            <v>7984.1029799999997</v>
          </cell>
          <cell r="G35">
            <v>7989.95424</v>
          </cell>
          <cell r="H35">
            <v>6050.6959399999996</v>
          </cell>
          <cell r="I35">
            <v>6166.5116900000003</v>
          </cell>
          <cell r="J35">
            <v>-1823.4426000000001</v>
          </cell>
          <cell r="K35">
            <v>0</v>
          </cell>
          <cell r="L35">
            <v>0</v>
          </cell>
          <cell r="M35">
            <v>108.73569000000001</v>
          </cell>
          <cell r="N35">
            <v>105.75587</v>
          </cell>
        </row>
        <row r="36">
          <cell r="B36">
            <v>2</v>
          </cell>
          <cell r="C36" t="str">
            <v>ВIННИЦЬКА ОБЛАСТЬ</v>
          </cell>
          <cell r="D36">
            <v>13307734</v>
          </cell>
          <cell r="E36" t="str">
            <v>ПРИВАТНЕ ПIДПРИЄМСТВО "ПРИВАТНЕ МАЛЕ ПIДПРИЄМСТВО ВИРОБНИЧА ФIРМА "ПАНДА"</v>
          </cell>
          <cell r="F36">
            <v>5441.76901</v>
          </cell>
          <cell r="G36">
            <v>5425.1359599999996</v>
          </cell>
          <cell r="H36">
            <v>6071.4087099999997</v>
          </cell>
          <cell r="I36">
            <v>6094.7245000000003</v>
          </cell>
          <cell r="J36">
            <v>669.58853999999997</v>
          </cell>
          <cell r="K36">
            <v>0</v>
          </cell>
          <cell r="L36">
            <v>0</v>
          </cell>
          <cell r="M36">
            <v>2.1655700000000002</v>
          </cell>
          <cell r="N36">
            <v>-4.0749599999999999</v>
          </cell>
        </row>
        <row r="37">
          <cell r="B37">
            <v>2</v>
          </cell>
          <cell r="C37" t="str">
            <v>ВIННИЦЬКА ОБЛАСТЬ</v>
          </cell>
          <cell r="D37">
            <v>13333298</v>
          </cell>
          <cell r="E37" t="str">
            <v>ПРИВАТНЕ ПIДПРИЄМСТВО "КРЯЖ"</v>
          </cell>
          <cell r="F37">
            <v>2926.3691100000001</v>
          </cell>
          <cell r="G37">
            <v>2925.6991800000001</v>
          </cell>
          <cell r="H37">
            <v>4894.8253699999996</v>
          </cell>
          <cell r="I37">
            <v>4859.8062099999997</v>
          </cell>
          <cell r="J37">
            <v>1934.1070299999999</v>
          </cell>
          <cell r="K37">
            <v>0</v>
          </cell>
          <cell r="L37">
            <v>0</v>
          </cell>
          <cell r="M37">
            <v>1.81603</v>
          </cell>
          <cell r="N37">
            <v>1.49794</v>
          </cell>
        </row>
        <row r="38">
          <cell r="B38">
            <v>2</v>
          </cell>
          <cell r="C38" t="str">
            <v>ВIННИЦЬКА ОБЛАСТЬ</v>
          </cell>
          <cell r="D38">
            <v>23063575</v>
          </cell>
          <cell r="E38" t="str">
            <v>ФIРМА "ЛЮСТДОРФ" У ФОРМI ТОВАРИСТВА З ОБМЕЖЕНОЮ ВIДПОВIДАЛЬНIСТЮ</v>
          </cell>
          <cell r="F38">
            <v>2662.2392100000002</v>
          </cell>
          <cell r="G38">
            <v>2678.4119900000001</v>
          </cell>
          <cell r="H38">
            <v>4242.9326000000001</v>
          </cell>
          <cell r="I38">
            <v>4332.8448099999996</v>
          </cell>
          <cell r="J38">
            <v>1654.43282</v>
          </cell>
          <cell r="K38">
            <v>0</v>
          </cell>
          <cell r="L38">
            <v>0</v>
          </cell>
          <cell r="M38">
            <v>12.34056</v>
          </cell>
          <cell r="N38">
            <v>11.731719999999999</v>
          </cell>
        </row>
        <row r="39">
          <cell r="B39">
            <v>2</v>
          </cell>
          <cell r="C39" t="str">
            <v>ВIННИЦЬКА ОБЛАСТЬ</v>
          </cell>
          <cell r="D39">
            <v>20112362</v>
          </cell>
          <cell r="E39" t="str">
            <v>СПIЛЬНЕ УКРАЇНСЬКЕ-IСПАНСЬКЕ ПIДПРИЄМСТВО У ФОРМI ТОВАРИСТВА З ОБМЕЖЕНОЮ ВIДПОВIДАЛЬНIСТЮ "СПЕРКО УКРАЇНА"</v>
          </cell>
          <cell r="F39">
            <v>3660.2724499999999</v>
          </cell>
          <cell r="G39">
            <v>3315.2375099999999</v>
          </cell>
          <cell r="H39">
            <v>4081.79277</v>
          </cell>
          <cell r="I39">
            <v>4121.5795900000003</v>
          </cell>
          <cell r="J39">
            <v>806.34208000000001</v>
          </cell>
          <cell r="K39">
            <v>0</v>
          </cell>
          <cell r="L39">
            <v>0</v>
          </cell>
          <cell r="M39">
            <v>1.2297400000000001</v>
          </cell>
          <cell r="N39">
            <v>1.05871</v>
          </cell>
        </row>
        <row r="40">
          <cell r="B40">
            <v>2</v>
          </cell>
          <cell r="C40" t="str">
            <v>ВIННИЦЬКА ОБЛАСТЬ</v>
          </cell>
          <cell r="D40">
            <v>2583187</v>
          </cell>
          <cell r="E40" t="str">
            <v>ДОЧIРНЄ ПIДПРИЄМСТВО "КЛIНIЧНИЙ САНАТОРIЙ "ХМIЛЬНИК"" ЗАКРИТОГО АКЦIОНЕРНОГО ТОВАРИСТВА ЛIКУВАЛЬНО-ОЗДОРОВЧИХ ЗАКЛАДIВ "УКРПРОФОЗДОРОВНИЦЯ "УКРПРОФОЗ</v>
          </cell>
          <cell r="F40">
            <v>3564.94245</v>
          </cell>
          <cell r="G40">
            <v>3615.1725000000001</v>
          </cell>
          <cell r="H40">
            <v>3648.0764600000002</v>
          </cell>
          <cell r="I40">
            <v>3828.2938600000002</v>
          </cell>
          <cell r="J40">
            <v>213.12136000000001</v>
          </cell>
          <cell r="K40">
            <v>0</v>
          </cell>
          <cell r="L40">
            <v>0</v>
          </cell>
          <cell r="M40">
            <v>237.39308</v>
          </cell>
          <cell r="N40">
            <v>177.81267</v>
          </cell>
        </row>
        <row r="41">
          <cell r="B41">
            <v>2</v>
          </cell>
          <cell r="C41" t="str">
            <v>ВIННИЦЬКА ОБЛАСТЬ</v>
          </cell>
          <cell r="D41">
            <v>24895253</v>
          </cell>
          <cell r="E41" t="str">
            <v>ТОВАРИСТВО З ОБМЕЖЕНОЮ ВIДПОВIДАЛЬНIСТЮ "ЕНЕРГОIНВЕСТ"</v>
          </cell>
          <cell r="F41">
            <v>3159.3332</v>
          </cell>
          <cell r="G41">
            <v>3159.67724</v>
          </cell>
          <cell r="H41">
            <v>3549.0877099999998</v>
          </cell>
          <cell r="I41">
            <v>3567.0319</v>
          </cell>
          <cell r="J41">
            <v>407.35466000000002</v>
          </cell>
          <cell r="K41">
            <v>0</v>
          </cell>
          <cell r="L41">
            <v>0</v>
          </cell>
          <cell r="M41">
            <v>126.95507000000001</v>
          </cell>
          <cell r="N41">
            <v>14.35868</v>
          </cell>
        </row>
        <row r="42">
          <cell r="B42">
            <v>3</v>
          </cell>
          <cell r="C42" t="str">
            <v>ВОЛИНСЬКА ОБЛАСТЬ</v>
          </cell>
          <cell r="D42">
            <v>5808592</v>
          </cell>
          <cell r="E42" t="str">
            <v>ВIДКРИТЕ АКЦIОНЕРНЕ ТОВАРИСТВО "ЛУЦЬКИЙ АВТОМОБIЛЬНИЙ ЗАВОД"</v>
          </cell>
          <cell r="F42">
            <v>27048.831699999999</v>
          </cell>
          <cell r="G42">
            <v>26814.5651</v>
          </cell>
          <cell r="H42">
            <v>113269.266</v>
          </cell>
          <cell r="I42">
            <v>114317.008</v>
          </cell>
          <cell r="J42">
            <v>87502.4427</v>
          </cell>
          <cell r="K42">
            <v>0</v>
          </cell>
          <cell r="L42">
            <v>0</v>
          </cell>
          <cell r="M42">
            <v>1125.1409699999999</v>
          </cell>
          <cell r="N42">
            <v>966.99726999999996</v>
          </cell>
        </row>
        <row r="43">
          <cell r="B43">
            <v>3</v>
          </cell>
          <cell r="C43" t="str">
            <v>ВОЛИНСЬКА ОБЛАСТЬ</v>
          </cell>
          <cell r="D43">
            <v>5515312</v>
          </cell>
          <cell r="E43" t="str">
            <v>ДЕРЖАВНЕ ПIДПРИЄМСТВО ЛУЦЬКИЙ СПИРТОГОРIЛЧАНИЙ КОМБIНАТ</v>
          </cell>
          <cell r="F43">
            <v>46426.877</v>
          </cell>
          <cell r="G43">
            <v>53218.9787</v>
          </cell>
          <cell r="H43">
            <v>79294.16</v>
          </cell>
          <cell r="I43">
            <v>76246.115699999995</v>
          </cell>
          <cell r="J43">
            <v>23027.136999999999</v>
          </cell>
          <cell r="K43">
            <v>0</v>
          </cell>
          <cell r="L43">
            <v>0</v>
          </cell>
          <cell r="M43">
            <v>12351.4843</v>
          </cell>
          <cell r="N43">
            <v>-3939.6891000000001</v>
          </cell>
        </row>
        <row r="44">
          <cell r="B44">
            <v>3</v>
          </cell>
          <cell r="C44" t="str">
            <v>ВОЛИНСЬКА ОБЛАСТЬ</v>
          </cell>
          <cell r="D44">
            <v>20134889</v>
          </cell>
          <cell r="E44" t="str">
            <v>ВIДКРИТЕ АКЦIОНЕРНЕ ТОВАРИСТВО "ВОЛИНЬХОЛДIНГ"</v>
          </cell>
          <cell r="F44">
            <v>39930.203200000004</v>
          </cell>
          <cell r="G44">
            <v>40019.712899999999</v>
          </cell>
          <cell r="H44">
            <v>50177.818500000001</v>
          </cell>
          <cell r="I44">
            <v>50222.156799999997</v>
          </cell>
          <cell r="J44">
            <v>10202.4439</v>
          </cell>
          <cell r="K44">
            <v>0</v>
          </cell>
          <cell r="L44">
            <v>0</v>
          </cell>
          <cell r="M44">
            <v>138.30598000000001</v>
          </cell>
          <cell r="N44">
            <v>31.454879999999999</v>
          </cell>
        </row>
        <row r="45">
          <cell r="B45">
            <v>3</v>
          </cell>
          <cell r="C45" t="str">
            <v>ВОЛИНСЬКА ОБЛАСТЬ</v>
          </cell>
          <cell r="D45">
            <v>21742251</v>
          </cell>
          <cell r="E45" t="str">
            <v>ПIДПРИЄМСТВО "ВОЛИНЬАВТОМОТОСЕРВIС"</v>
          </cell>
          <cell r="F45">
            <v>12670.559800000001</v>
          </cell>
          <cell r="G45">
            <v>9190.53989</v>
          </cell>
          <cell r="H45">
            <v>34189.909099999997</v>
          </cell>
          <cell r="I45">
            <v>34276.081599999998</v>
          </cell>
          <cell r="J45">
            <v>25085.541700000002</v>
          </cell>
          <cell r="K45">
            <v>0</v>
          </cell>
          <cell r="L45">
            <v>0</v>
          </cell>
          <cell r="M45">
            <v>6.6844999999999999</v>
          </cell>
          <cell r="N45">
            <v>-0.13067999999999999</v>
          </cell>
        </row>
        <row r="46">
          <cell r="B46">
            <v>3</v>
          </cell>
          <cell r="C46" t="str">
            <v>ВОЛИНСЬКА ОБЛАСТЬ</v>
          </cell>
          <cell r="D46">
            <v>131512</v>
          </cell>
          <cell r="E46" t="str">
            <v>ВIДКРИТЕ АКЦIОНЕРНЕ ТОВАРИСТВО "ВОЛИНЬОБЛЕНЕРГО"</v>
          </cell>
          <cell r="F46">
            <v>10211.080400000001</v>
          </cell>
          <cell r="G46">
            <v>9322.0906599999998</v>
          </cell>
          <cell r="H46">
            <v>20934.977500000001</v>
          </cell>
          <cell r="I46">
            <v>22104.2834</v>
          </cell>
          <cell r="J46">
            <v>12782.1927</v>
          </cell>
          <cell r="K46">
            <v>121.30656999999999</v>
          </cell>
          <cell r="L46">
            <v>-731.20343000000003</v>
          </cell>
          <cell r="M46">
            <v>32.523040000000002</v>
          </cell>
          <cell r="N46">
            <v>21.29964</v>
          </cell>
        </row>
        <row r="47">
          <cell r="B47">
            <v>3</v>
          </cell>
          <cell r="C47" t="str">
            <v>ВОЛИНСЬКА ОБЛАСТЬ</v>
          </cell>
          <cell r="D47">
            <v>21751578</v>
          </cell>
          <cell r="E47" t="str">
            <v>СПIЛЬНЕ УКРАЇНСЬКО-ПОЛЬСЬКЕ ПIДПРИЄМСТВО У ФОРМI ТОВАРИСТВА З ОБМЕЖЕНОЮ ВIДПОВIДАЛЬНIСТЮ "МОДЕРН-ЕКСПО"</v>
          </cell>
          <cell r="F47">
            <v>6510.4611100000002</v>
          </cell>
          <cell r="G47">
            <v>6499.11492</v>
          </cell>
          <cell r="H47">
            <v>7671.8115799999996</v>
          </cell>
          <cell r="I47">
            <v>8607.5961200000002</v>
          </cell>
          <cell r="J47">
            <v>2108.4812000000002</v>
          </cell>
          <cell r="K47">
            <v>0</v>
          </cell>
          <cell r="L47">
            <v>0</v>
          </cell>
          <cell r="M47">
            <v>931.13914</v>
          </cell>
          <cell r="N47">
            <v>930.89936999999998</v>
          </cell>
        </row>
        <row r="48">
          <cell r="B48">
            <v>3</v>
          </cell>
          <cell r="C48" t="str">
            <v>ВОЛИНСЬКА ОБЛАСТЬ</v>
          </cell>
          <cell r="D48">
            <v>8029701</v>
          </cell>
          <cell r="E48" t="str">
            <v>ДЕРЖАВНЕ ПIДПРИЄМСТВО МIНIСТЕРСТВА ОБОРОНИ УКРАЇНИ "ЛУЦЬКИЙ РЕМОНТНИЙ ЗАВОД "МОТОР"</v>
          </cell>
          <cell r="F48">
            <v>6053.5470999999998</v>
          </cell>
          <cell r="G48">
            <v>5568.2383900000004</v>
          </cell>
          <cell r="H48">
            <v>7966.8024100000002</v>
          </cell>
          <cell r="I48">
            <v>7015.5474299999996</v>
          </cell>
          <cell r="J48">
            <v>1447.3090400000001</v>
          </cell>
          <cell r="K48">
            <v>0</v>
          </cell>
          <cell r="L48">
            <v>0</v>
          </cell>
          <cell r="M48">
            <v>1894.8492900000001</v>
          </cell>
          <cell r="N48">
            <v>-986.79956000000004</v>
          </cell>
        </row>
        <row r="49">
          <cell r="B49">
            <v>3</v>
          </cell>
          <cell r="C49" t="str">
            <v>ВОЛИНСЬКА ОБЛАСТЬ</v>
          </cell>
          <cell r="D49">
            <v>225644</v>
          </cell>
          <cell r="E49" t="str">
            <v>ВIДКРИТЕ АКЦIОНЕРНЕ ТОВАРИСТВО "ЕЛЕКТРОТЕРМОМЕТРIЯ"</v>
          </cell>
          <cell r="F49">
            <v>6217.3290699999998</v>
          </cell>
          <cell r="G49">
            <v>6208.76595</v>
          </cell>
          <cell r="H49">
            <v>5996.9683699999996</v>
          </cell>
          <cell r="I49">
            <v>6026.7209599999996</v>
          </cell>
          <cell r="J49">
            <v>-182.04499000000001</v>
          </cell>
          <cell r="K49">
            <v>0</v>
          </cell>
          <cell r="L49">
            <v>0</v>
          </cell>
          <cell r="M49">
            <v>25.916979999999999</v>
          </cell>
          <cell r="N49">
            <v>25.478280000000002</v>
          </cell>
        </row>
        <row r="50">
          <cell r="B50">
            <v>3</v>
          </cell>
          <cell r="C50" t="str">
            <v>ВОЛИНСЬКА ОБЛАСТЬ</v>
          </cell>
          <cell r="D50">
            <v>32269816</v>
          </cell>
          <cell r="E50" t="str">
            <v>ТОВАРИСТВО З ОБМЕЖЕНОЮ ВIДПОВIДАЛЬНIСТЮ "КОНТИНIУМ-УКР-РЕСУРС"</v>
          </cell>
          <cell r="F50">
            <v>3924.05422</v>
          </cell>
          <cell r="G50">
            <v>6114.76</v>
          </cell>
          <cell r="H50">
            <v>5902.6043799999998</v>
          </cell>
          <cell r="I50">
            <v>5750.6704499999996</v>
          </cell>
          <cell r="J50">
            <v>-364.08954999999997</v>
          </cell>
          <cell r="K50">
            <v>0</v>
          </cell>
          <cell r="L50">
            <v>0</v>
          </cell>
          <cell r="M50">
            <v>3837.0926100000001</v>
          </cell>
          <cell r="N50">
            <v>-151.93394000000001</v>
          </cell>
        </row>
        <row r="51">
          <cell r="B51">
            <v>3</v>
          </cell>
          <cell r="C51" t="str">
            <v>ВОЛИНСЬКА ОБЛАСТЬ</v>
          </cell>
          <cell r="D51">
            <v>32035139</v>
          </cell>
          <cell r="E51" t="str">
            <v>ДОЧIРНЄ ПIДПРИЄМСТВО "ВОЛИНСЬКИЙ ОБЛАВТОДОР" ВIДКРИТОГО АКЦIОНЕРНОГО ТОВАРИСТВА "ДЕРЖАВНА АКЦIОНЕРНА КОМПАНIЯ "АВТОМОБIЛЬНI ДОРОГИ УКРАЇНИ"</v>
          </cell>
          <cell r="F51">
            <v>3288.0900299999998</v>
          </cell>
          <cell r="G51">
            <v>3314.6813699999998</v>
          </cell>
          <cell r="H51">
            <v>4935.5968599999997</v>
          </cell>
          <cell r="I51">
            <v>4945.6299200000003</v>
          </cell>
          <cell r="J51">
            <v>1630.9485500000001</v>
          </cell>
          <cell r="K51">
            <v>0</v>
          </cell>
          <cell r="L51">
            <v>0</v>
          </cell>
          <cell r="M51">
            <v>55.832729999999998</v>
          </cell>
          <cell r="N51">
            <v>-0.13900000000000001</v>
          </cell>
        </row>
        <row r="52">
          <cell r="B52">
            <v>3</v>
          </cell>
          <cell r="C52" t="str">
            <v>ВОЛИНСЬКА ОБЛАСТЬ</v>
          </cell>
          <cell r="D52">
            <v>30391925</v>
          </cell>
          <cell r="E52" t="str">
            <v>ДЕРЖАВНЕ КОМУНАЛЬНЕ ПIДПРИЄМСТВО "ЛУЦЬКТЕПЛО"</v>
          </cell>
          <cell r="F52">
            <v>5233.4986900000004</v>
          </cell>
          <cell r="G52">
            <v>5480.4005800000004</v>
          </cell>
          <cell r="H52">
            <v>4165.5438199999999</v>
          </cell>
          <cell r="I52">
            <v>4851.0080900000003</v>
          </cell>
          <cell r="J52">
            <v>-629.39248999999995</v>
          </cell>
          <cell r="K52">
            <v>0</v>
          </cell>
          <cell r="L52">
            <v>0</v>
          </cell>
          <cell r="M52">
            <v>679.00279</v>
          </cell>
          <cell r="N52">
            <v>675.53219999999999</v>
          </cell>
        </row>
        <row r="53">
          <cell r="B53">
            <v>3</v>
          </cell>
          <cell r="C53" t="str">
            <v>ВОЛИНСЬКА ОБЛАСТЬ</v>
          </cell>
          <cell r="D53">
            <v>19233095</v>
          </cell>
          <cell r="E53" t="str">
            <v>ТОВАРИСТВО З ОБМЕЖЕНОЮ ВIДПОВIДАЛЬНIСТЮ КОМЕРЦIЙНИЙ БАНК "ЗАХIДIНКОМБАНК"</v>
          </cell>
          <cell r="F53">
            <v>3558.4594000000002</v>
          </cell>
          <cell r="G53">
            <v>3554.2645299999999</v>
          </cell>
          <cell r="H53">
            <v>4508.8589400000001</v>
          </cell>
          <cell r="I53">
            <v>4510.6342400000003</v>
          </cell>
          <cell r="J53">
            <v>956.36971000000005</v>
          </cell>
          <cell r="K53">
            <v>0</v>
          </cell>
          <cell r="L53">
            <v>0</v>
          </cell>
          <cell r="M53">
            <v>2.5807500000000001</v>
          </cell>
          <cell r="N53">
            <v>1.7363900000000001</v>
          </cell>
        </row>
        <row r="54">
          <cell r="B54">
            <v>3</v>
          </cell>
          <cell r="C54" t="str">
            <v>ВОЛИНСЬКА ОБЛАСТЬ</v>
          </cell>
          <cell r="D54">
            <v>32365965</v>
          </cell>
          <cell r="E54" t="str">
            <v>ДЕРЖАВНЕ ПIДПРИЄМСТВО "ВОЛИНЬВУГIЛЛЯ"</v>
          </cell>
          <cell r="F54">
            <v>11928.5455</v>
          </cell>
          <cell r="G54">
            <v>5510.61031</v>
          </cell>
          <cell r="H54">
            <v>-1017.9791</v>
          </cell>
          <cell r="I54">
            <v>4130.4480999999996</v>
          </cell>
          <cell r="J54">
            <v>-1380.1622</v>
          </cell>
          <cell r="K54">
            <v>10497.004000000001</v>
          </cell>
          <cell r="L54">
            <v>-4945.03</v>
          </cell>
          <cell r="M54">
            <v>6.6036400000000004</v>
          </cell>
          <cell r="N54">
            <v>6.5539100000000001</v>
          </cell>
        </row>
        <row r="55">
          <cell r="B55">
            <v>3</v>
          </cell>
          <cell r="C55" t="str">
            <v>ВОЛИНСЬКА ОБЛАСТЬ</v>
          </cell>
          <cell r="D55">
            <v>21746726</v>
          </cell>
          <cell r="E55" t="str">
            <v>СПIЛЬНЕ УКРАЇНСЬКО-СЛОВАЦЬКЕ ПIДПРИЄМСТВО АКЦIОНЕРНЕ ТОВАРИСТВО ЗАКРИТОГО ТИПУ "ВОЛИНЬПАК"</v>
          </cell>
          <cell r="F55">
            <v>3101.3835100000001</v>
          </cell>
          <cell r="G55">
            <v>3194.3741300000002</v>
          </cell>
          <cell r="H55">
            <v>3478.3318800000002</v>
          </cell>
          <cell r="I55">
            <v>4061.73288</v>
          </cell>
          <cell r="J55">
            <v>867.35874999999999</v>
          </cell>
          <cell r="K55">
            <v>0</v>
          </cell>
          <cell r="L55">
            <v>0</v>
          </cell>
          <cell r="M55">
            <v>209.14322999999999</v>
          </cell>
          <cell r="N55">
            <v>208.40100000000001</v>
          </cell>
        </row>
        <row r="56">
          <cell r="B56">
            <v>3</v>
          </cell>
          <cell r="C56" t="str">
            <v>ВОЛИНСЬКА ОБЛАСТЬ</v>
          </cell>
          <cell r="D56">
            <v>30248307</v>
          </cell>
          <cell r="E56" t="str">
            <v>ВIДКРИТЕ АКЦIОНЕРНЕ ТОВАРИСТВО "ЛУЦЬКСАНТЕХМОНТАЖ N 536"</v>
          </cell>
          <cell r="F56">
            <v>3853.7510400000001</v>
          </cell>
          <cell r="G56">
            <v>3839.4509400000002</v>
          </cell>
          <cell r="H56">
            <v>3756.9949000000001</v>
          </cell>
          <cell r="I56">
            <v>3972.17391</v>
          </cell>
          <cell r="J56">
            <v>132.72297</v>
          </cell>
          <cell r="K56">
            <v>0</v>
          </cell>
          <cell r="L56">
            <v>0</v>
          </cell>
          <cell r="M56">
            <v>241.40565000000001</v>
          </cell>
          <cell r="N56">
            <v>215.17901000000001</v>
          </cell>
        </row>
        <row r="57">
          <cell r="B57">
            <v>3</v>
          </cell>
          <cell r="C57" t="str">
            <v>ВОЛИНСЬКА ОБЛАСТЬ</v>
          </cell>
          <cell r="D57">
            <v>13356951</v>
          </cell>
          <cell r="E57" t="str">
            <v>ЗАКРИТЕ АКЦIОНЕРНЕ ТОВАРИСТВО "ВОЛИНСЬКА ФОНДОВА КОМПАНIЯ"</v>
          </cell>
          <cell r="F57">
            <v>678.14309000000003</v>
          </cell>
          <cell r="G57">
            <v>706.21190000000001</v>
          </cell>
          <cell r="H57">
            <v>3635.10725</v>
          </cell>
          <cell r="I57">
            <v>3674.3624199999999</v>
          </cell>
          <cell r="J57">
            <v>2968.1505200000001</v>
          </cell>
          <cell r="K57">
            <v>0</v>
          </cell>
          <cell r="L57">
            <v>0</v>
          </cell>
          <cell r="M57">
            <v>80.133690000000001</v>
          </cell>
          <cell r="N57">
            <v>39.124960000000002</v>
          </cell>
        </row>
        <row r="58">
          <cell r="B58">
            <v>3</v>
          </cell>
          <cell r="C58" t="str">
            <v>ВОЛИНСЬКА ОБЛАСТЬ</v>
          </cell>
          <cell r="D58">
            <v>32650231</v>
          </cell>
          <cell r="E58" t="str">
            <v>ТОВАРИСТВО З ОБМЕЖЕНОЮ ВIДПОВIДАЛЬНIСТЮ "ГIППО"</v>
          </cell>
          <cell r="F58">
            <v>323.53532999999999</v>
          </cell>
          <cell r="G58">
            <v>214.71843999999999</v>
          </cell>
          <cell r="H58">
            <v>2453.15994</v>
          </cell>
          <cell r="I58">
            <v>2754.1399000000001</v>
          </cell>
          <cell r="J58">
            <v>2539.42146</v>
          </cell>
          <cell r="K58">
            <v>0</v>
          </cell>
          <cell r="L58">
            <v>-3.3800000000000002E-3</v>
          </cell>
          <cell r="M58">
            <v>279.56328999999999</v>
          </cell>
          <cell r="N58">
            <v>278.36979000000002</v>
          </cell>
        </row>
        <row r="59">
          <cell r="B59">
            <v>3</v>
          </cell>
          <cell r="C59" t="str">
            <v>ВОЛИНСЬКА ОБЛАСТЬ</v>
          </cell>
          <cell r="D59">
            <v>31401373</v>
          </cell>
          <cell r="E59" t="str">
            <v>ТОВАРИСТВО З ОБМЕЖЕНОЮ ВIДПОВIДАЛЬНIСТЮ "СМП"</v>
          </cell>
          <cell r="F59">
            <v>2091.46101</v>
          </cell>
          <cell r="G59">
            <v>1600.92542</v>
          </cell>
          <cell r="H59">
            <v>2306.5589</v>
          </cell>
          <cell r="I59">
            <v>2753.7522800000002</v>
          </cell>
          <cell r="J59">
            <v>1152.8268599999999</v>
          </cell>
          <cell r="K59">
            <v>0</v>
          </cell>
          <cell r="L59">
            <v>0</v>
          </cell>
          <cell r="M59">
            <v>429.42380000000003</v>
          </cell>
          <cell r="N59">
            <v>423.42935</v>
          </cell>
        </row>
        <row r="60">
          <cell r="B60">
            <v>3</v>
          </cell>
          <cell r="C60" t="str">
            <v>ВОЛИНСЬКА ОБЛАСТЬ</v>
          </cell>
          <cell r="D60">
            <v>3339459</v>
          </cell>
          <cell r="E60" t="str">
            <v>ПО ГАЗОПОСТАЧАННЮ ТА ГАЗИФIКАЦIЇ "ВОЛИНЬГАЗ"</v>
          </cell>
          <cell r="F60">
            <v>4934.4094999999998</v>
          </cell>
          <cell r="G60">
            <v>1402.7673299999999</v>
          </cell>
          <cell r="H60">
            <v>-46.821829999999999</v>
          </cell>
          <cell r="I60">
            <v>2656.56864</v>
          </cell>
          <cell r="J60">
            <v>1253.8013100000001</v>
          </cell>
          <cell r="K60">
            <v>0</v>
          </cell>
          <cell r="L60">
            <v>-3506.6862000000001</v>
          </cell>
          <cell r="M60">
            <v>278.65836999999999</v>
          </cell>
          <cell r="N60">
            <v>266.36446999999998</v>
          </cell>
        </row>
        <row r="61">
          <cell r="B61">
            <v>3</v>
          </cell>
          <cell r="C61" t="str">
            <v>ВОЛИНСЬКА ОБЛАСТЬ</v>
          </cell>
          <cell r="D61">
            <v>3339489</v>
          </cell>
          <cell r="E61" t="str">
            <v>КОМУНАЛЬНЕ ПIДПРИЄМСТВО "ЛУЦЬКВОДОКАНАЛ"</v>
          </cell>
          <cell r="F61">
            <v>3830.76388</v>
          </cell>
          <cell r="G61">
            <v>3132.99269</v>
          </cell>
          <cell r="H61">
            <v>2290.0929000000001</v>
          </cell>
          <cell r="I61">
            <v>2559.3429900000001</v>
          </cell>
          <cell r="J61">
            <v>-573.64970000000005</v>
          </cell>
          <cell r="K61">
            <v>721.85262</v>
          </cell>
          <cell r="L61">
            <v>-198.94022000000001</v>
          </cell>
          <cell r="M61">
            <v>5.0553699999999999</v>
          </cell>
          <cell r="N61">
            <v>0.12497999999999999</v>
          </cell>
        </row>
        <row r="62">
          <cell r="B62">
            <v>4</v>
          </cell>
          <cell r="C62" t="str">
            <v>ДНIПРОПЕТРОВСЬКА ОБЛАСТЬ</v>
          </cell>
          <cell r="D62">
            <v>1073828</v>
          </cell>
          <cell r="E62" t="str">
            <v>ДЕРЖАВНЕ ПIДПРИЄМСТВО "ПРИДНIПРОВСЬКА ЗАЛIЗНИЦЯ"</v>
          </cell>
          <cell r="F62">
            <v>827260.55299999996</v>
          </cell>
          <cell r="G62">
            <v>827296.78300000005</v>
          </cell>
          <cell r="H62">
            <v>743313.49100000004</v>
          </cell>
          <cell r="I62">
            <v>793873.91200000001</v>
          </cell>
          <cell r="J62">
            <v>-33422.870000000003</v>
          </cell>
          <cell r="K62">
            <v>0</v>
          </cell>
          <cell r="L62">
            <v>0</v>
          </cell>
          <cell r="M62">
            <v>50590.451399999998</v>
          </cell>
          <cell r="N62">
            <v>50530.053</v>
          </cell>
        </row>
        <row r="63">
          <cell r="B63">
            <v>4</v>
          </cell>
          <cell r="C63" t="str">
            <v>ДНIПРОПЕТРОВСЬКА ОБЛАСТЬ</v>
          </cell>
          <cell r="D63">
            <v>24432974</v>
          </cell>
          <cell r="E63" t="str">
            <v>ВIДКРИТЕ АКЦIОНЕРНЕ ТОВАРИСТВО "МIТТАЛ СТIЛ КРИВИЙ РIГ"</v>
          </cell>
          <cell r="F63">
            <v>531642.32999999996</v>
          </cell>
          <cell r="G63">
            <v>362285.984</v>
          </cell>
          <cell r="H63">
            <v>563110.31499999994</v>
          </cell>
          <cell r="I63">
            <v>536610.78399999999</v>
          </cell>
          <cell r="J63">
            <v>174324.8</v>
          </cell>
          <cell r="K63">
            <v>0</v>
          </cell>
          <cell r="L63">
            <v>0</v>
          </cell>
          <cell r="M63">
            <v>178718.86799999999</v>
          </cell>
          <cell r="N63">
            <v>-26517.855</v>
          </cell>
        </row>
        <row r="64">
          <cell r="B64">
            <v>4</v>
          </cell>
          <cell r="C64" t="str">
            <v>ДНIПРОПЕТРОВСЬКА ОБЛАСТЬ</v>
          </cell>
          <cell r="D64">
            <v>191023</v>
          </cell>
          <cell r="E64" t="str">
            <v>ВIДКРИТЕ АКЦIОНЕРНЕ ТОВАРИСТВО ПIВНIЧНИЙ ГIРНИЧО-ЗБАГАЧУВАЛЬНИЙ КОМБIНАТ</v>
          </cell>
          <cell r="F64">
            <v>604360.12699999998</v>
          </cell>
          <cell r="G64">
            <v>609001.44700000004</v>
          </cell>
          <cell r="H64">
            <v>334915.52899999998</v>
          </cell>
          <cell r="I64">
            <v>401602.56199999998</v>
          </cell>
          <cell r="J64">
            <v>-207398.88</v>
          </cell>
          <cell r="K64">
            <v>0</v>
          </cell>
          <cell r="L64">
            <v>0</v>
          </cell>
          <cell r="M64">
            <v>74757.770399999994</v>
          </cell>
          <cell r="N64">
            <v>66687.033200000005</v>
          </cell>
        </row>
        <row r="65">
          <cell r="B65">
            <v>4</v>
          </cell>
          <cell r="C65" t="str">
            <v>ДНIПРОПЕТРОВСЬКА ОБЛАСТЬ</v>
          </cell>
          <cell r="D65">
            <v>5393116</v>
          </cell>
          <cell r="E65" t="str">
            <v>ВIДКРИТЕ АКЦIОНЕРНЕ ТОВАРИСТВО "НИЖНЬОДНIПРОВСЬКИЙ ТРУБОПРОКАТНИЙ ЗАВОД"</v>
          </cell>
          <cell r="F65">
            <v>115485.473</v>
          </cell>
          <cell r="G65">
            <v>137239.02900000001</v>
          </cell>
          <cell r="H65">
            <v>199587.799</v>
          </cell>
          <cell r="I65">
            <v>332166.68800000002</v>
          </cell>
          <cell r="J65">
            <v>194927.65900000001</v>
          </cell>
          <cell r="K65">
            <v>0</v>
          </cell>
          <cell r="L65">
            <v>0</v>
          </cell>
          <cell r="M65">
            <v>170229.12100000001</v>
          </cell>
          <cell r="N65">
            <v>132563.78</v>
          </cell>
        </row>
        <row r="66">
          <cell r="B66">
            <v>4</v>
          </cell>
          <cell r="C66" t="str">
            <v>ДНIПРОПЕТРОВСЬКА ОБЛАСТЬ</v>
          </cell>
          <cell r="D66">
            <v>178353</v>
          </cell>
          <cell r="E66" t="str">
            <v>ВIДКРИТЕ АКЦIОНЕРНЕ ТОВАРИСТВО "ПАВЛОГРАДВУГIЛЛЯ"</v>
          </cell>
          <cell r="F66">
            <v>137580.84</v>
          </cell>
          <cell r="G66">
            <v>189552.38099999999</v>
          </cell>
          <cell r="H66">
            <v>241089.40400000001</v>
          </cell>
          <cell r="I66">
            <v>260631.06</v>
          </cell>
          <cell r="J66">
            <v>71078.678499999995</v>
          </cell>
          <cell r="K66">
            <v>0</v>
          </cell>
          <cell r="L66">
            <v>0</v>
          </cell>
          <cell r="M66">
            <v>19905.807199999999</v>
          </cell>
          <cell r="N66">
            <v>19443.606299999999</v>
          </cell>
        </row>
        <row r="67">
          <cell r="B67">
            <v>4</v>
          </cell>
          <cell r="C67" t="str">
            <v>ДНIПРОПЕТРОВСЬКА ОБЛАСТЬ</v>
          </cell>
          <cell r="D67">
            <v>33668606</v>
          </cell>
          <cell r="E67" t="str">
            <v>ТОВАРИСТВО З ОБМЕЖЕНОЮ ВIДПОВIДАЛЬНIСТЮ "IНТЕРПАЙП УКРАЇНА"</v>
          </cell>
          <cell r="F67">
            <v>27032.645</v>
          </cell>
          <cell r="G67">
            <v>27112.270799999998</v>
          </cell>
          <cell r="H67">
            <v>147710.448</v>
          </cell>
          <cell r="I67">
            <v>236271.046</v>
          </cell>
          <cell r="J67">
            <v>209158.77499999999</v>
          </cell>
          <cell r="K67">
            <v>0</v>
          </cell>
          <cell r="L67">
            <v>0</v>
          </cell>
          <cell r="M67">
            <v>87835.4519</v>
          </cell>
          <cell r="N67">
            <v>87755.826100000006</v>
          </cell>
        </row>
        <row r="68">
          <cell r="B68">
            <v>4</v>
          </cell>
          <cell r="C68" t="str">
            <v>ДНIПРОПЕТРОВСЬКА ОБЛАСТЬ</v>
          </cell>
          <cell r="D68">
            <v>191000</v>
          </cell>
          <cell r="E68" t="str">
            <v>ВIДКРИТЕ АКЦIОНЕРНЕ ТОВАРИСТВО "ПIВДЕННИЙ ГIРНИЧО-ЗБАГАЧУВАЛЬНИЙ КОМБIНАТ"</v>
          </cell>
          <cell r="F68">
            <v>30239.2965</v>
          </cell>
          <cell r="G68">
            <v>86803.340800000005</v>
          </cell>
          <cell r="H68">
            <v>199893.476</v>
          </cell>
          <cell r="I68">
            <v>152211.97500000001</v>
          </cell>
          <cell r="J68">
            <v>65408.634700000002</v>
          </cell>
          <cell r="K68">
            <v>0</v>
          </cell>
          <cell r="L68">
            <v>0</v>
          </cell>
          <cell r="M68">
            <v>33881.737200000003</v>
          </cell>
          <cell r="N68">
            <v>-47681.5</v>
          </cell>
        </row>
        <row r="69">
          <cell r="B69">
            <v>4</v>
          </cell>
          <cell r="C69" t="str">
            <v>ДНIПРОПЕТРОВСЬКА ОБЛАСТЬ</v>
          </cell>
          <cell r="D69">
            <v>190905</v>
          </cell>
          <cell r="E69" t="str">
            <v>ВIДКРИТЕ АКЦIОНЕРНЕ ТОВАРИСТВО "IНГУЛЕЦЬКИЙ ГIРНИЧО-ЗБАГАЧУВАЛЬНИЙ КОМБIНАТ"</v>
          </cell>
          <cell r="F69">
            <v>91412.532900000006</v>
          </cell>
          <cell r="G69">
            <v>89650.952000000005</v>
          </cell>
          <cell r="H69">
            <v>123465.795</v>
          </cell>
          <cell r="I69">
            <v>124205.68</v>
          </cell>
          <cell r="J69">
            <v>34554.728000000003</v>
          </cell>
          <cell r="K69">
            <v>0</v>
          </cell>
          <cell r="L69">
            <v>0</v>
          </cell>
          <cell r="M69">
            <v>1454.5993000000001</v>
          </cell>
          <cell r="N69">
            <v>739.88463000000002</v>
          </cell>
        </row>
        <row r="70">
          <cell r="B70">
            <v>4</v>
          </cell>
          <cell r="C70" t="str">
            <v>ДНIПРОПЕТРОВСЬКА ОБЛАСТЬ</v>
          </cell>
          <cell r="D70">
            <v>190977</v>
          </cell>
          <cell r="E70" t="str">
            <v>ВIДКРИТЕ АКЦIОНЕРНЕ ТОВАРИСТВО "ЦЕНТРАЛЬНИЙ ГIРНИЧО-ЗБАГАЧУВАЛЬНИЙ КОМБIНАТ"</v>
          </cell>
          <cell r="F70">
            <v>269762.19500000001</v>
          </cell>
          <cell r="G70">
            <v>277024.185</v>
          </cell>
          <cell r="H70">
            <v>94421.449600000007</v>
          </cell>
          <cell r="I70">
            <v>122115.83199999999</v>
          </cell>
          <cell r="J70">
            <v>-154908.35</v>
          </cell>
          <cell r="K70">
            <v>0</v>
          </cell>
          <cell r="L70">
            <v>0</v>
          </cell>
          <cell r="M70">
            <v>39106.8658</v>
          </cell>
          <cell r="N70">
            <v>27667.382300000001</v>
          </cell>
        </row>
        <row r="71">
          <cell r="B71">
            <v>4</v>
          </cell>
          <cell r="C71" t="str">
            <v>ДНIПРОПЕТРОВСЬКА ОБЛАСТЬ</v>
          </cell>
          <cell r="D71">
            <v>23359034</v>
          </cell>
          <cell r="E71" t="str">
            <v>ВIДКРИТЕ АКЦIОНЕРНЕ ТОВАРИСТВО "ЕНЕРГОПОСТАЧАЛЬНА КОМПАНIЯ "ДНIПРООБЛЕНЕРГО"</v>
          </cell>
          <cell r="F71">
            <v>91232.5962</v>
          </cell>
          <cell r="G71">
            <v>78057.212400000004</v>
          </cell>
          <cell r="H71">
            <v>87776.986000000004</v>
          </cell>
          <cell r="I71">
            <v>93652.005900000004</v>
          </cell>
          <cell r="J71">
            <v>15594.7935</v>
          </cell>
          <cell r="K71">
            <v>0</v>
          </cell>
          <cell r="L71">
            <v>0</v>
          </cell>
          <cell r="M71">
            <v>6439.9154799999997</v>
          </cell>
          <cell r="N71">
            <v>5842.1878699999997</v>
          </cell>
        </row>
        <row r="72">
          <cell r="B72">
            <v>4</v>
          </cell>
          <cell r="C72" t="str">
            <v>ДНIПРОПЕТРОВСЬКА ОБЛАСТЬ</v>
          </cell>
          <cell r="D72">
            <v>25017674</v>
          </cell>
          <cell r="E72" t="str">
            <v>ФIЛIЯ ЗАКРИТОГО АКЦIОНЕРНОГО ТОВАРИСТВА "КИЇВСТАР ДЖ.ЕС.ЕМ." У М. ДНIПРОПЕТРОВСЬКУ</v>
          </cell>
          <cell r="F72">
            <v>43065.726000000002</v>
          </cell>
          <cell r="G72">
            <v>43020.7111</v>
          </cell>
          <cell r="H72">
            <v>84700.201499999996</v>
          </cell>
          <cell r="I72">
            <v>84700.201300000001</v>
          </cell>
          <cell r="J72">
            <v>41679.4902</v>
          </cell>
          <cell r="K72">
            <v>0</v>
          </cell>
          <cell r="L72">
            <v>0</v>
          </cell>
          <cell r="M72">
            <v>0</v>
          </cell>
          <cell r="N72">
            <v>-1.4999999999999999E-4</v>
          </cell>
        </row>
        <row r="73">
          <cell r="B73">
            <v>4</v>
          </cell>
          <cell r="C73" t="str">
            <v>ДНIПРОПЕТРОВСЬКА ОБЛАСТЬ</v>
          </cell>
          <cell r="D73">
            <v>191307</v>
          </cell>
          <cell r="E73" t="str">
            <v>ВIДКРИТЕ АКЦIОНЕРНЕ ТОВАРИСТВО "КРИВОРIЗЬКИЙ ЗАЛIЗОРУДНИЙ КОМБIНАТ"</v>
          </cell>
          <cell r="F73">
            <v>83180.437099999996</v>
          </cell>
          <cell r="G73">
            <v>85615.036300000007</v>
          </cell>
          <cell r="H73">
            <v>62451.794800000003</v>
          </cell>
          <cell r="I73">
            <v>64767.715100000001</v>
          </cell>
          <cell r="J73">
            <v>-20847.321</v>
          </cell>
          <cell r="K73">
            <v>0</v>
          </cell>
          <cell r="L73">
            <v>0</v>
          </cell>
          <cell r="M73">
            <v>5145.6081800000002</v>
          </cell>
          <cell r="N73">
            <v>2306.5214500000002</v>
          </cell>
        </row>
        <row r="74">
          <cell r="B74">
            <v>4</v>
          </cell>
          <cell r="C74" t="str">
            <v>ДНIПРОПЕТРОВСЬКА ОБЛАСТЬ</v>
          </cell>
          <cell r="D74">
            <v>14360570</v>
          </cell>
          <cell r="E74" t="str">
            <v>ЗАКРИТЕ АКЦIОНЕРНЕ ТОВАРИСТВО КОМЕРЦIЙНИЙ БАНК "ПРИВАТБАНК"</v>
          </cell>
          <cell r="F74">
            <v>23672.345700000002</v>
          </cell>
          <cell r="G74">
            <v>22405.792799999999</v>
          </cell>
          <cell r="H74">
            <v>45692.853199999998</v>
          </cell>
          <cell r="I74">
            <v>46020.245000000003</v>
          </cell>
          <cell r="J74">
            <v>23614.452300000001</v>
          </cell>
          <cell r="K74">
            <v>0</v>
          </cell>
          <cell r="L74">
            <v>0</v>
          </cell>
          <cell r="M74">
            <v>525.20621000000006</v>
          </cell>
          <cell r="N74">
            <v>284.78586000000001</v>
          </cell>
        </row>
        <row r="75">
          <cell r="B75">
            <v>4</v>
          </cell>
          <cell r="C75" t="str">
            <v>ДНIПРОПЕТРОВСЬКА ОБЛАСТЬ</v>
          </cell>
          <cell r="D75">
            <v>190934</v>
          </cell>
          <cell r="E75" t="str">
            <v>ВАТ "ПРОМИСЛОВО-ВИРОБНИЧЕ ПIДПРИЄМСТВО "КРИВБАСВИБУХПРОМ"</v>
          </cell>
          <cell r="F75">
            <v>31204.841799999998</v>
          </cell>
          <cell r="G75">
            <v>31308.742300000002</v>
          </cell>
          <cell r="H75">
            <v>34958.494599999998</v>
          </cell>
          <cell r="I75">
            <v>44348.829599999997</v>
          </cell>
          <cell r="J75">
            <v>13040.0872</v>
          </cell>
          <cell r="K75">
            <v>0</v>
          </cell>
          <cell r="L75">
            <v>0</v>
          </cell>
          <cell r="M75">
            <v>9562.6170000000002</v>
          </cell>
          <cell r="N75">
            <v>9390.3349999999991</v>
          </cell>
        </row>
        <row r="76">
          <cell r="B76">
            <v>4</v>
          </cell>
          <cell r="C76" t="str">
            <v>ДНIПРОПЕТРОВСЬКА ОБЛАСТЬ</v>
          </cell>
          <cell r="D76">
            <v>292923</v>
          </cell>
          <cell r="E76" t="str">
            <v>ВIДКРИТЕ АКЦIОНЕРНЕ ТОВАРИСТВО "КРИВИЙ РIГ ЦЕМЕНТ"</v>
          </cell>
          <cell r="F76">
            <v>25863.301200000002</v>
          </cell>
          <cell r="G76">
            <v>25900.973600000001</v>
          </cell>
          <cell r="H76">
            <v>39954.883500000004</v>
          </cell>
          <cell r="I76">
            <v>40530.337699999996</v>
          </cell>
          <cell r="J76">
            <v>14629.364100000001</v>
          </cell>
          <cell r="K76">
            <v>0</v>
          </cell>
          <cell r="L76">
            <v>0</v>
          </cell>
          <cell r="M76">
            <v>594.97439999999995</v>
          </cell>
          <cell r="N76">
            <v>504.69508000000002</v>
          </cell>
        </row>
        <row r="77">
          <cell r="B77">
            <v>4</v>
          </cell>
          <cell r="C77" t="str">
            <v>ДНIПРОПЕТРОВСЬКА ОБЛАСТЬ</v>
          </cell>
          <cell r="D77">
            <v>24435062</v>
          </cell>
          <cell r="E77" t="str">
            <v>ДНIПРОВСЬКЕ ТЕРИТОРIАЛЬНЕ УПРАВЛIННЯ-ВIДОКРЕМЛЕНИЙ ПIДРОЗДIЛ ЗАКРИТОГО АКЦIОНЕРНОГО ТОВАРИСТВА "УКРАЇНСЬКИЙ МОБIЛЬНИЙ ЗВ'ЯЗОК"</v>
          </cell>
          <cell r="F77">
            <v>35893.75</v>
          </cell>
          <cell r="G77">
            <v>35893.75</v>
          </cell>
          <cell r="H77">
            <v>38010.86</v>
          </cell>
          <cell r="I77">
            <v>38010.86</v>
          </cell>
          <cell r="J77">
            <v>2117.11</v>
          </cell>
          <cell r="K77">
            <v>0</v>
          </cell>
          <cell r="L77">
            <v>0</v>
          </cell>
          <cell r="M77">
            <v>15.039289999999999</v>
          </cell>
          <cell r="N77">
            <v>0</v>
          </cell>
        </row>
        <row r="78">
          <cell r="B78">
            <v>4</v>
          </cell>
          <cell r="C78" t="str">
            <v>ДНIПРОПЕТРОВСЬКА ОБЛАСТЬ</v>
          </cell>
          <cell r="D78">
            <v>191329</v>
          </cell>
          <cell r="E78" t="str">
            <v>ВIДКРИТЕ АКЦIОНЕРНЕ ТОВАРИСТВО "СУХА БАЛКА"</v>
          </cell>
          <cell r="F78">
            <v>16473.737099999998</v>
          </cell>
          <cell r="G78">
            <v>14545.830400000001</v>
          </cell>
          <cell r="H78">
            <v>29457.3855</v>
          </cell>
          <cell r="I78">
            <v>32236.331099999999</v>
          </cell>
          <cell r="J78">
            <v>17690.500700000001</v>
          </cell>
          <cell r="K78">
            <v>0</v>
          </cell>
          <cell r="L78">
            <v>0</v>
          </cell>
          <cell r="M78">
            <v>3672.6959499999998</v>
          </cell>
          <cell r="N78">
            <v>2778.8273199999999</v>
          </cell>
        </row>
        <row r="79">
          <cell r="B79">
            <v>4</v>
          </cell>
          <cell r="C79" t="str">
            <v>ДНIПРОПЕТРОВСЬКА ОБЛАСТЬ</v>
          </cell>
          <cell r="D79">
            <v>31933006</v>
          </cell>
          <cell r="E79" t="str">
            <v>ТОВАРИСТВО З ОБМЕЖЕНОЮ ВIДПОВIДАЛЬНIСТЮ "ПIВДЕНРУДМЕТ"</v>
          </cell>
          <cell r="F79">
            <v>67.381079999999997</v>
          </cell>
          <cell r="G79">
            <v>63.196080000000002</v>
          </cell>
          <cell r="H79">
            <v>29790.040099999998</v>
          </cell>
          <cell r="I79">
            <v>29806.347099999999</v>
          </cell>
          <cell r="J79">
            <v>29743.151099999999</v>
          </cell>
          <cell r="K79">
            <v>0</v>
          </cell>
          <cell r="L79">
            <v>0</v>
          </cell>
          <cell r="M79">
            <v>18.18074</v>
          </cell>
          <cell r="N79">
            <v>18.18074</v>
          </cell>
        </row>
        <row r="80">
          <cell r="B80">
            <v>4</v>
          </cell>
          <cell r="C80" t="str">
            <v>ДНIПРОПЕТРОВСЬКА ОБЛАСТЬ</v>
          </cell>
          <cell r="D80">
            <v>5768898</v>
          </cell>
          <cell r="E80" t="str">
            <v>ВIДКРИТЕ АКЦIОНЕРНЕ ТОВАРИСТВО "ДНIПРОШИНА"</v>
          </cell>
          <cell r="F80">
            <v>3318.7955900000002</v>
          </cell>
          <cell r="G80">
            <v>6777.2863399999997</v>
          </cell>
          <cell r="H80">
            <v>30280.3226</v>
          </cell>
          <cell r="I80">
            <v>27603.957200000001</v>
          </cell>
          <cell r="J80">
            <v>20826.670900000001</v>
          </cell>
          <cell r="K80">
            <v>0</v>
          </cell>
          <cell r="L80">
            <v>0</v>
          </cell>
          <cell r="M80">
            <v>827.65675999999996</v>
          </cell>
          <cell r="N80">
            <v>-2676.3654000000001</v>
          </cell>
        </row>
        <row r="81">
          <cell r="B81">
            <v>4</v>
          </cell>
          <cell r="C81" t="str">
            <v>ДНIПРОПЕТРОВСЬКА ОБЛАСТЬ</v>
          </cell>
          <cell r="D81">
            <v>3340920</v>
          </cell>
          <cell r="E81" t="str">
            <v>ВIДКРИТЕ АКЦIОНЕРНЕ ТОВАРИСТВО ПО ГАЗОПОСТАЧАННЮ ТА ГАЗИФIКАЦIЇ "ДНIПРОПЕТРОВСЬКГАЗ"</v>
          </cell>
          <cell r="F81">
            <v>14003.7446</v>
          </cell>
          <cell r="G81">
            <v>12179.6926</v>
          </cell>
          <cell r="H81">
            <v>21377.304499999998</v>
          </cell>
          <cell r="I81">
            <v>27292.711200000002</v>
          </cell>
          <cell r="J81">
            <v>15113.018700000001</v>
          </cell>
          <cell r="K81">
            <v>0</v>
          </cell>
          <cell r="L81">
            <v>-1964.8226999999999</v>
          </cell>
          <cell r="M81">
            <v>3776.80404</v>
          </cell>
          <cell r="N81">
            <v>3538.8206799999998</v>
          </cell>
        </row>
        <row r="82">
          <cell r="B82">
            <v>5</v>
          </cell>
          <cell r="C82" t="str">
            <v>ДОНЕЦЬКА ОБЛАСТЬ</v>
          </cell>
          <cell r="D82">
            <v>1074957</v>
          </cell>
          <cell r="E82" t="str">
            <v>ДЕРЖАВНЕ ПIДПРИЄМСТВО ДОНЕЦЬКА ЗАЛIЗНИЦЯ</v>
          </cell>
          <cell r="F82">
            <v>1074726.2</v>
          </cell>
          <cell r="G82">
            <v>1075126.3799999999</v>
          </cell>
          <cell r="H82">
            <v>1050655.8600000001</v>
          </cell>
          <cell r="I82">
            <v>1127344.17</v>
          </cell>
          <cell r="J82">
            <v>52217.790999999997</v>
          </cell>
          <cell r="K82">
            <v>0</v>
          </cell>
          <cell r="L82">
            <v>0</v>
          </cell>
          <cell r="M82">
            <v>76765.191900000005</v>
          </cell>
          <cell r="N82">
            <v>76678.007400000002</v>
          </cell>
        </row>
        <row r="83">
          <cell r="B83">
            <v>5</v>
          </cell>
          <cell r="C83" t="str">
            <v>ДОНЕЦЬКА ОБЛАСТЬ</v>
          </cell>
          <cell r="D83">
            <v>31831942</v>
          </cell>
          <cell r="E83" t="str">
            <v>ТОВАРИСТВО З ОБМЕЖЕНОЮ ВIДПОВIДАЛЬНIСТЮ "СХIДЕНЕРГО"</v>
          </cell>
          <cell r="F83">
            <v>154928.28</v>
          </cell>
          <cell r="G83">
            <v>156123.71799999999</v>
          </cell>
          <cell r="H83">
            <v>405474.99699999997</v>
          </cell>
          <cell r="I83">
            <v>479858.00400000002</v>
          </cell>
          <cell r="J83">
            <v>323734.28600000002</v>
          </cell>
          <cell r="K83">
            <v>0</v>
          </cell>
          <cell r="L83">
            <v>0</v>
          </cell>
          <cell r="M83">
            <v>75750.707200000004</v>
          </cell>
          <cell r="N83">
            <v>74382.902600000001</v>
          </cell>
        </row>
        <row r="84">
          <cell r="B84">
            <v>5</v>
          </cell>
          <cell r="C84" t="str">
            <v>ДОНЕЦЬКА ОБЛАСТЬ</v>
          </cell>
          <cell r="D84">
            <v>13498562</v>
          </cell>
          <cell r="E84" t="str">
            <v>ВIДКРИТЕ АКЦIОНЕРНЕ ТОВАРИСТВО "ВУГIЛЬНА КОМПАНIЯ "ШАХТА "КРАСНОАРМIЙСЬКА-ЗАХIДНА № 1"</v>
          </cell>
          <cell r="F84">
            <v>234875.91399999999</v>
          </cell>
          <cell r="G84">
            <v>230005.084</v>
          </cell>
          <cell r="H84">
            <v>131460.394</v>
          </cell>
          <cell r="I84">
            <v>140587.636</v>
          </cell>
          <cell r="J84">
            <v>-89417.448000000004</v>
          </cell>
          <cell r="K84">
            <v>0</v>
          </cell>
          <cell r="L84">
            <v>0</v>
          </cell>
          <cell r="M84">
            <v>9217.6671800000004</v>
          </cell>
          <cell r="N84">
            <v>9127.2414900000003</v>
          </cell>
        </row>
        <row r="85">
          <cell r="B85">
            <v>5</v>
          </cell>
          <cell r="C85" t="str">
            <v>ДОНЕЦЬКА ОБЛАСТЬ</v>
          </cell>
          <cell r="D85">
            <v>1125755</v>
          </cell>
          <cell r="E85" t="str">
            <v>ДЕРЖАВНЕ ПIДПРИЄМСТВО "МАРIУПОЛЬСЬКИЙ МОРСЬКИЙ ТОРГОВЕЛЬНИЙ ПОРТ"</v>
          </cell>
          <cell r="F85">
            <v>85601.894400000005</v>
          </cell>
          <cell r="G85">
            <v>88367.916200000007</v>
          </cell>
          <cell r="H85">
            <v>126834.889</v>
          </cell>
          <cell r="I85">
            <v>130546.42600000001</v>
          </cell>
          <cell r="J85">
            <v>42178.5095</v>
          </cell>
          <cell r="K85">
            <v>0</v>
          </cell>
          <cell r="L85">
            <v>0</v>
          </cell>
          <cell r="M85">
            <v>10817.285</v>
          </cell>
          <cell r="N85">
            <v>3711.5370200000002</v>
          </cell>
        </row>
        <row r="86">
          <cell r="B86">
            <v>5</v>
          </cell>
          <cell r="C86" t="str">
            <v>ДОНЕЦЬКА ОБЛАСТЬ</v>
          </cell>
          <cell r="D86">
            <v>5508186</v>
          </cell>
          <cell r="E86" t="str">
            <v>ВIДКРИТЕ АКЦIОНЕРНЕ ТОВАРИСТВО "ШАХТА "КОМСОМОЛЕЦЬ ДОНБАСУ"</v>
          </cell>
          <cell r="F86">
            <v>60201.548000000003</v>
          </cell>
          <cell r="G86">
            <v>60296.880299999997</v>
          </cell>
          <cell r="H86">
            <v>102513.792</v>
          </cell>
          <cell r="I86">
            <v>106088.962</v>
          </cell>
          <cell r="J86">
            <v>45792.0815</v>
          </cell>
          <cell r="K86">
            <v>0</v>
          </cell>
          <cell r="L86">
            <v>0</v>
          </cell>
          <cell r="M86">
            <v>3702.9595800000002</v>
          </cell>
          <cell r="N86">
            <v>3540.4371099999998</v>
          </cell>
        </row>
        <row r="87">
          <cell r="B87">
            <v>5</v>
          </cell>
          <cell r="C87" t="str">
            <v>ДОНЕЦЬКА ОБЛАСТЬ</v>
          </cell>
          <cell r="D87">
            <v>23182148</v>
          </cell>
          <cell r="E87" t="str">
            <v>АСОЦIАЦIЯ МАЛИХ ТА СПIЛЬНИХ ПIДПРИЄМСТВ У ВИГЛЯДI ТОВАРИСТВА З ОБМЕЖЕНОЮ ВIДПОВIДАЛЬНIСТЮ "ДА-ЛВ"</v>
          </cell>
          <cell r="F87">
            <v>90040.054799999998</v>
          </cell>
          <cell r="G87">
            <v>125598.57</v>
          </cell>
          <cell r="H87">
            <v>139767.696</v>
          </cell>
          <cell r="I87">
            <v>105315.393</v>
          </cell>
          <cell r="J87">
            <v>-20283.178</v>
          </cell>
          <cell r="K87">
            <v>0</v>
          </cell>
          <cell r="L87">
            <v>0</v>
          </cell>
          <cell r="M87">
            <v>24107.9653</v>
          </cell>
          <cell r="N87">
            <v>-35123.082999999999</v>
          </cell>
        </row>
        <row r="88">
          <cell r="B88">
            <v>5</v>
          </cell>
          <cell r="C88" t="str">
            <v>ДОНЕЦЬКА ОБЛАСТЬ</v>
          </cell>
          <cell r="D88">
            <v>34008678</v>
          </cell>
          <cell r="E88" t="str">
            <v>ТОВАРИСТВО З ОБМЕЖЕНОЮ ВIДПОВIДАЛЬНIСТЮ "ЛIКЕРО-ГОРIЛЧАНИЙ ЗАВОД "ЛIК"</v>
          </cell>
          <cell r="F88">
            <v>0</v>
          </cell>
          <cell r="G88">
            <v>0</v>
          </cell>
          <cell r="H88">
            <v>51437.694100000001</v>
          </cell>
          <cell r="I88">
            <v>87524.464500000002</v>
          </cell>
          <cell r="J88">
            <v>87524.464500000002</v>
          </cell>
          <cell r="K88">
            <v>0</v>
          </cell>
          <cell r="L88">
            <v>0</v>
          </cell>
          <cell r="M88">
            <v>35836.770499999999</v>
          </cell>
          <cell r="N88">
            <v>35836.770499999999</v>
          </cell>
        </row>
        <row r="89">
          <cell r="B89">
            <v>5</v>
          </cell>
          <cell r="C89" t="str">
            <v>ДОНЕЦЬКА ОБЛАСТЬ</v>
          </cell>
          <cell r="D89">
            <v>32186934</v>
          </cell>
          <cell r="E89" t="str">
            <v>ДЕРЖАВНЕ ПIДПРИЄМСТВО "ДОБРОПIЛЛЯВУГIЛЛЯ"</v>
          </cell>
          <cell r="F89">
            <v>79556.306899999996</v>
          </cell>
          <cell r="G89">
            <v>37518.21</v>
          </cell>
          <cell r="H89">
            <v>87548.419800000003</v>
          </cell>
          <cell r="I89">
            <v>86645.729300000006</v>
          </cell>
          <cell r="J89">
            <v>49127.519399999997</v>
          </cell>
          <cell r="K89">
            <v>75581.436000000002</v>
          </cell>
          <cell r="L89">
            <v>-31870.772000000001</v>
          </cell>
          <cell r="M89">
            <v>0.19395999999999999</v>
          </cell>
          <cell r="N89">
            <v>0.19378999999999999</v>
          </cell>
        </row>
        <row r="90">
          <cell r="B90">
            <v>5</v>
          </cell>
          <cell r="C90" t="str">
            <v>ДОНЕЦЬКА ОБЛАСТЬ</v>
          </cell>
          <cell r="D90">
            <v>23343582</v>
          </cell>
          <cell r="E90" t="str">
            <v>ВIДКРИТЕ АКЦIОНЕРНЕ ТОВАРИСТВО "ДОНБАСЕНЕРГО"</v>
          </cell>
          <cell r="F90">
            <v>132134.54199999999</v>
          </cell>
          <cell r="G90">
            <v>136854.81299999999</v>
          </cell>
          <cell r="H90">
            <v>74320.201499999996</v>
          </cell>
          <cell r="I90">
            <v>79518.650800000003</v>
          </cell>
          <cell r="J90">
            <v>-57336.161999999997</v>
          </cell>
          <cell r="K90">
            <v>0</v>
          </cell>
          <cell r="L90">
            <v>0</v>
          </cell>
          <cell r="M90">
            <v>10194.450000000001</v>
          </cell>
          <cell r="N90">
            <v>5167.3887699999996</v>
          </cell>
        </row>
        <row r="91">
          <cell r="B91">
            <v>5</v>
          </cell>
          <cell r="C91" t="str">
            <v>ДОНЕЦЬКА ОБЛАСТЬ</v>
          </cell>
          <cell r="D91">
            <v>191075</v>
          </cell>
          <cell r="E91" t="str">
            <v>ВIДКРИТЕ АКЦIОНЕРНЕ ТОВАРИСТВО "АВДIЄВСЬКИЙ КОКСОХIМIЧНИЙ ЗАВОД"</v>
          </cell>
          <cell r="F91">
            <v>201249.76199999999</v>
          </cell>
          <cell r="G91">
            <v>187654.48800000001</v>
          </cell>
          <cell r="H91">
            <v>73822.815499999997</v>
          </cell>
          <cell r="I91">
            <v>73234.007700000002</v>
          </cell>
          <cell r="J91">
            <v>-114420.48</v>
          </cell>
          <cell r="K91">
            <v>0</v>
          </cell>
          <cell r="L91">
            <v>0</v>
          </cell>
          <cell r="M91">
            <v>28495.497100000001</v>
          </cell>
          <cell r="N91">
            <v>-588.80787999999995</v>
          </cell>
        </row>
        <row r="92">
          <cell r="B92">
            <v>5</v>
          </cell>
          <cell r="C92" t="str">
            <v>ДОНЕЦЬКА ОБЛАСТЬ</v>
          </cell>
          <cell r="D92">
            <v>24815801</v>
          </cell>
          <cell r="E92" t="str">
            <v>ЗАКРИТЕ АКЦIОНЕРНЕ ТОВАРИСТВО "IЛЛIЧ-СТАЛЬ"</v>
          </cell>
          <cell r="F92">
            <v>98410.08</v>
          </cell>
          <cell r="G92">
            <v>98768.209799999997</v>
          </cell>
          <cell r="H92">
            <v>69383.207999999999</v>
          </cell>
          <cell r="I92">
            <v>70903.490600000005</v>
          </cell>
          <cell r="J92">
            <v>-27864.719000000001</v>
          </cell>
          <cell r="K92">
            <v>0</v>
          </cell>
          <cell r="L92">
            <v>0</v>
          </cell>
          <cell r="M92">
            <v>1902.1025999999999</v>
          </cell>
          <cell r="N92">
            <v>1520.2825800000001</v>
          </cell>
        </row>
        <row r="93">
          <cell r="B93">
            <v>5</v>
          </cell>
          <cell r="C93" t="str">
            <v>ДОНЕЦЬКА ОБЛАСТЬ</v>
          </cell>
          <cell r="D93">
            <v>33161769</v>
          </cell>
          <cell r="E93" t="str">
            <v>ДЕРЖАВНЕ ПIДПРИЄМСТВО "ДОНЕЦЬКА ВУГIЛЬНА ЕНЕРГЕТИЧНА КОМПАНIЯ"</v>
          </cell>
          <cell r="F93">
            <v>174544.84099999999</v>
          </cell>
          <cell r="G93">
            <v>117192.425</v>
          </cell>
          <cell r="H93">
            <v>-561.81503999999995</v>
          </cell>
          <cell r="I93">
            <v>66592.867499999993</v>
          </cell>
          <cell r="J93">
            <v>-50599.557000000001</v>
          </cell>
          <cell r="K93">
            <v>25959.956399999999</v>
          </cell>
          <cell r="L93">
            <v>-76454.149000000005</v>
          </cell>
          <cell r="M93">
            <v>0</v>
          </cell>
          <cell r="N93">
            <v>0</v>
          </cell>
        </row>
        <row r="94">
          <cell r="B94">
            <v>5</v>
          </cell>
          <cell r="C94" t="str">
            <v>ДОНЕЦЬКА ОБЛАСТЬ</v>
          </cell>
          <cell r="D94">
            <v>174846</v>
          </cell>
          <cell r="E94" t="str">
            <v>ОРЕНДНЕ ПIДРИЄМСТВО "ШАХТА IМЕНI О.Ф.ЗАСЯДЬКА"</v>
          </cell>
          <cell r="F94">
            <v>91101.403699999995</v>
          </cell>
          <cell r="G94">
            <v>92068.782900000006</v>
          </cell>
          <cell r="H94">
            <v>53812.079899999997</v>
          </cell>
          <cell r="I94">
            <v>57800.9473</v>
          </cell>
          <cell r="J94">
            <v>-34267.836000000003</v>
          </cell>
          <cell r="K94">
            <v>0</v>
          </cell>
          <cell r="L94">
            <v>0</v>
          </cell>
          <cell r="M94">
            <v>4343.1917599999997</v>
          </cell>
          <cell r="N94">
            <v>3970.96423</v>
          </cell>
        </row>
        <row r="95">
          <cell r="B95">
            <v>5</v>
          </cell>
          <cell r="C95" t="str">
            <v>ДОНЕЦЬКА ОБЛАСТЬ</v>
          </cell>
          <cell r="D95">
            <v>31599557</v>
          </cell>
          <cell r="E95" t="str">
            <v>ДЕРЖАВНЕ ПIДПРИЄМСТВО "ВУГIЛЬНА КОМПАНIЯ "КРАСНОЛИМАНСЬКА"</v>
          </cell>
          <cell r="F95">
            <v>47775.972699999998</v>
          </cell>
          <cell r="G95">
            <v>47827.842100000002</v>
          </cell>
          <cell r="H95">
            <v>53007.446400000001</v>
          </cell>
          <cell r="I95">
            <v>56719.3001</v>
          </cell>
          <cell r="J95">
            <v>8891.4580100000003</v>
          </cell>
          <cell r="K95">
            <v>0</v>
          </cell>
          <cell r="L95">
            <v>0</v>
          </cell>
          <cell r="M95">
            <v>3773.14021</v>
          </cell>
          <cell r="N95">
            <v>3711.84413</v>
          </cell>
        </row>
        <row r="96">
          <cell r="B96">
            <v>5</v>
          </cell>
          <cell r="C96" t="str">
            <v>ДОНЕЦЬКА ОБЛАСТЬ</v>
          </cell>
          <cell r="D96">
            <v>30939178</v>
          </cell>
          <cell r="E96" t="str">
            <v>ЗАКРИТЕ АКЦIОНЕРНЕ ТОВАРИСТВО "ДОНЕЦЬКСТАЛЬ" - МЕТАЛУРГIЙНИЙ ЗАВОД"</v>
          </cell>
          <cell r="F96">
            <v>101038.204</v>
          </cell>
          <cell r="G96">
            <v>70446.774099999995</v>
          </cell>
          <cell r="H96">
            <v>49036.989600000001</v>
          </cell>
          <cell r="I96">
            <v>55851.928800000002</v>
          </cell>
          <cell r="J96">
            <v>-14594.844999999999</v>
          </cell>
          <cell r="K96">
            <v>0</v>
          </cell>
          <cell r="L96">
            <v>0</v>
          </cell>
          <cell r="M96">
            <v>12090.6792</v>
          </cell>
          <cell r="N96">
            <v>6807.1024600000001</v>
          </cell>
        </row>
        <row r="97">
          <cell r="B97">
            <v>5</v>
          </cell>
          <cell r="C97" t="str">
            <v>ДОНЕЦЬКА ОБЛАСТЬ</v>
          </cell>
          <cell r="D97">
            <v>33654855</v>
          </cell>
          <cell r="E97" t="str">
            <v>КОРПОРАЦIЯ "ДОНБАСЬКА ПАЛИВНО-ЕНЕРГЕТИЧНА КОМПАНIЯ"</v>
          </cell>
          <cell r="F97">
            <v>69.463999999999999</v>
          </cell>
          <cell r="G97">
            <v>69.5</v>
          </cell>
          <cell r="H97">
            <v>48339.813800000004</v>
          </cell>
          <cell r="I97">
            <v>54044.570599999999</v>
          </cell>
          <cell r="J97">
            <v>53975.070599999999</v>
          </cell>
          <cell r="K97">
            <v>0</v>
          </cell>
          <cell r="L97">
            <v>0</v>
          </cell>
          <cell r="M97">
            <v>5699.2209199999998</v>
          </cell>
          <cell r="N97">
            <v>5699.1849199999997</v>
          </cell>
        </row>
        <row r="98">
          <cell r="B98">
            <v>5</v>
          </cell>
          <cell r="C98" t="str">
            <v>ДОНЕЦЬКА ОБЛАСТЬ</v>
          </cell>
          <cell r="D98">
            <v>377457</v>
          </cell>
          <cell r="E98" t="str">
            <v>ЗАКРИТЕ АКЦIОНЕРНЕ ТОВАРИСТВО "САРМАТ"</v>
          </cell>
          <cell r="F98">
            <v>66157.136599999998</v>
          </cell>
          <cell r="G98">
            <v>63853.4663</v>
          </cell>
          <cell r="H98">
            <v>50517.779199999997</v>
          </cell>
          <cell r="I98">
            <v>53212.617200000001</v>
          </cell>
          <cell r="J98">
            <v>-10640.849</v>
          </cell>
          <cell r="K98">
            <v>0</v>
          </cell>
          <cell r="L98">
            <v>0</v>
          </cell>
          <cell r="M98">
            <v>3270.0790699999998</v>
          </cell>
          <cell r="N98">
            <v>2689.6223</v>
          </cell>
        </row>
        <row r="99">
          <cell r="B99">
            <v>5</v>
          </cell>
          <cell r="C99" t="str">
            <v>ДОНЕЦЬКА ОБЛАСТЬ</v>
          </cell>
          <cell r="D99">
            <v>33426253</v>
          </cell>
          <cell r="E99" t="str">
            <v>ДЕРЖАВНЕ ПIДПРИЄМСТВО "СЕЛИДIВВУГIЛЛЯ"</v>
          </cell>
          <cell r="F99">
            <v>9827.5301199999994</v>
          </cell>
          <cell r="G99">
            <v>12656.4737</v>
          </cell>
          <cell r="H99">
            <v>48741.823400000001</v>
          </cell>
          <cell r="I99">
            <v>50789.404300000002</v>
          </cell>
          <cell r="J99">
            <v>38132.9306</v>
          </cell>
          <cell r="K99">
            <v>87059.7549</v>
          </cell>
          <cell r="L99">
            <v>11193.805899999999</v>
          </cell>
          <cell r="M99">
            <v>1.4762500000000001</v>
          </cell>
          <cell r="N99">
            <v>1.4762500000000001</v>
          </cell>
        </row>
        <row r="100">
          <cell r="B100">
            <v>5</v>
          </cell>
          <cell r="C100" t="str">
            <v>ДОНЕЦЬКА ОБЛАСТЬ</v>
          </cell>
          <cell r="D100">
            <v>20325495</v>
          </cell>
          <cell r="E100" t="str">
            <v>ТОВАРИСТВО З ОБМЕЖЕНОЮ ВIДПОВIДАЛЬНIСТЮ "ДОНЕЦЬКИЙ ЛIКЕРО-ГОРIЛЧАНИЙ ЗАВОД "ЛIК"</v>
          </cell>
          <cell r="F100">
            <v>90052.459199999998</v>
          </cell>
          <cell r="G100">
            <v>90209.765899999999</v>
          </cell>
          <cell r="H100">
            <v>94298.918099999995</v>
          </cell>
          <cell r="I100">
            <v>43977.793799999999</v>
          </cell>
          <cell r="J100">
            <v>-46231.972000000002</v>
          </cell>
          <cell r="K100">
            <v>0</v>
          </cell>
          <cell r="L100">
            <v>0</v>
          </cell>
          <cell r="M100">
            <v>14847.293799999999</v>
          </cell>
          <cell r="N100">
            <v>-50576.502999999997</v>
          </cell>
        </row>
        <row r="101">
          <cell r="B101">
            <v>5</v>
          </cell>
          <cell r="C101" t="str">
            <v>ДОНЕЦЬКА ОБЛАСТЬ</v>
          </cell>
          <cell r="D101">
            <v>191035</v>
          </cell>
          <cell r="E101" t="str">
            <v>ВIДКРИТЕ АКЦIОНЕРНЕ ТОВАРИСТВО "ЯСИНIВСЬКИЙ КОКСОХIМIЧНИЙ ЗАВОД"</v>
          </cell>
          <cell r="F101">
            <v>34029.064700000003</v>
          </cell>
          <cell r="G101">
            <v>26093.957999999999</v>
          </cell>
          <cell r="H101">
            <v>42672.891100000001</v>
          </cell>
          <cell r="I101">
            <v>43838.733999999997</v>
          </cell>
          <cell r="J101">
            <v>17744.776000000002</v>
          </cell>
          <cell r="K101">
            <v>0</v>
          </cell>
          <cell r="L101">
            <v>0</v>
          </cell>
          <cell r="M101">
            <v>1266.4514799999999</v>
          </cell>
          <cell r="N101">
            <v>1165.8429100000001</v>
          </cell>
        </row>
        <row r="102">
          <cell r="B102">
            <v>6</v>
          </cell>
          <cell r="C102" t="str">
            <v>ЖИТОМИРСЬКА ОБЛАСТЬ</v>
          </cell>
          <cell r="D102">
            <v>375504</v>
          </cell>
          <cell r="E102" t="str">
            <v>ДЕРЖАВНЕ ПIДПРИЄМСТВО "ЖИТОМИРСЬКИЙ ЛIКЕРО-ГОРIЛЧАНИЙ ЗАВОД"</v>
          </cell>
          <cell r="F102">
            <v>48593.1728</v>
          </cell>
          <cell r="G102">
            <v>56498.462399999997</v>
          </cell>
          <cell r="H102">
            <v>76439.554499999998</v>
          </cell>
          <cell r="I102">
            <v>76325.114799999996</v>
          </cell>
          <cell r="J102">
            <v>19826.652399999999</v>
          </cell>
          <cell r="K102">
            <v>0</v>
          </cell>
          <cell r="L102">
            <v>0</v>
          </cell>
          <cell r="M102">
            <v>12651.7174</v>
          </cell>
          <cell r="N102">
            <v>-3126.1532000000002</v>
          </cell>
        </row>
        <row r="103">
          <cell r="B103">
            <v>6</v>
          </cell>
          <cell r="C103" t="str">
            <v>ЖИТОМИРСЬКА ОБЛАСТЬ</v>
          </cell>
          <cell r="D103">
            <v>22048622</v>
          </cell>
          <cell r="E103" t="str">
            <v>ВIДКРИТЕ АКЦIОНЕРНЕ ТОВАРИСТВО "ЕНЕРГОПОСТАЧАЛЬНА КОМПАНIЯ "ЖИТОМИРОБЛЕНЕРГО"</v>
          </cell>
          <cell r="F103">
            <v>28296.951400000002</v>
          </cell>
          <cell r="G103">
            <v>27303.450199999999</v>
          </cell>
          <cell r="H103">
            <v>32390.1613</v>
          </cell>
          <cell r="I103">
            <v>37533.044300000001</v>
          </cell>
          <cell r="J103">
            <v>10229.5941</v>
          </cell>
          <cell r="K103">
            <v>0</v>
          </cell>
          <cell r="L103">
            <v>-1441.4398000000001</v>
          </cell>
          <cell r="M103">
            <v>4070.7613000000001</v>
          </cell>
          <cell r="N103">
            <v>4065.94265</v>
          </cell>
        </row>
        <row r="104">
          <cell r="B104">
            <v>6</v>
          </cell>
          <cell r="C104" t="str">
            <v>ЖИТОМИРСЬКА ОБЛАСТЬ</v>
          </cell>
          <cell r="D104">
            <v>33173968</v>
          </cell>
          <cell r="E104" t="str">
            <v>ФIЛIЯ "IРШАНСЬКИЙ ГIРНИЧО-ЗБАГАЧУВАЛЬНИЙ КОМБIНАТ" ЗАКРИТОГО АКЦIОНЕРНОГО ТОВАРИСТВА "КРИМСЬКИЙ ТИТАН"</v>
          </cell>
          <cell r="F104">
            <v>18303.754400000002</v>
          </cell>
          <cell r="G104">
            <v>18355.6597</v>
          </cell>
          <cell r="H104">
            <v>19525.134999999998</v>
          </cell>
          <cell r="I104">
            <v>20048.105200000002</v>
          </cell>
          <cell r="J104">
            <v>1692.44543</v>
          </cell>
          <cell r="K104">
            <v>0</v>
          </cell>
          <cell r="L104">
            <v>0</v>
          </cell>
          <cell r="M104">
            <v>676.77787000000001</v>
          </cell>
          <cell r="N104">
            <v>521.54638</v>
          </cell>
        </row>
        <row r="105">
          <cell r="B105">
            <v>6</v>
          </cell>
          <cell r="C105" t="str">
            <v>ЖИТОМИРСЬКА ОБЛАСТЬ</v>
          </cell>
          <cell r="D105">
            <v>290676</v>
          </cell>
          <cell r="E105" t="str">
            <v>ВIДКРИТЕ АКЦIОНЕРНЕ ТОВАРИСТВО "ЖИТОМИРСЬКИЙ КОМБIНАТ СИЛIКАТНИХ ВИРОБIВ"</v>
          </cell>
          <cell r="F105">
            <v>9149.27765</v>
          </cell>
          <cell r="G105">
            <v>8857.1475599999994</v>
          </cell>
          <cell r="H105">
            <v>12209.607</v>
          </cell>
          <cell r="I105">
            <v>12432.157499999999</v>
          </cell>
          <cell r="J105">
            <v>3575.0099399999999</v>
          </cell>
          <cell r="K105">
            <v>0</v>
          </cell>
          <cell r="L105">
            <v>0</v>
          </cell>
          <cell r="M105">
            <v>236.10646</v>
          </cell>
          <cell r="N105">
            <v>221.73846</v>
          </cell>
        </row>
        <row r="106">
          <cell r="B106">
            <v>6</v>
          </cell>
          <cell r="C106" t="str">
            <v>ЖИТОМИРСЬКА ОБЛАСТЬ</v>
          </cell>
          <cell r="D106">
            <v>32008278</v>
          </cell>
          <cell r="E106" t="str">
            <v>ДОЧIРНЄ ПIДПРИЄМСТВО ЖИТОМИРСЬКИЙ ОБЛАВТОДОР ВIДКРИТОГО АКЦIОНЕРНОГО ТОВАРИСТВА "ДЕРЖАВНА АКЦIОНЕРНА КОМПАНIЯ "АВТОМОБIЛЬНI ДОРОГИ УКРАЇНИ"</v>
          </cell>
          <cell r="F106">
            <v>9932.6710999999996</v>
          </cell>
          <cell r="G106">
            <v>10230.369199999999</v>
          </cell>
          <cell r="H106">
            <v>9432.3466000000008</v>
          </cell>
          <cell r="I106">
            <v>10503.1106</v>
          </cell>
          <cell r="J106">
            <v>272.74135999999999</v>
          </cell>
          <cell r="K106">
            <v>0</v>
          </cell>
          <cell r="L106">
            <v>0</v>
          </cell>
          <cell r="M106">
            <v>1387.5012400000001</v>
          </cell>
          <cell r="N106">
            <v>1080.7639999999999</v>
          </cell>
        </row>
        <row r="107">
          <cell r="B107">
            <v>6</v>
          </cell>
          <cell r="C107" t="str">
            <v>ЖИТОМИРСЬКА ОБЛАСТЬ</v>
          </cell>
          <cell r="D107">
            <v>282406</v>
          </cell>
          <cell r="E107" t="str">
            <v>ВIДКРИТЕ АКЦIОНЕРНЕ ТОВАРИСТВО КОРОСТЕНСЬКИЙ ЗАВОД ЗАЛIЗОБЕТОННИХ ШПАЛ</v>
          </cell>
          <cell r="F107">
            <v>8804.4796800000004</v>
          </cell>
          <cell r="G107">
            <v>8987.49</v>
          </cell>
          <cell r="H107">
            <v>9107.9029800000008</v>
          </cell>
          <cell r="I107">
            <v>8993.607</v>
          </cell>
          <cell r="J107">
            <v>6.117</v>
          </cell>
          <cell r="K107">
            <v>0</v>
          </cell>
          <cell r="L107">
            <v>0</v>
          </cell>
          <cell r="M107">
            <v>126.43061</v>
          </cell>
          <cell r="N107">
            <v>-114.29704</v>
          </cell>
        </row>
        <row r="108">
          <cell r="B108">
            <v>6</v>
          </cell>
          <cell r="C108" t="str">
            <v>ЖИТОМИРСЬКА ОБЛАСТЬ</v>
          </cell>
          <cell r="D108">
            <v>1413394</v>
          </cell>
          <cell r="E108" t="str">
            <v>ВIДКРИТЕ АКЦIОНЕРНЕ ТОВАРИСТВО "ЖИТОМИРСЬКИЙ ЗАВОД ОГОРОДЖУВАЛЬНИХ КОНСТРУКЦIЙ"</v>
          </cell>
          <cell r="F108">
            <v>2526.9635400000002</v>
          </cell>
          <cell r="G108">
            <v>2536.0488799999998</v>
          </cell>
          <cell r="H108">
            <v>7542.7671799999998</v>
          </cell>
          <cell r="I108">
            <v>8024.3503000000001</v>
          </cell>
          <cell r="J108">
            <v>5488.3014199999998</v>
          </cell>
          <cell r="K108">
            <v>0</v>
          </cell>
          <cell r="L108">
            <v>0</v>
          </cell>
          <cell r="M108">
            <v>501.93990000000002</v>
          </cell>
          <cell r="N108">
            <v>481.58312999999998</v>
          </cell>
        </row>
        <row r="109">
          <cell r="B109">
            <v>6</v>
          </cell>
          <cell r="C109" t="str">
            <v>ЖИТОМИРСЬКА ОБЛАСТЬ</v>
          </cell>
          <cell r="D109">
            <v>3344071</v>
          </cell>
          <cell r="E109" t="str">
            <v>ВIДКРИТЕ АКЦIОНЕРНЕ ТОВАРИСТВО ПО ГАЗОПОСТАЧАННЮ ТА ГАЗИФIКАЦIЇ "ЖИТОМИРГАЗ"</v>
          </cell>
          <cell r="F109">
            <v>6711.4679400000005</v>
          </cell>
          <cell r="G109">
            <v>6821.1053499999998</v>
          </cell>
          <cell r="H109">
            <v>7817.5346900000004</v>
          </cell>
          <cell r="I109">
            <v>7713.9798300000002</v>
          </cell>
          <cell r="J109">
            <v>892.87447999999995</v>
          </cell>
          <cell r="K109">
            <v>0</v>
          </cell>
          <cell r="L109">
            <v>0</v>
          </cell>
          <cell r="M109">
            <v>235.65958000000001</v>
          </cell>
          <cell r="N109">
            <v>-127.03180999999999</v>
          </cell>
        </row>
        <row r="110">
          <cell r="B110">
            <v>6</v>
          </cell>
          <cell r="C110" t="str">
            <v>ЖИТОМИРСЬКА ОБЛАСТЬ</v>
          </cell>
          <cell r="D110">
            <v>182863</v>
          </cell>
          <cell r="E110" t="str">
            <v>ВIДКРИТЕ АКЦIОНЕРНЕ ТОВАРИСТВО ЖИТОМИРСЬКИЙ МАСЛОЗАВОД</v>
          </cell>
          <cell r="F110">
            <v>2584.8449000000001</v>
          </cell>
          <cell r="G110">
            <v>1435.77459</v>
          </cell>
          <cell r="H110">
            <v>8056.2935799999996</v>
          </cell>
          <cell r="I110">
            <v>7118.4087600000003</v>
          </cell>
          <cell r="J110">
            <v>5682.6341700000003</v>
          </cell>
          <cell r="K110">
            <v>0</v>
          </cell>
          <cell r="L110">
            <v>0</v>
          </cell>
          <cell r="M110">
            <v>442.49113</v>
          </cell>
          <cell r="N110">
            <v>-958.06989999999996</v>
          </cell>
        </row>
        <row r="111">
          <cell r="B111">
            <v>6</v>
          </cell>
          <cell r="C111" t="str">
            <v>ЖИТОМИРСЬКА ОБЛАСТЬ</v>
          </cell>
          <cell r="D111">
            <v>5418342</v>
          </cell>
          <cell r="E111" t="str">
            <v>ТОВАРИСТВО З ОБМЕЖЕНОЮ ВIДПОВIДАЛЬНIСТЮ "БЕРДИЧIВСЬКИЙ ПИВОВАРНИЙ ЗАВОД"</v>
          </cell>
          <cell r="F111">
            <v>5264.8615900000004</v>
          </cell>
          <cell r="G111">
            <v>5243.0476600000002</v>
          </cell>
          <cell r="H111">
            <v>5557.9450399999996</v>
          </cell>
          <cell r="I111">
            <v>5879.6632</v>
          </cell>
          <cell r="J111">
            <v>636.61554000000001</v>
          </cell>
          <cell r="K111">
            <v>0</v>
          </cell>
          <cell r="L111">
            <v>0</v>
          </cell>
          <cell r="M111">
            <v>489.99549000000002</v>
          </cell>
          <cell r="N111">
            <v>321.32916</v>
          </cell>
        </row>
        <row r="112">
          <cell r="B112">
            <v>6</v>
          </cell>
          <cell r="C112" t="str">
            <v>ЖИТОМИРСЬКА ОБЛАСТЬ</v>
          </cell>
          <cell r="D112">
            <v>32085195</v>
          </cell>
          <cell r="E112" t="str">
            <v>ДОЧIРНЄ ПIДПРИЄМСТВО "РИТМ" ТОВАРИСТВА З ОБМЕЖЕНОЮ ВIДПОВIДАЛЬНIСТЮ "РОСТ"</v>
          </cell>
          <cell r="F112">
            <v>2917.0571</v>
          </cell>
          <cell r="G112">
            <v>2676.6192799999999</v>
          </cell>
          <cell r="H112">
            <v>5291.4608200000002</v>
          </cell>
          <cell r="I112">
            <v>5338.4417899999999</v>
          </cell>
          <cell r="J112">
            <v>2661.82251</v>
          </cell>
          <cell r="K112">
            <v>0</v>
          </cell>
          <cell r="L112">
            <v>0</v>
          </cell>
          <cell r="M112">
            <v>50.471789999999999</v>
          </cell>
          <cell r="N112">
            <v>44.515360000000001</v>
          </cell>
        </row>
        <row r="113">
          <cell r="B113">
            <v>6</v>
          </cell>
          <cell r="C113" t="str">
            <v>ЖИТОМИРСЬКА ОБЛАСТЬ</v>
          </cell>
          <cell r="D113">
            <v>382071</v>
          </cell>
          <cell r="E113" t="str">
            <v>ЗАКРИТЕ АКЦIОНЕРНЕ ТОВАРИСТВО "ЖИТОМИРСЬКI ЛАСОЩI"</v>
          </cell>
          <cell r="F113">
            <v>4622.9671600000001</v>
          </cell>
          <cell r="G113">
            <v>6091.7245000000003</v>
          </cell>
          <cell r="H113">
            <v>9145.3117299999994</v>
          </cell>
          <cell r="I113">
            <v>5256.7943100000002</v>
          </cell>
          <cell r="J113">
            <v>-834.93019000000004</v>
          </cell>
          <cell r="K113">
            <v>0</v>
          </cell>
          <cell r="L113">
            <v>0</v>
          </cell>
          <cell r="M113">
            <v>27.902090000000001</v>
          </cell>
          <cell r="N113">
            <v>-3888.5174000000002</v>
          </cell>
        </row>
        <row r="114">
          <cell r="B114">
            <v>6</v>
          </cell>
          <cell r="C114" t="str">
            <v>ЖИТОМИРСЬКА ОБЛАСТЬ</v>
          </cell>
          <cell r="D114">
            <v>30741096</v>
          </cell>
          <cell r="E114" t="str">
            <v>"БЕРДИЧIВСЬКА СОЛОДОВА КОМПАНIЯ"</v>
          </cell>
          <cell r="F114">
            <v>3890.1813099999999</v>
          </cell>
          <cell r="G114">
            <v>3610.3057600000002</v>
          </cell>
          <cell r="H114">
            <v>4908.3676599999999</v>
          </cell>
          <cell r="I114">
            <v>4865.2025100000001</v>
          </cell>
          <cell r="J114">
            <v>1254.8967500000001</v>
          </cell>
          <cell r="K114">
            <v>0</v>
          </cell>
          <cell r="L114">
            <v>0</v>
          </cell>
          <cell r="M114">
            <v>113.57653000000001</v>
          </cell>
          <cell r="N114">
            <v>-43.208300000000001</v>
          </cell>
        </row>
        <row r="115">
          <cell r="B115">
            <v>6</v>
          </cell>
          <cell r="C115" t="str">
            <v>ЖИТОМИРСЬКА ОБЛАСТЬ</v>
          </cell>
          <cell r="D115">
            <v>307230</v>
          </cell>
          <cell r="E115" t="str">
            <v>АКЦIОНЕРНЕ ТОВАРИСТВО ЗАКРИТОГО ТИПУ "УКРАЇНА"</v>
          </cell>
          <cell r="F115">
            <v>3060.3206599999999</v>
          </cell>
          <cell r="G115">
            <v>3041.8872099999999</v>
          </cell>
          <cell r="H115">
            <v>4769.3899000000001</v>
          </cell>
          <cell r="I115">
            <v>4845.5103200000003</v>
          </cell>
          <cell r="J115">
            <v>1803.62311</v>
          </cell>
          <cell r="K115">
            <v>0</v>
          </cell>
          <cell r="L115">
            <v>0</v>
          </cell>
          <cell r="M115">
            <v>75.161739999999995</v>
          </cell>
          <cell r="N115">
            <v>73.746719999999996</v>
          </cell>
        </row>
        <row r="116">
          <cell r="B116">
            <v>6</v>
          </cell>
          <cell r="C116" t="str">
            <v>ЖИТОМИРСЬКА ОБЛАСТЬ</v>
          </cell>
          <cell r="D116">
            <v>30853412</v>
          </cell>
          <cell r="E116" t="str">
            <v>ТОВАРИСТВО З ОБМЕЖЕНОЮ ВIДПОВIДАЛЬНIСТЮ "СПIЛЬНЕ УКРАЇНСЬКО-НIМЕЦЬКЕ ПIДПРИЄМСТВО "АТЕМ-ФРАНК"</v>
          </cell>
          <cell r="F116">
            <v>2570.20444</v>
          </cell>
          <cell r="G116">
            <v>2470.75</v>
          </cell>
          <cell r="H116">
            <v>4765.10034</v>
          </cell>
          <cell r="I116">
            <v>4833.4997800000001</v>
          </cell>
          <cell r="J116">
            <v>2362.7497800000001</v>
          </cell>
          <cell r="K116">
            <v>0</v>
          </cell>
          <cell r="L116">
            <v>0</v>
          </cell>
          <cell r="M116">
            <v>75.369709999999998</v>
          </cell>
          <cell r="N116">
            <v>68.388840000000002</v>
          </cell>
        </row>
        <row r="117">
          <cell r="B117">
            <v>6</v>
          </cell>
          <cell r="C117" t="str">
            <v>ЖИТОМИРСЬКА ОБЛАСТЬ</v>
          </cell>
          <cell r="D117">
            <v>3563198</v>
          </cell>
          <cell r="E117" t="str">
            <v>ВIДКРИТЕ АКЦIОНЕРНЕ ТОВАРИСТВО "АГРОТЕПЛОМАШ"</v>
          </cell>
          <cell r="F117">
            <v>3305.53152</v>
          </cell>
          <cell r="G117">
            <v>3375.67326</v>
          </cell>
          <cell r="H117">
            <v>4233.2470000000003</v>
          </cell>
          <cell r="I117">
            <v>4375.3469500000001</v>
          </cell>
          <cell r="J117">
            <v>999.67368999999997</v>
          </cell>
          <cell r="K117">
            <v>0</v>
          </cell>
          <cell r="L117">
            <v>0</v>
          </cell>
          <cell r="M117">
            <v>226.40090000000001</v>
          </cell>
          <cell r="N117">
            <v>142.09893</v>
          </cell>
        </row>
        <row r="118">
          <cell r="B118">
            <v>6</v>
          </cell>
          <cell r="C118" t="str">
            <v>ЖИТОМИРСЬКА ОБЛАСТЬ</v>
          </cell>
          <cell r="D118">
            <v>13560309</v>
          </cell>
          <cell r="E118" t="str">
            <v>ТОВАРИСТВО З ОБМЕЖЕНОЮ ВIДПОВIДАЛЬНIСТЮ "ЕКТА-ПРОМ"</v>
          </cell>
          <cell r="F118">
            <v>1313.5727899999999</v>
          </cell>
          <cell r="G118">
            <v>1557.9141299999999</v>
          </cell>
          <cell r="H118">
            <v>3855.6453999999999</v>
          </cell>
          <cell r="I118">
            <v>4090.1383000000001</v>
          </cell>
          <cell r="J118">
            <v>2532.22417</v>
          </cell>
          <cell r="K118">
            <v>0</v>
          </cell>
          <cell r="L118">
            <v>0</v>
          </cell>
          <cell r="M118">
            <v>486.29313999999999</v>
          </cell>
          <cell r="N118">
            <v>234.49288999999999</v>
          </cell>
        </row>
        <row r="119">
          <cell r="B119">
            <v>6</v>
          </cell>
          <cell r="C119" t="str">
            <v>ЖИТОМИРСЬКА ОБЛАСТЬ</v>
          </cell>
          <cell r="D119">
            <v>5478806</v>
          </cell>
          <cell r="E119" t="str">
            <v>ЖИТОМИРСЬКЕ ОРЕНДНЕ ПIДПРИЄМСТВО ТЕПЛОВИХ МЕРЕЖ "ЖИТОМИРТЕПЛОКОМУНЕНЕРГО"</v>
          </cell>
          <cell r="F119">
            <v>2453.9153200000001</v>
          </cell>
          <cell r="G119">
            <v>2979.5092800000002</v>
          </cell>
          <cell r="H119">
            <v>3645.24658</v>
          </cell>
          <cell r="I119">
            <v>3901.8193099999999</v>
          </cell>
          <cell r="J119">
            <v>922.31002999999998</v>
          </cell>
          <cell r="K119">
            <v>0</v>
          </cell>
          <cell r="L119">
            <v>0</v>
          </cell>
          <cell r="M119">
            <v>448.72564999999997</v>
          </cell>
          <cell r="N119">
            <v>99.271090000000001</v>
          </cell>
        </row>
        <row r="120">
          <cell r="B120">
            <v>6</v>
          </cell>
          <cell r="C120" t="str">
            <v>ЖИТОМИРСЬКА ОБЛАСТЬ</v>
          </cell>
          <cell r="D120">
            <v>1374567</v>
          </cell>
          <cell r="E120" t="str">
            <v>ВIДКРИТЕ АКЦIОНЕРНЕ ТОВАРИСТВО "КОРОСТЕНСЬКИЙ ЩЕБЗАВОД"</v>
          </cell>
          <cell r="F120">
            <v>3319.3069799999998</v>
          </cell>
          <cell r="G120">
            <v>3326.7915899999998</v>
          </cell>
          <cell r="H120">
            <v>3614.8610899999999</v>
          </cell>
          <cell r="I120">
            <v>3635.9177399999999</v>
          </cell>
          <cell r="J120">
            <v>309.12615</v>
          </cell>
          <cell r="K120">
            <v>0</v>
          </cell>
          <cell r="L120">
            <v>0</v>
          </cell>
          <cell r="M120">
            <v>38.291519999999998</v>
          </cell>
          <cell r="N120">
            <v>21.056650000000001</v>
          </cell>
        </row>
        <row r="121">
          <cell r="B121">
            <v>6</v>
          </cell>
          <cell r="C121" t="str">
            <v>ЖИТОМИРСЬКА ОБЛАСТЬ</v>
          </cell>
          <cell r="D121">
            <v>31106292</v>
          </cell>
          <cell r="E121" t="str">
            <v>ТОВАРИСТВО З ОБМЕЖЕНОЮ ВIДПОВIДАЛЬНIСТЮ ФАБРИКА "КЛАСУМ"</v>
          </cell>
          <cell r="F121">
            <v>3145.0802199999998</v>
          </cell>
          <cell r="G121">
            <v>3136.3273899999999</v>
          </cell>
          <cell r="H121">
            <v>3290.5839599999999</v>
          </cell>
          <cell r="I121">
            <v>3546.0282999999999</v>
          </cell>
          <cell r="J121">
            <v>409.70091000000002</v>
          </cell>
          <cell r="K121">
            <v>0</v>
          </cell>
          <cell r="L121">
            <v>0</v>
          </cell>
          <cell r="M121">
            <v>235.44359</v>
          </cell>
          <cell r="N121">
            <v>229.51485</v>
          </cell>
        </row>
        <row r="122">
          <cell r="B122">
            <v>7</v>
          </cell>
          <cell r="C122" t="str">
            <v>ЗАКАРПАТСЬКА ОБЛАСТЬ</v>
          </cell>
          <cell r="D122">
            <v>30913130</v>
          </cell>
          <cell r="E122" t="str">
            <v>ЗАКРИТЕ АКЦIОНЕРНЕ ТОВАРИСТВО "ЄВРОКАР"</v>
          </cell>
          <cell r="F122">
            <v>80251.653399999996</v>
          </cell>
          <cell r="G122">
            <v>82056.463699999993</v>
          </cell>
          <cell r="H122">
            <v>115519.40399999999</v>
          </cell>
          <cell r="I122">
            <v>117779.482</v>
          </cell>
          <cell r="J122">
            <v>35723.018499999998</v>
          </cell>
          <cell r="K122">
            <v>7.1190000000000003E-2</v>
          </cell>
          <cell r="L122">
            <v>7.1190000000000003E-2</v>
          </cell>
          <cell r="M122">
            <v>4634.2731599999997</v>
          </cell>
          <cell r="N122">
            <v>2259.89768</v>
          </cell>
        </row>
        <row r="123">
          <cell r="B123">
            <v>7</v>
          </cell>
          <cell r="C123" t="str">
            <v>ЗАКАРПАТСЬКА ОБЛАСТЬ</v>
          </cell>
          <cell r="D123">
            <v>131529</v>
          </cell>
          <cell r="E123" t="str">
            <v>ВIДКРИТЕ АКЦIОНЕРНЕ ТОВАРИСТВО "ЕНЕРГОПОСТАЧАЛЬНА КОМПАНIЯ "ЗАКАРПАТТЯОБЛЕНЕРГО"</v>
          </cell>
          <cell r="F123">
            <v>12613.557000000001</v>
          </cell>
          <cell r="G123">
            <v>11590.575199999999</v>
          </cell>
          <cell r="H123">
            <v>17319.042099999999</v>
          </cell>
          <cell r="I123">
            <v>22527.7372</v>
          </cell>
          <cell r="J123">
            <v>10937.162</v>
          </cell>
          <cell r="K123">
            <v>0</v>
          </cell>
          <cell r="L123">
            <v>-1616.1588999999999</v>
          </cell>
          <cell r="M123">
            <v>3408.12401</v>
          </cell>
          <cell r="N123">
            <v>3406.5955600000002</v>
          </cell>
        </row>
        <row r="124">
          <cell r="B124">
            <v>7</v>
          </cell>
          <cell r="C124" t="str">
            <v>ЗАКАРПАТСЬКА ОБЛАСТЬ</v>
          </cell>
          <cell r="D124">
            <v>412122</v>
          </cell>
          <cell r="E124" t="str">
            <v>ОРЕНДНЕ ПIДПРИЄМСТВО "УЖГОРОДСЬКИЙ КОНЬЯЧНИЙ ЗАВОД"</v>
          </cell>
          <cell r="F124">
            <v>18942.440900000001</v>
          </cell>
          <cell r="G124">
            <v>22701.845000000001</v>
          </cell>
          <cell r="H124">
            <v>22466.2228</v>
          </cell>
          <cell r="I124">
            <v>21154.309600000001</v>
          </cell>
          <cell r="J124">
            <v>-1547.5354</v>
          </cell>
          <cell r="K124">
            <v>0</v>
          </cell>
          <cell r="L124">
            <v>0</v>
          </cell>
          <cell r="M124">
            <v>1582.9793199999999</v>
          </cell>
          <cell r="N124">
            <v>-2231.9151000000002</v>
          </cell>
        </row>
        <row r="125">
          <cell r="B125">
            <v>7</v>
          </cell>
          <cell r="C125" t="str">
            <v>ЗАКАРПАТСЬКА ОБЛАСТЬ</v>
          </cell>
          <cell r="D125">
            <v>31179046</v>
          </cell>
          <cell r="E125" t="str">
            <v>ДОЧIРНЄ ПIДПРИЄМСТВО "ЗАКАРПАТСЬКИЙ ОБЛАВТОДОР" ВIДКРИТОГО АКЦIОНЕРНОГО ТОВАРИСТВА "ДЕРЖАВНА АКЦIОНЕРНА КОМПАНIЯ "АВТОМОБIЛЬНI ДОРОГИ УКРАЇНИ"</v>
          </cell>
          <cell r="F125">
            <v>5176.6349200000004</v>
          </cell>
          <cell r="G125">
            <v>5474.13141</v>
          </cell>
          <cell r="H125">
            <v>6670.7641100000001</v>
          </cell>
          <cell r="I125">
            <v>7843.7139200000001</v>
          </cell>
          <cell r="J125">
            <v>2369.5825100000002</v>
          </cell>
          <cell r="K125">
            <v>0</v>
          </cell>
          <cell r="L125">
            <v>0</v>
          </cell>
          <cell r="M125">
            <v>1187.53061</v>
          </cell>
          <cell r="N125">
            <v>1172.94811</v>
          </cell>
        </row>
        <row r="126">
          <cell r="B126">
            <v>7</v>
          </cell>
          <cell r="C126" t="str">
            <v>ЗАКАРПАТСЬКА ОБЛАСТЬ</v>
          </cell>
          <cell r="D126">
            <v>22091380</v>
          </cell>
          <cell r="E126" t="str">
            <v>СПIЛЬНЕ УКРАЄНСЬКО-ГIБРАЛТАРСЬКЕ ПIДПРИЄМСТВО"КОТНАР" У ФОРМI АКЦIОНЕРНОГО ТОВАРИСТВА ЗАКРИТОГО ТИПУ</v>
          </cell>
          <cell r="F126">
            <v>6494.6449499999999</v>
          </cell>
          <cell r="G126">
            <v>7680.5460599999997</v>
          </cell>
          <cell r="H126">
            <v>6079.4257200000002</v>
          </cell>
          <cell r="I126">
            <v>6740.1721100000004</v>
          </cell>
          <cell r="J126">
            <v>-940.37395000000004</v>
          </cell>
          <cell r="K126">
            <v>0</v>
          </cell>
          <cell r="L126">
            <v>0</v>
          </cell>
          <cell r="M126">
            <v>997.31674999999996</v>
          </cell>
          <cell r="N126">
            <v>997.31674999999996</v>
          </cell>
        </row>
        <row r="127">
          <cell r="B127">
            <v>7</v>
          </cell>
          <cell r="C127" t="str">
            <v>ЗАКАРПАТСЬКА ОБЛАСТЬ</v>
          </cell>
          <cell r="D127">
            <v>22079373</v>
          </cell>
          <cell r="E127" t="str">
            <v>СПIЛЬНЕ УКРАЄНСЬКО-АМЕРИКАНСЬКО-РОСIЙСЬКЕ ПIДПРИЄМСТВО У ФОРМI ТОВАРИСТВА З ОБМЕЖЕНОЮ ВIДПОВIДАЛЬНIСТЮ "АЙСБЕРГ"</v>
          </cell>
          <cell r="F127">
            <v>4877.9365600000001</v>
          </cell>
          <cell r="G127">
            <v>5646.1070399999999</v>
          </cell>
          <cell r="H127">
            <v>5516.4258499999996</v>
          </cell>
          <cell r="I127">
            <v>5916.0513199999996</v>
          </cell>
          <cell r="J127">
            <v>269.94427999999999</v>
          </cell>
          <cell r="K127">
            <v>0</v>
          </cell>
          <cell r="L127">
            <v>0</v>
          </cell>
          <cell r="M127">
            <v>635.20038</v>
          </cell>
          <cell r="N127">
            <v>635.20038</v>
          </cell>
        </row>
        <row r="128">
          <cell r="B128">
            <v>7</v>
          </cell>
          <cell r="C128" t="str">
            <v>ЗАКАРПАТСЬКА ОБЛАСТЬ</v>
          </cell>
          <cell r="D128">
            <v>22111964</v>
          </cell>
          <cell r="E128" t="str">
            <v>ЗАКАРПАТСЬКА ФIЛIЯ ЗАКРИТОГО АКЦIОНЕРНОГО ТОВАРИСТВА "УКРАЇНСЬКИЙ МОБIЛЬНИЙ ЗВ'ЯЗОК"</v>
          </cell>
          <cell r="F128">
            <v>4103.87</v>
          </cell>
          <cell r="G128">
            <v>4103.87</v>
          </cell>
          <cell r="H128">
            <v>4254.2179999999998</v>
          </cell>
          <cell r="I128">
            <v>4254.2179999999998</v>
          </cell>
          <cell r="J128">
            <v>150.34800000000001</v>
          </cell>
          <cell r="K128">
            <v>0</v>
          </cell>
          <cell r="L128">
            <v>0</v>
          </cell>
          <cell r="M128">
            <v>5.994E-2</v>
          </cell>
          <cell r="N128">
            <v>0</v>
          </cell>
        </row>
        <row r="129">
          <cell r="B129">
            <v>7</v>
          </cell>
          <cell r="C129" t="str">
            <v>ЗАКАРПАТСЬКА ОБЛАСТЬ</v>
          </cell>
          <cell r="D129">
            <v>2649977</v>
          </cell>
          <cell r="E129" t="str">
            <v>ДОЧIРНЄ ПIДПРИЄМСТВО САНАТОРIЙ "СОНЯЧНЕ ЗАКАРПАТТЯ" ЗАТ ЛIКУВАЛЬНО-ОЗДОРОВЧИХ ЗАКЛАДIВ ПРОФ "УКРПРОФОЗДОРОВНИЦЯ</v>
          </cell>
          <cell r="F129">
            <v>2993.4677999999999</v>
          </cell>
          <cell r="G129">
            <v>2998.78431</v>
          </cell>
          <cell r="H129">
            <v>3757.4848099999999</v>
          </cell>
          <cell r="I129">
            <v>3968.8976699999998</v>
          </cell>
          <cell r="J129">
            <v>970.11335999999994</v>
          </cell>
          <cell r="K129">
            <v>0</v>
          </cell>
          <cell r="L129">
            <v>-8.9169999999999999E-2</v>
          </cell>
          <cell r="M129">
            <v>225.95307</v>
          </cell>
          <cell r="N129">
            <v>211.32301000000001</v>
          </cell>
        </row>
        <row r="130">
          <cell r="B130">
            <v>7</v>
          </cell>
          <cell r="C130" t="str">
            <v>ЗАКАРПАТСЬКА ОБЛАСТЬ</v>
          </cell>
          <cell r="D130">
            <v>5528259</v>
          </cell>
          <cell r="E130" t="str">
            <v>ВIДКРИТЕ АКЦIОНЕРНЕ ТОВАРИСТВО "ПЛОДООВОЧ"</v>
          </cell>
          <cell r="F130">
            <v>863.35383999999999</v>
          </cell>
          <cell r="G130">
            <v>741.55488000000003</v>
          </cell>
          <cell r="H130">
            <v>2302.76962</v>
          </cell>
          <cell r="I130">
            <v>3541.8868699999998</v>
          </cell>
          <cell r="J130">
            <v>2800.3319900000001</v>
          </cell>
          <cell r="K130">
            <v>0</v>
          </cell>
          <cell r="L130">
            <v>0</v>
          </cell>
          <cell r="M130">
            <v>751.02468999999996</v>
          </cell>
          <cell r="N130">
            <v>738.39215999999999</v>
          </cell>
        </row>
        <row r="131">
          <cell r="B131">
            <v>7</v>
          </cell>
          <cell r="C131" t="str">
            <v>ЗАКАРПАТСЬКА ОБЛАСТЬ</v>
          </cell>
          <cell r="D131">
            <v>20455240</v>
          </cell>
          <cell r="E131" t="str">
            <v>ПРИВАТНЕ ПIДПРИЄМСТВО "КАРНIКА"</v>
          </cell>
          <cell r="F131">
            <v>2392.0141699999999</v>
          </cell>
          <cell r="G131">
            <v>2352.6611699999999</v>
          </cell>
          <cell r="H131">
            <v>2906.2477899999999</v>
          </cell>
          <cell r="I131">
            <v>3363.0677900000001</v>
          </cell>
          <cell r="J131">
            <v>1010.40662</v>
          </cell>
          <cell r="K131">
            <v>0</v>
          </cell>
          <cell r="L131">
            <v>0</v>
          </cell>
          <cell r="M131">
            <v>456.82215000000002</v>
          </cell>
          <cell r="N131">
            <v>456.82</v>
          </cell>
        </row>
        <row r="132">
          <cell r="B132">
            <v>7</v>
          </cell>
          <cell r="C132" t="str">
            <v>ЗАКАРПАТСЬКА ОБЛАСТЬ</v>
          </cell>
          <cell r="D132">
            <v>22083669</v>
          </cell>
          <cell r="E132" t="str">
            <v>ТОВАРИСТВО З ОБМЕЖЕНОЮ ВIДПОВIДАЛЬНIСТЮ "УНIВЕРСАЛ-М"</v>
          </cell>
          <cell r="F132">
            <v>2286.8150799999999</v>
          </cell>
          <cell r="G132">
            <v>2390.6939400000001</v>
          </cell>
          <cell r="H132">
            <v>2464.8906299999999</v>
          </cell>
          <cell r="I132">
            <v>2786.9076300000002</v>
          </cell>
          <cell r="J132">
            <v>396.21368999999999</v>
          </cell>
          <cell r="K132">
            <v>0</v>
          </cell>
          <cell r="L132">
            <v>0</v>
          </cell>
          <cell r="M132">
            <v>427.17406</v>
          </cell>
          <cell r="N132">
            <v>322.017</v>
          </cell>
        </row>
        <row r="133">
          <cell r="B133">
            <v>7</v>
          </cell>
          <cell r="C133" t="str">
            <v>ЗАКАРПАТСЬКА ОБЛАСТЬ</v>
          </cell>
          <cell r="D133">
            <v>1037092</v>
          </cell>
          <cell r="E133" t="str">
            <v>ВIДКРИТЕ АКЦIОНЕРНЕ ТОВАРИСТВО "ВИНОГРАДIВСЬКА ПЕРЕСУВНА МЕХАНIЗОВАНА КОЛОНА №78"</v>
          </cell>
          <cell r="F133">
            <v>2018.9525699999999</v>
          </cell>
          <cell r="G133">
            <v>2191.8226199999999</v>
          </cell>
          <cell r="H133">
            <v>2427.1972599999999</v>
          </cell>
          <cell r="I133">
            <v>2686.0823</v>
          </cell>
          <cell r="J133">
            <v>494.25968</v>
          </cell>
          <cell r="K133">
            <v>0</v>
          </cell>
          <cell r="L133">
            <v>0</v>
          </cell>
          <cell r="M133">
            <v>434.05826999999999</v>
          </cell>
          <cell r="N133">
            <v>258.88467000000003</v>
          </cell>
        </row>
        <row r="134">
          <cell r="B134">
            <v>7</v>
          </cell>
          <cell r="C134" t="str">
            <v>ЗАКАРПАТСЬКА ОБЛАСТЬ</v>
          </cell>
          <cell r="D134">
            <v>30104493</v>
          </cell>
          <cell r="E134" t="str">
            <v>ТОВАРИСТВО З ОБМЕЖЕНОЮ ВIДПОВIДАЛЬНIСТЮ "ЗАВОД "КОНВЕКТОР"</v>
          </cell>
          <cell r="F134">
            <v>2052.7278099999999</v>
          </cell>
          <cell r="G134">
            <v>2052.7271000000001</v>
          </cell>
          <cell r="H134">
            <v>2307.6967</v>
          </cell>
          <cell r="I134">
            <v>2578.2147</v>
          </cell>
          <cell r="J134">
            <v>525.48760000000004</v>
          </cell>
          <cell r="K134">
            <v>0</v>
          </cell>
          <cell r="L134">
            <v>0</v>
          </cell>
          <cell r="M134">
            <v>270.51870000000002</v>
          </cell>
          <cell r="N134">
            <v>270.51799999999997</v>
          </cell>
        </row>
        <row r="135">
          <cell r="B135">
            <v>7</v>
          </cell>
          <cell r="C135" t="str">
            <v>ЗАКАРПАТСЬКА ОБЛАСТЬ</v>
          </cell>
          <cell r="D135">
            <v>371512</v>
          </cell>
          <cell r="E135" t="str">
            <v>ВIДКРИТЕ АКЦIОНЕРНЕ ТОВАРИСТВО "СВАЛЯВСЬКI МIНЕРАЛЬНI ВОДИ"</v>
          </cell>
          <cell r="F135">
            <v>1709.52037</v>
          </cell>
          <cell r="G135">
            <v>1677.2774899999999</v>
          </cell>
          <cell r="H135">
            <v>2230.28863</v>
          </cell>
          <cell r="I135">
            <v>2429.66374</v>
          </cell>
          <cell r="J135">
            <v>752.38625000000002</v>
          </cell>
          <cell r="K135">
            <v>0</v>
          </cell>
          <cell r="L135">
            <v>0</v>
          </cell>
          <cell r="M135">
            <v>204.88930999999999</v>
          </cell>
          <cell r="N135">
            <v>199.37499</v>
          </cell>
        </row>
        <row r="136">
          <cell r="B136">
            <v>7</v>
          </cell>
          <cell r="C136" t="str">
            <v>ЗАКАРПАТСЬКА ОБЛАСТЬ</v>
          </cell>
          <cell r="D136">
            <v>453256</v>
          </cell>
          <cell r="E136" t="str">
            <v>ВIДКРИТЕ АКЦIОНЕРНЕ ТОВАРИСТВО "УЖГОРОДМОЛОКО"</v>
          </cell>
          <cell r="F136">
            <v>4.4103599999999998</v>
          </cell>
          <cell r="G136">
            <v>5.8125600000000004</v>
          </cell>
          <cell r="H136">
            <v>2361.2469299999998</v>
          </cell>
          <cell r="I136">
            <v>2397.1907900000001</v>
          </cell>
          <cell r="J136">
            <v>2391.3782299999998</v>
          </cell>
          <cell r="K136">
            <v>0</v>
          </cell>
          <cell r="L136">
            <v>0</v>
          </cell>
          <cell r="M136">
            <v>29.487860000000001</v>
          </cell>
          <cell r="N136">
            <v>28.556339999999999</v>
          </cell>
        </row>
        <row r="137">
          <cell r="B137">
            <v>7</v>
          </cell>
          <cell r="C137" t="str">
            <v>ЗАКАРПАТСЬКА ОБЛАСТЬ</v>
          </cell>
          <cell r="D137">
            <v>22073637</v>
          </cell>
          <cell r="E137" t="str">
            <v>УКРАЄНСЬКО-АВСТРIЙСЬКЕ ПIДПРИЄМСТВО З IНОЗЕМНИМИ IНВЕСТИЦIЯМИ У ФОРМI ТОВАРИСТВА З ОБМЕЖЕНОЮ ВIДПОВIДАЛЬНIСТЮ " ФIШЕР-МУКАЧЕВО"</v>
          </cell>
          <cell r="F137">
            <v>-1691.9463000000001</v>
          </cell>
          <cell r="G137">
            <v>-5631.9578000000001</v>
          </cell>
          <cell r="H137">
            <v>-1323.1686</v>
          </cell>
          <cell r="I137">
            <v>2256.65697</v>
          </cell>
          <cell r="J137">
            <v>7888.61481</v>
          </cell>
          <cell r="K137">
            <v>0</v>
          </cell>
          <cell r="L137">
            <v>0</v>
          </cell>
          <cell r="M137">
            <v>4579.5254999999997</v>
          </cell>
          <cell r="N137">
            <v>3627.8957399999999</v>
          </cell>
        </row>
        <row r="138">
          <cell r="B138">
            <v>7</v>
          </cell>
          <cell r="C138" t="str">
            <v>ЗАКАРПАТСЬКА ОБЛАСТЬ</v>
          </cell>
          <cell r="D138">
            <v>31326993</v>
          </cell>
          <cell r="E138" t="str">
            <v>ТОВАРИСТВО З ОБМЕЖЕНОЮ ВIДПОВIДАЛЬНIСТЮ " ЗАКАРПАТСЬКА ПРОДОВОЛЬЧА ГРУПА "</v>
          </cell>
          <cell r="F138">
            <v>1771.7058199999999</v>
          </cell>
          <cell r="G138">
            <v>1881.2070200000001</v>
          </cell>
          <cell r="H138">
            <v>1764.3357900000001</v>
          </cell>
          <cell r="I138">
            <v>2208.8147899999999</v>
          </cell>
          <cell r="J138">
            <v>327.60777000000002</v>
          </cell>
          <cell r="K138">
            <v>0</v>
          </cell>
          <cell r="L138">
            <v>0</v>
          </cell>
          <cell r="M138">
            <v>128.20571000000001</v>
          </cell>
          <cell r="N138">
            <v>66.484700000000004</v>
          </cell>
        </row>
        <row r="139">
          <cell r="B139">
            <v>7</v>
          </cell>
          <cell r="C139" t="str">
            <v>ЗАКАРПАТСЬКА ОБЛАСТЬ</v>
          </cell>
          <cell r="D139">
            <v>26530474</v>
          </cell>
          <cell r="E139" t="str">
            <v>ФIЛIЯ АКЦIОНЕРНОГО КОМЕРЦIЙНОГО БАНКУ "РАЙФФАЙЗЕНБАНК УКРАЇНА" В М.УЖГОРОДI</v>
          </cell>
          <cell r="F139">
            <v>225.34377000000001</v>
          </cell>
          <cell r="G139">
            <v>225.34616</v>
          </cell>
          <cell r="H139">
            <v>1989.6287</v>
          </cell>
          <cell r="I139">
            <v>1989.62643</v>
          </cell>
          <cell r="J139">
            <v>1764.28027</v>
          </cell>
          <cell r="K139">
            <v>0</v>
          </cell>
          <cell r="L139">
            <v>0</v>
          </cell>
          <cell r="M139">
            <v>1.2E-4</v>
          </cell>
          <cell r="N139">
            <v>-2.2699999999999999E-3</v>
          </cell>
        </row>
        <row r="140">
          <cell r="B140">
            <v>7</v>
          </cell>
          <cell r="C140" t="str">
            <v>ЗАКАРПАТСЬКА ОБЛАСТЬ</v>
          </cell>
          <cell r="D140">
            <v>8596883</v>
          </cell>
          <cell r="E140" t="str">
            <v>ВIДДIЛ ДЕРЖАВНОЇ СЛУЖБИ ОХОРОНИ ПРИ УМВС УКРАЇНИ В ЗАКАРПАТСЬКIЙ ОБЛАСТI</v>
          </cell>
          <cell r="F140">
            <v>1771.9856400000001</v>
          </cell>
          <cell r="G140">
            <v>1771.9856400000001</v>
          </cell>
          <cell r="H140">
            <v>1811.55171</v>
          </cell>
          <cell r="I140">
            <v>1977.3542</v>
          </cell>
          <cell r="J140">
            <v>205.36856</v>
          </cell>
          <cell r="K140">
            <v>0</v>
          </cell>
          <cell r="L140">
            <v>0</v>
          </cell>
          <cell r="M140">
            <v>171.24091999999999</v>
          </cell>
          <cell r="N140">
            <v>165.80249000000001</v>
          </cell>
        </row>
        <row r="141">
          <cell r="B141">
            <v>7</v>
          </cell>
          <cell r="C141" t="str">
            <v>ЗАКАРПАТСЬКА ОБЛАСТЬ</v>
          </cell>
          <cell r="D141">
            <v>30953330</v>
          </cell>
          <cell r="E141" t="str">
            <v>ТОВАРИСТВО З ОБМЕЖЕНОЮ ВIДПОВIДАЛЬНIСТЮ "НIДАН+"</v>
          </cell>
          <cell r="F141">
            <v>-299.54286000000002</v>
          </cell>
          <cell r="G141">
            <v>-401.72421000000003</v>
          </cell>
          <cell r="H141">
            <v>2023.2936500000001</v>
          </cell>
          <cell r="I141">
            <v>1974.1316999999999</v>
          </cell>
          <cell r="J141">
            <v>2375.8559100000002</v>
          </cell>
          <cell r="K141">
            <v>0</v>
          </cell>
          <cell r="L141">
            <v>0</v>
          </cell>
          <cell r="M141">
            <v>504.97761000000003</v>
          </cell>
          <cell r="N141">
            <v>504.97761000000003</v>
          </cell>
        </row>
        <row r="142">
          <cell r="B142">
            <v>8</v>
          </cell>
          <cell r="C142" t="str">
            <v>ЗАПОРIЗЬКА ОБЛАСТЬ</v>
          </cell>
          <cell r="D142">
            <v>32096432</v>
          </cell>
          <cell r="E142" t="str">
            <v>ДОЧIРНЄ ПIДПРИЄМСТВО "IМIДЖ ХОЛДИНГ" АКЦIОНЕРНОЄ КОМПАНIЄ "IМIДЖ ХОЛДИНГ АПС"</v>
          </cell>
          <cell r="F142">
            <v>165024.84400000001</v>
          </cell>
          <cell r="G142">
            <v>260837.383</v>
          </cell>
          <cell r="H142">
            <v>437067.27100000001</v>
          </cell>
          <cell r="I142">
            <v>555397.696</v>
          </cell>
          <cell r="J142">
            <v>294560.31300000002</v>
          </cell>
          <cell r="K142">
            <v>0</v>
          </cell>
          <cell r="L142">
            <v>-2829.0702999999999</v>
          </cell>
          <cell r="M142">
            <v>230456.96799999999</v>
          </cell>
          <cell r="N142">
            <v>115040.817</v>
          </cell>
        </row>
        <row r="143">
          <cell r="B143">
            <v>8</v>
          </cell>
          <cell r="C143" t="str">
            <v>ЗАПОРIЗЬКА ОБЛАСТЬ</v>
          </cell>
          <cell r="D143">
            <v>25480917</v>
          </cell>
          <cell r="E143" t="str">
            <v>ЗАКРИТЕ АКЦIОНЕРНЕ ТОВАРИСТВО З IНОЗЕМНОЮ IНВЕСТИЦIЄЮ "ЗАПОРIЗЬКИЙ АВТОМОБIЛЕБУДIВНИЙ ЗАВОД"</v>
          </cell>
          <cell r="F143">
            <v>253165.266</v>
          </cell>
          <cell r="G143">
            <v>202285.82699999999</v>
          </cell>
          <cell r="H143">
            <v>296507.01500000001</v>
          </cell>
          <cell r="I143">
            <v>304788.78700000001</v>
          </cell>
          <cell r="J143">
            <v>102502.959</v>
          </cell>
          <cell r="K143">
            <v>0</v>
          </cell>
          <cell r="L143">
            <v>0</v>
          </cell>
          <cell r="M143">
            <v>8308.8997299999992</v>
          </cell>
          <cell r="N143">
            <v>8279.5994599999995</v>
          </cell>
        </row>
        <row r="144">
          <cell r="B144">
            <v>8</v>
          </cell>
          <cell r="C144" t="str">
            <v>ЗАПОРIЗЬКА ОБЛАСТЬ</v>
          </cell>
          <cell r="D144">
            <v>130872</v>
          </cell>
          <cell r="E144" t="str">
            <v>ВIДКРИТЕ АКЦIОНЕРНЕ ТОВАРИСТВО "ДНIПРОЕНЕРГО"</v>
          </cell>
          <cell r="F144">
            <v>266738.17300000001</v>
          </cell>
          <cell r="G144">
            <v>278682.679</v>
          </cell>
          <cell r="H144">
            <v>206539.859</v>
          </cell>
          <cell r="I144">
            <v>218911.859</v>
          </cell>
          <cell r="J144">
            <v>-59770.821000000004</v>
          </cell>
          <cell r="K144">
            <v>0</v>
          </cell>
          <cell r="L144">
            <v>-364.38900999999998</v>
          </cell>
          <cell r="M144">
            <v>8840.7079200000007</v>
          </cell>
          <cell r="N144">
            <v>8840.70759</v>
          </cell>
        </row>
        <row r="145">
          <cell r="B145">
            <v>8</v>
          </cell>
          <cell r="C145" t="str">
            <v>ЗАПОРIЗЬКА ОБЛАСТЬ</v>
          </cell>
          <cell r="D145">
            <v>194731</v>
          </cell>
          <cell r="E145" t="str">
            <v>КАЗЕННЕ ПIДПРИЄМСТВО "ЗАПОРIЗЬКИЙ ТИТАНО-МАГНIЄВИЙ КОМБIНАТ"</v>
          </cell>
          <cell r="F145">
            <v>80188.746199999994</v>
          </cell>
          <cell r="G145">
            <v>80658.745999999999</v>
          </cell>
          <cell r="H145">
            <v>162382.29999999999</v>
          </cell>
          <cell r="I145">
            <v>169828.81599999999</v>
          </cell>
          <cell r="J145">
            <v>89170.069699999993</v>
          </cell>
          <cell r="K145">
            <v>0</v>
          </cell>
          <cell r="L145">
            <v>0</v>
          </cell>
          <cell r="M145">
            <v>11648.773300000001</v>
          </cell>
          <cell r="N145">
            <v>7446.3915399999996</v>
          </cell>
        </row>
        <row r="146">
          <cell r="B146">
            <v>8</v>
          </cell>
          <cell r="C146" t="str">
            <v>ЗАПОРIЗЬКА ОБЛАСТЬ</v>
          </cell>
          <cell r="D146">
            <v>377511</v>
          </cell>
          <cell r="E146" t="str">
            <v>ВIДКРИТЕ АКЦIОНЕРНЕ ТОВАРИСТВО ПИВО-БЕЗАЛКОГОЛЬНИЙ КОМБIНАТ "СЛАВУТИЧ"</v>
          </cell>
          <cell r="F146">
            <v>129125.33500000001</v>
          </cell>
          <cell r="G146">
            <v>127688.924</v>
          </cell>
          <cell r="H146">
            <v>115528.97</v>
          </cell>
          <cell r="I146">
            <v>115853.065</v>
          </cell>
          <cell r="J146">
            <v>-11835.859</v>
          </cell>
          <cell r="K146">
            <v>0</v>
          </cell>
          <cell r="L146">
            <v>0</v>
          </cell>
          <cell r="M146">
            <v>507.86500999999998</v>
          </cell>
          <cell r="N146">
            <v>290.36590000000001</v>
          </cell>
        </row>
        <row r="147">
          <cell r="B147">
            <v>8</v>
          </cell>
          <cell r="C147" t="str">
            <v>ЗАПОРIЗЬКА ОБЛАСТЬ</v>
          </cell>
          <cell r="D147">
            <v>19355964</v>
          </cell>
          <cell r="E147" t="str">
            <v>ВIДОКРЕМЛЕНИЙ ПIДРОЗДIЛ "ЗАПОРIЗЬКА АТОМНА ЕЛЕКТРИЧНА СТАНЦIЯ " ДЕРЖАВНОГО ПIДПРИЄМСТВА "НАЦIОНАЛЬНА АТОМНА ЕНЕРГОГЕНЕРУЮЧА КОМПАНIЯ "ЕНЕРГОАТОМ"</v>
          </cell>
          <cell r="F147">
            <v>60179.949099999998</v>
          </cell>
          <cell r="G147">
            <v>97105.2261</v>
          </cell>
          <cell r="H147">
            <v>145847.58199999999</v>
          </cell>
          <cell r="I147">
            <v>102702.348</v>
          </cell>
          <cell r="J147">
            <v>5597.1218200000003</v>
          </cell>
          <cell r="K147">
            <v>0</v>
          </cell>
          <cell r="L147">
            <v>-17521.933000000001</v>
          </cell>
          <cell r="M147">
            <v>1401.1740500000001</v>
          </cell>
          <cell r="N147">
            <v>-60694.902000000002</v>
          </cell>
        </row>
        <row r="148">
          <cell r="B148">
            <v>8</v>
          </cell>
          <cell r="C148" t="str">
            <v>ЗАПОРIЗЬКА ОБЛАСТЬ</v>
          </cell>
          <cell r="D148">
            <v>191224</v>
          </cell>
          <cell r="E148" t="str">
            <v>ВIДКРИТЕ АКЦIОНЕРНЕ ТОВАРИСТВО "ЗАПОРОЖКОКС"</v>
          </cell>
          <cell r="F148">
            <v>95307.209499999997</v>
          </cell>
          <cell r="G148">
            <v>92529.313899999994</v>
          </cell>
          <cell r="H148">
            <v>71387.785699999993</v>
          </cell>
          <cell r="I148">
            <v>89338.612399999998</v>
          </cell>
          <cell r="J148">
            <v>-3190.7015999999999</v>
          </cell>
          <cell r="K148">
            <v>0</v>
          </cell>
          <cell r="L148">
            <v>-2859.2903999999999</v>
          </cell>
          <cell r="M148">
            <v>15206.828799999999</v>
          </cell>
          <cell r="N148">
            <v>15090.438</v>
          </cell>
        </row>
        <row r="149">
          <cell r="B149">
            <v>8</v>
          </cell>
          <cell r="C149" t="str">
            <v>ЗАПОРIЗЬКА ОБЛАСТЬ</v>
          </cell>
          <cell r="D149">
            <v>194122</v>
          </cell>
          <cell r="E149" t="str">
            <v>ВIДКРИТЕ АКЦIОНЕРНЕ ТОВАРИСТВО "ЗАПОРIЗЬКИЙ ВИРОБНИЧИЙ АЛЮМIНIЄВИЙ КОМБIНАТ"</v>
          </cell>
          <cell r="F149">
            <v>-472.38247000000001</v>
          </cell>
          <cell r="G149">
            <v>34120.271000000001</v>
          </cell>
          <cell r="H149">
            <v>9840.8368699999992</v>
          </cell>
          <cell r="I149">
            <v>42172.3462</v>
          </cell>
          <cell r="J149">
            <v>8052.0752700000003</v>
          </cell>
          <cell r="K149">
            <v>0</v>
          </cell>
          <cell r="L149">
            <v>0</v>
          </cell>
          <cell r="M149">
            <v>80963.746100000004</v>
          </cell>
          <cell r="N149">
            <v>32313.894700000001</v>
          </cell>
        </row>
        <row r="150">
          <cell r="B150">
            <v>8</v>
          </cell>
          <cell r="C150" t="str">
            <v>ЗАПОРIЗЬКА ОБЛАСТЬ</v>
          </cell>
          <cell r="D150">
            <v>130926</v>
          </cell>
          <cell r="E150" t="str">
            <v>ВIДКРИТЕ АКЦIОНЕРНЕ ТОВАРИСТВО "ЗАПОРIЖЖЯОБЛЕНЕРГО"</v>
          </cell>
          <cell r="F150">
            <v>46063.197899999999</v>
          </cell>
          <cell r="G150">
            <v>43675.812599999997</v>
          </cell>
          <cell r="H150">
            <v>28538.5262</v>
          </cell>
          <cell r="I150">
            <v>32538.990399999999</v>
          </cell>
          <cell r="J150">
            <v>-11136.822</v>
          </cell>
          <cell r="K150">
            <v>1005.85384</v>
          </cell>
          <cell r="L150">
            <v>-1476.8625999999999</v>
          </cell>
          <cell r="M150">
            <v>2579.3069799999998</v>
          </cell>
          <cell r="N150">
            <v>2504.8777500000001</v>
          </cell>
        </row>
        <row r="151">
          <cell r="B151">
            <v>8</v>
          </cell>
          <cell r="C151" t="str">
            <v>ЗАПОРIЗЬКА ОБЛАСТЬ</v>
          </cell>
          <cell r="D151">
            <v>32028053</v>
          </cell>
          <cell r="E151" t="str">
            <v>ТОВАРИСТВО З ОБМЕЖЕНОЮ ВIДПОВIДАЛЬНIСТЮ "ЦЕНТРОСТАЛЬ"</v>
          </cell>
          <cell r="F151">
            <v>9058.2819999999992</v>
          </cell>
          <cell r="G151">
            <v>9397.7819999999992</v>
          </cell>
          <cell r="H151">
            <v>28872.377199999999</v>
          </cell>
          <cell r="I151">
            <v>30939.687999999998</v>
          </cell>
          <cell r="J151">
            <v>21541.905999999999</v>
          </cell>
          <cell r="K151">
            <v>0</v>
          </cell>
          <cell r="L151">
            <v>0</v>
          </cell>
          <cell r="M151">
            <v>2407.6067899999998</v>
          </cell>
          <cell r="N151">
            <v>2067.31079</v>
          </cell>
        </row>
        <row r="152">
          <cell r="B152">
            <v>8</v>
          </cell>
          <cell r="C152" t="str">
            <v>ЗАПОРIЗЬКА ОБЛАСТЬ</v>
          </cell>
          <cell r="D152">
            <v>32116212</v>
          </cell>
          <cell r="E152" t="str">
            <v>ТОВАРИСТВО З ОБМЕЖЕНОЮ ВIДПОВIДАЛЬНIСТЮ "ЗАРС"</v>
          </cell>
          <cell r="F152">
            <v>86518.215200000006</v>
          </cell>
          <cell r="G152">
            <v>101384.557</v>
          </cell>
          <cell r="H152">
            <v>29942.111199999999</v>
          </cell>
          <cell r="I152">
            <v>28913.268800000002</v>
          </cell>
          <cell r="J152">
            <v>-72471.288</v>
          </cell>
          <cell r="K152">
            <v>0</v>
          </cell>
          <cell r="L152">
            <v>0</v>
          </cell>
          <cell r="M152">
            <v>1131.7102600000001</v>
          </cell>
          <cell r="N152">
            <v>-1028.8424</v>
          </cell>
        </row>
        <row r="153">
          <cell r="B153">
            <v>8</v>
          </cell>
          <cell r="C153" t="str">
            <v>ЗАПОРIЗЬКА ОБЛАСТЬ</v>
          </cell>
          <cell r="D153">
            <v>186536</v>
          </cell>
          <cell r="E153" t="str">
            <v>ВIДКРИТЕ АКЦIОНЕРНЕ ТОВАРИСТВО "ЕЛЕКТРОМЕТАЛУРГIЙНИЙ ЗАВОД "ДНIПРОСПЕЦСТАЛЬ" IМ. А.М.КУЗЬМIНА"</v>
          </cell>
          <cell r="F153">
            <v>13036.246999999999</v>
          </cell>
          <cell r="G153">
            <v>3030.99539</v>
          </cell>
          <cell r="H153">
            <v>-11435.153</v>
          </cell>
          <cell r="I153">
            <v>24413.8622</v>
          </cell>
          <cell r="J153">
            <v>21382.8668</v>
          </cell>
          <cell r="K153">
            <v>0</v>
          </cell>
          <cell r="L153">
            <v>0</v>
          </cell>
          <cell r="M153">
            <v>54995.864800000003</v>
          </cell>
          <cell r="N153">
            <v>35805.151299999998</v>
          </cell>
        </row>
        <row r="154">
          <cell r="B154">
            <v>8</v>
          </cell>
          <cell r="C154" t="str">
            <v>ЗАПОРIЗЬКА ОБЛАСТЬ</v>
          </cell>
          <cell r="D154">
            <v>191885</v>
          </cell>
          <cell r="E154" t="str">
            <v>ВIДКРИТЕ АКЦIОНЕРНЕ ТОВАРИСТВО "ЗАПОРIЖВОГНЕТРИВ"</v>
          </cell>
          <cell r="F154">
            <v>9852.2865700000002</v>
          </cell>
          <cell r="G154">
            <v>11289.091</v>
          </cell>
          <cell r="H154">
            <v>24354.793300000001</v>
          </cell>
          <cell r="I154">
            <v>22690.691800000001</v>
          </cell>
          <cell r="J154">
            <v>11401.6008</v>
          </cell>
          <cell r="K154">
            <v>0</v>
          </cell>
          <cell r="L154">
            <v>0</v>
          </cell>
          <cell r="M154">
            <v>13.66977</v>
          </cell>
          <cell r="N154">
            <v>-1664.4565</v>
          </cell>
        </row>
        <row r="155">
          <cell r="B155">
            <v>8</v>
          </cell>
          <cell r="C155" t="str">
            <v>ЗАПОРIЗЬКА ОБЛАСТЬ</v>
          </cell>
          <cell r="D155">
            <v>130889</v>
          </cell>
          <cell r="E155" t="str">
            <v>ФIЛIЯ "ДНIПРОВСЬКА ГЕС" ВIДКРИТОГО АКЦIОНЕРНОГО ТОВАРИСТВА "УКРГIДРОЕНЕРГО"</v>
          </cell>
          <cell r="F155">
            <v>15571.1909</v>
          </cell>
          <cell r="G155">
            <v>15550.3153</v>
          </cell>
          <cell r="H155">
            <v>22223.3514</v>
          </cell>
          <cell r="I155">
            <v>21401.4781</v>
          </cell>
          <cell r="J155">
            <v>5851.1628499999997</v>
          </cell>
          <cell r="K155">
            <v>0</v>
          </cell>
          <cell r="L155">
            <v>0</v>
          </cell>
          <cell r="M155">
            <v>19.702179999999998</v>
          </cell>
          <cell r="N155">
            <v>-821.87323000000004</v>
          </cell>
        </row>
        <row r="156">
          <cell r="B156">
            <v>8</v>
          </cell>
          <cell r="C156" t="str">
            <v>ЗАПОРIЗЬКА ОБЛАСТЬ</v>
          </cell>
          <cell r="D156">
            <v>1056273</v>
          </cell>
          <cell r="E156" t="str">
            <v>ВIДКРИТЕ АКЦIОНЕРНЕ ТОВАРИСТВО "ЗАПОРIЗЬКИЙ ЕЛЕКТРОВОЗОРЕМОНТНИЙ ЗАВОД"</v>
          </cell>
          <cell r="F156">
            <v>13382.917799999999</v>
          </cell>
          <cell r="G156">
            <v>13385.451999999999</v>
          </cell>
          <cell r="H156">
            <v>16920.836899999998</v>
          </cell>
          <cell r="I156">
            <v>18500.3387</v>
          </cell>
          <cell r="J156">
            <v>5114.8867700000001</v>
          </cell>
          <cell r="K156">
            <v>0</v>
          </cell>
          <cell r="L156">
            <v>0</v>
          </cell>
          <cell r="M156">
            <v>1600.86123</v>
          </cell>
          <cell r="N156">
            <v>1579.5018399999999</v>
          </cell>
        </row>
        <row r="157">
          <cell r="B157">
            <v>8</v>
          </cell>
          <cell r="C157" t="str">
            <v>ЗАПОРIЗЬКА ОБЛАСТЬ</v>
          </cell>
          <cell r="D157">
            <v>4851255</v>
          </cell>
          <cell r="E157" t="str">
            <v>ВIДКРИТЕ АКЦIОНЕРНЕ ТОВАРИСТВО "БУДIВЕЛЬНО-МОНТАЖНЕ УПРАВЛIННЯ "ЗАПОРIЖСТАЛЬБУД-1"</v>
          </cell>
          <cell r="F157">
            <v>12482.1283</v>
          </cell>
          <cell r="G157">
            <v>12482.144</v>
          </cell>
          <cell r="H157">
            <v>16867.780200000001</v>
          </cell>
          <cell r="I157">
            <v>18059.263800000001</v>
          </cell>
          <cell r="J157">
            <v>5577.1197199999997</v>
          </cell>
          <cell r="K157">
            <v>0</v>
          </cell>
          <cell r="L157">
            <v>0</v>
          </cell>
          <cell r="M157">
            <v>1191.5177000000001</v>
          </cell>
          <cell r="N157">
            <v>1191.4835700000001</v>
          </cell>
        </row>
        <row r="158">
          <cell r="B158">
            <v>8</v>
          </cell>
          <cell r="C158" t="str">
            <v>ЗАПОРIЗЬКА ОБЛАСТЬ</v>
          </cell>
          <cell r="D158">
            <v>3327121</v>
          </cell>
          <cell r="E158" t="str">
            <v>КОМУНАЛЬНЕ ПIДПРИЄМСТВО "ВОДОКАНАЛ"</v>
          </cell>
          <cell r="F158">
            <v>953.60134000000005</v>
          </cell>
          <cell r="G158">
            <v>3997.50326</v>
          </cell>
          <cell r="H158">
            <v>15745.9179</v>
          </cell>
          <cell r="I158">
            <v>14743.0501</v>
          </cell>
          <cell r="J158">
            <v>10745.5468</v>
          </cell>
          <cell r="K158">
            <v>0</v>
          </cell>
          <cell r="L158">
            <v>0</v>
          </cell>
          <cell r="M158">
            <v>1897.48479</v>
          </cell>
          <cell r="N158">
            <v>-1078.2791999999999</v>
          </cell>
        </row>
        <row r="159">
          <cell r="B159">
            <v>8</v>
          </cell>
          <cell r="C159" t="str">
            <v>ЗАПОРIЗЬКА ОБЛАСТЬ</v>
          </cell>
          <cell r="D159">
            <v>14312921</v>
          </cell>
          <cell r="E159" t="str">
            <v>ДЕРЖАВНЕ ПIДПРИЄМСТВО "ЗАПОРIЗЬКЕ МАШИНОБУДIВНЕ КОНСТРУКТОРСЬКЕ БЮРО "ПРОГРЕС" IМЕНI АКАДЕМIКА О.Г.IВЧЕНКА</v>
          </cell>
          <cell r="F159">
            <v>15059.3117</v>
          </cell>
          <cell r="G159">
            <v>12181.5656</v>
          </cell>
          <cell r="H159">
            <v>14492.656999999999</v>
          </cell>
          <cell r="I159">
            <v>14494.5398</v>
          </cell>
          <cell r="J159">
            <v>2312.9741300000001</v>
          </cell>
          <cell r="K159">
            <v>0</v>
          </cell>
          <cell r="L159">
            <v>0</v>
          </cell>
          <cell r="M159">
            <v>4.5453099999999997</v>
          </cell>
          <cell r="N159">
            <v>-21.40428</v>
          </cell>
        </row>
        <row r="160">
          <cell r="B160">
            <v>8</v>
          </cell>
          <cell r="C160" t="str">
            <v>ЗАПОРIЗЬКА ОБЛАСТЬ</v>
          </cell>
          <cell r="D160">
            <v>191218</v>
          </cell>
          <cell r="E160" t="str">
            <v>ПIДПРИЄМСТВО З IНОЗЕМНИМИ IНВЕСТИЦIЯМИ У ФОРМI ЗАКРИТОГО АКЦIОНЕРНОГО ТОВАРИСТВА "ЗАПОРIЗЬКИЙ ЗАЛIЗОРУДНИЙ КОМБIНАТ"</v>
          </cell>
          <cell r="F160">
            <v>22281.628499999999</v>
          </cell>
          <cell r="G160">
            <v>20408.088500000002</v>
          </cell>
          <cell r="H160">
            <v>16164.6474</v>
          </cell>
          <cell r="I160">
            <v>14175.573200000001</v>
          </cell>
          <cell r="J160">
            <v>-6232.5153</v>
          </cell>
          <cell r="K160">
            <v>0</v>
          </cell>
          <cell r="L160">
            <v>0</v>
          </cell>
          <cell r="M160">
            <v>2439.2582400000001</v>
          </cell>
          <cell r="N160">
            <v>-1991.2677000000001</v>
          </cell>
        </row>
        <row r="161">
          <cell r="B161">
            <v>8</v>
          </cell>
          <cell r="C161" t="str">
            <v>ЗАПОРIЗЬКА ОБЛАСТЬ</v>
          </cell>
          <cell r="D161">
            <v>213428</v>
          </cell>
          <cell r="E161" t="str">
            <v>ВIДКРИТЕ АКЦIОНЕРНЕ ТОВАРИСТВО "ЗАПОРIЖТРАНСФОРМАТОР"</v>
          </cell>
          <cell r="F161">
            <v>17083.169600000001</v>
          </cell>
          <cell r="G161">
            <v>16206.113600000001</v>
          </cell>
          <cell r="H161">
            <v>12224.564399999999</v>
          </cell>
          <cell r="I161">
            <v>14045.5062</v>
          </cell>
          <cell r="J161">
            <v>-2160.6073999999999</v>
          </cell>
          <cell r="K161">
            <v>1478.9823200000001</v>
          </cell>
          <cell r="L161">
            <v>1478.9823200000001</v>
          </cell>
          <cell r="M161">
            <v>5654.0320899999997</v>
          </cell>
          <cell r="N161">
            <v>3297.7538800000002</v>
          </cell>
        </row>
        <row r="162">
          <cell r="B162">
            <v>9</v>
          </cell>
          <cell r="C162" t="str">
            <v>IВАНО-ФРАНКIВСЬКА ОБЛАСТЬ</v>
          </cell>
          <cell r="D162">
            <v>152230</v>
          </cell>
          <cell r="E162" t="str">
            <v>ВАТ "НАФТОХIМIК ПРИКАРПАТТЯ"</v>
          </cell>
          <cell r="F162">
            <v>495233.897</v>
          </cell>
          <cell r="G162">
            <v>249553.386</v>
          </cell>
          <cell r="H162">
            <v>42145.111100000002</v>
          </cell>
          <cell r="I162">
            <v>167871.53899999999</v>
          </cell>
          <cell r="J162">
            <v>-81681.846000000005</v>
          </cell>
          <cell r="K162">
            <v>77022.191600000006</v>
          </cell>
          <cell r="L162">
            <v>-208570.56</v>
          </cell>
          <cell r="M162">
            <v>22575.3197</v>
          </cell>
          <cell r="N162">
            <v>-90742.092999999993</v>
          </cell>
        </row>
        <row r="163">
          <cell r="B163">
            <v>9</v>
          </cell>
          <cell r="C163" t="str">
            <v>IВАНО-ФРАНКIВСЬКА ОБЛАСТЬ</v>
          </cell>
          <cell r="D163">
            <v>375409</v>
          </cell>
          <cell r="E163" t="str">
            <v>IВАНО-ФРАНКIВСЬКЕ ОБЛАСНЕ ДЕРЖАВНЕ ОБ'ЄДНАННЯ СПИРТОВОЇ ТА ЛIКЕРО-ГОРIЛЧАНОЇ ПРОМИСЛОВОСТI</v>
          </cell>
          <cell r="F163">
            <v>23258.0769</v>
          </cell>
          <cell r="G163">
            <v>23291.764800000001</v>
          </cell>
          <cell r="H163">
            <v>44954.1564</v>
          </cell>
          <cell r="I163">
            <v>37120.489399999999</v>
          </cell>
          <cell r="J163">
            <v>13828.7246</v>
          </cell>
          <cell r="K163">
            <v>0</v>
          </cell>
          <cell r="L163">
            <v>-13367.985000000001</v>
          </cell>
          <cell r="M163">
            <v>2.8930099999999999</v>
          </cell>
          <cell r="N163">
            <v>2.8919999999999999</v>
          </cell>
        </row>
        <row r="164">
          <cell r="B164">
            <v>9</v>
          </cell>
          <cell r="C164" t="str">
            <v>IВАНО-ФРАНКIВСЬКА ОБЛАСТЬ</v>
          </cell>
          <cell r="D164">
            <v>136490</v>
          </cell>
          <cell r="E164" t="str">
            <v>НАФТОГАЗОВИДОБУВНЕ УПРАВЛIННЯ ВIДКРИТОГО АКЦIОНЕРНОГО ТОВАРИСТВА "УКРНАФТА" "ДОЛИНАНАФТОГАЗ"</v>
          </cell>
          <cell r="F164">
            <v>98651.145099999994</v>
          </cell>
          <cell r="G164">
            <v>97700.165900000007</v>
          </cell>
          <cell r="H164">
            <v>28857.8482</v>
          </cell>
          <cell r="I164">
            <v>32211.3573</v>
          </cell>
          <cell r="J164">
            <v>-65488.809000000001</v>
          </cell>
          <cell r="K164">
            <v>0</v>
          </cell>
          <cell r="L164">
            <v>0</v>
          </cell>
          <cell r="M164">
            <v>4210.8073199999999</v>
          </cell>
          <cell r="N164">
            <v>3353.50738</v>
          </cell>
        </row>
        <row r="165">
          <cell r="B165">
            <v>9</v>
          </cell>
          <cell r="C165" t="str">
            <v>IВАНО-ФРАНКIВСЬКА ОБЛАСТЬ</v>
          </cell>
          <cell r="D165">
            <v>25569563</v>
          </cell>
          <cell r="E165" t="str">
            <v>ТОВАРИСТВО З ОБМЕЖЕНОЮ ВIДПОВIДАЛЬНIСТЮ "КОМПАНIЯ "ПРОМЛАМIНАТ"</v>
          </cell>
          <cell r="F165">
            <v>20945.553199999998</v>
          </cell>
          <cell r="G165">
            <v>16184.6101</v>
          </cell>
          <cell r="H165">
            <v>26280.2392</v>
          </cell>
          <cell r="I165">
            <v>28450.220799999999</v>
          </cell>
          <cell r="J165">
            <v>12265.610699999999</v>
          </cell>
          <cell r="K165">
            <v>0</v>
          </cell>
          <cell r="L165">
            <v>0</v>
          </cell>
          <cell r="M165">
            <v>2170.90951</v>
          </cell>
          <cell r="N165">
            <v>2169.4750399999998</v>
          </cell>
        </row>
        <row r="166">
          <cell r="B166">
            <v>9</v>
          </cell>
          <cell r="C166" t="str">
            <v>IВАНО-ФРАНКIВСЬКА ОБЛАСТЬ</v>
          </cell>
          <cell r="D166">
            <v>131541</v>
          </cell>
          <cell r="E166" t="str">
            <v>БУРШТИНСЬКА ТЕПЛОВА ЕЛЕКТРИЧНА СТАНЦIЯ</v>
          </cell>
          <cell r="F166">
            <v>6541.3840700000001</v>
          </cell>
          <cell r="G166">
            <v>8419.4616600000008</v>
          </cell>
          <cell r="H166">
            <v>26483.576400000002</v>
          </cell>
          <cell r="I166">
            <v>22064.194</v>
          </cell>
          <cell r="J166">
            <v>13644.7323</v>
          </cell>
          <cell r="K166">
            <v>10583.1623</v>
          </cell>
          <cell r="L166">
            <v>5036.6070499999996</v>
          </cell>
          <cell r="M166">
            <v>0.13614000000000001</v>
          </cell>
          <cell r="N166">
            <v>-2.5144000000000002</v>
          </cell>
        </row>
        <row r="167">
          <cell r="B167">
            <v>9</v>
          </cell>
          <cell r="C167" t="str">
            <v>IВАНО-ФРАНКIВСЬКА ОБЛАСТЬ</v>
          </cell>
          <cell r="D167">
            <v>136515</v>
          </cell>
          <cell r="E167" t="str">
            <v>НАФТОГАЗОВИДОБУВНЕ УПРАВЛIННЯ"НАДВIРНАНАФТОГАЗ" ВАТ"УКРНАФТА"</v>
          </cell>
          <cell r="F167">
            <v>51914.179700000001</v>
          </cell>
          <cell r="G167">
            <v>47733.667099999999</v>
          </cell>
          <cell r="H167">
            <v>20706.214800000002</v>
          </cell>
          <cell r="I167">
            <v>21344.732199999999</v>
          </cell>
          <cell r="J167">
            <v>-26388.935000000001</v>
          </cell>
          <cell r="K167">
            <v>0</v>
          </cell>
          <cell r="L167">
            <v>0</v>
          </cell>
          <cell r="M167">
            <v>2770.39149</v>
          </cell>
          <cell r="N167">
            <v>638.51738999999998</v>
          </cell>
        </row>
        <row r="168">
          <cell r="B168">
            <v>9</v>
          </cell>
          <cell r="C168" t="str">
            <v>IВАНО-ФРАНКIВСЬКА ОБЛАСТЬ</v>
          </cell>
          <cell r="D168">
            <v>131564</v>
          </cell>
          <cell r="E168" t="str">
            <v>ВАТ "ПРИКАРПАТТЯОБЛЕНЕРГО"</v>
          </cell>
          <cell r="F168">
            <v>25077.183300000001</v>
          </cell>
          <cell r="G168">
            <v>25453.9555</v>
          </cell>
          <cell r="H168">
            <v>17894.816500000001</v>
          </cell>
          <cell r="I168">
            <v>17832.268499999998</v>
          </cell>
          <cell r="J168">
            <v>-7621.6869999999999</v>
          </cell>
          <cell r="K168">
            <v>0</v>
          </cell>
          <cell r="L168">
            <v>0</v>
          </cell>
          <cell r="M168">
            <v>273.39285000000001</v>
          </cell>
          <cell r="N168">
            <v>-82.734899999999996</v>
          </cell>
        </row>
        <row r="169">
          <cell r="B169">
            <v>9</v>
          </cell>
          <cell r="C169" t="str">
            <v>IВАНО-ФРАНКIВСЬКА ОБЛАСТЬ</v>
          </cell>
          <cell r="D169">
            <v>32873692</v>
          </cell>
          <cell r="E169" t="str">
            <v>ТОВАРИСТВО З ОБМЕЖЕНОЮ ВIДПОВIДАЛЬНIСТЮ "СТАНIСЛАВСЬКА ТОРГОВА КОМПАНIЯ"</v>
          </cell>
          <cell r="F169">
            <v>-6227.2403999999997</v>
          </cell>
          <cell r="G169">
            <v>-5737.0680000000002</v>
          </cell>
          <cell r="H169">
            <v>4951.5152600000001</v>
          </cell>
          <cell r="I169">
            <v>12171.5064</v>
          </cell>
          <cell r="J169">
            <v>17908.574400000001</v>
          </cell>
          <cell r="K169">
            <v>0</v>
          </cell>
          <cell r="L169">
            <v>0</v>
          </cell>
          <cell r="M169">
            <v>7563.8517700000002</v>
          </cell>
          <cell r="N169">
            <v>6604.5688200000004</v>
          </cell>
        </row>
        <row r="170">
          <cell r="B170">
            <v>9</v>
          </cell>
          <cell r="C170" t="str">
            <v>IВАНО-ФРАНКIВСЬКА ОБЛАСТЬ</v>
          </cell>
          <cell r="D170">
            <v>292988</v>
          </cell>
          <cell r="E170" t="str">
            <v>ВIДКРИТЕ АКЦIОНЕРНЕ ТОВАРИСТВО 'IВАНО-ФРАНКIВСЬЦЕМЕНТ'</v>
          </cell>
          <cell r="F170">
            <v>12979.6489</v>
          </cell>
          <cell r="G170">
            <v>13063.8277</v>
          </cell>
          <cell r="H170">
            <v>12049.186100000001</v>
          </cell>
          <cell r="I170">
            <v>12059.217000000001</v>
          </cell>
          <cell r="J170">
            <v>-1004.6107</v>
          </cell>
          <cell r="K170">
            <v>0</v>
          </cell>
          <cell r="L170">
            <v>0</v>
          </cell>
          <cell r="M170">
            <v>1.2460000000000001E-2</v>
          </cell>
          <cell r="N170">
            <v>-1.6467400000000001</v>
          </cell>
        </row>
        <row r="171">
          <cell r="B171">
            <v>9</v>
          </cell>
          <cell r="C171" t="str">
            <v>IВАНО-ФРАНКIВСЬКА ОБЛАСТЬ</v>
          </cell>
          <cell r="D171">
            <v>26214833</v>
          </cell>
          <cell r="E171" t="str">
            <v>НАДВIРНЯНСЬКА ФIЛIЯ СПIЛЬНОГО УКРАЇНСЬКО-АМЕРИКАНСЬКОГО ПIДПРИЄМСТВА"УКРКАРПАТОЙЛ ЛТД"</v>
          </cell>
          <cell r="F171">
            <v>4315.3788299999997</v>
          </cell>
          <cell r="G171">
            <v>4338.7352199999996</v>
          </cell>
          <cell r="H171">
            <v>10591.4817</v>
          </cell>
          <cell r="I171">
            <v>10803.6512</v>
          </cell>
          <cell r="J171">
            <v>6464.9159600000003</v>
          </cell>
          <cell r="K171">
            <v>0</v>
          </cell>
          <cell r="L171">
            <v>0</v>
          </cell>
          <cell r="M171">
            <v>839.92151999999999</v>
          </cell>
          <cell r="N171">
            <v>212.16949</v>
          </cell>
        </row>
        <row r="172">
          <cell r="B172">
            <v>9</v>
          </cell>
          <cell r="C172" t="str">
            <v>IВАНО-ФРАНКIВСЬКА ОБЛАСТЬ</v>
          </cell>
          <cell r="D172">
            <v>31790584</v>
          </cell>
          <cell r="E172" t="str">
            <v>"IВАНО-ФРАНКIВСЬКИЙ ОБЛАВТОДОР" ВIДКРИТОГО АКЦIОНЕРНОГО ТОВАРИСТВА "АВТОМОБIЛЬНI ДОРОГИ УКРАЇНИ"</v>
          </cell>
          <cell r="F172">
            <v>7258.4949900000001</v>
          </cell>
          <cell r="G172">
            <v>7275.3752199999999</v>
          </cell>
          <cell r="H172">
            <v>10200.895399999999</v>
          </cell>
          <cell r="I172">
            <v>10609.290499999999</v>
          </cell>
          <cell r="J172">
            <v>3333.9153099999999</v>
          </cell>
          <cell r="K172">
            <v>0</v>
          </cell>
          <cell r="L172">
            <v>0</v>
          </cell>
          <cell r="M172">
            <v>413.76159000000001</v>
          </cell>
          <cell r="N172">
            <v>393.80099000000001</v>
          </cell>
        </row>
        <row r="173">
          <cell r="B173">
            <v>9</v>
          </cell>
          <cell r="C173" t="str">
            <v>IВАНО-ФРАНКIВСЬКА ОБЛАСТЬ</v>
          </cell>
          <cell r="D173">
            <v>32472712</v>
          </cell>
          <cell r="E173" t="str">
            <v>ТОВАРИСТВО З ОБМЕЖЕНОЮ ВIДПОВIДАЛЬНIСТЮ "ЛК IНТЕРПЛИТ НАДВIРНА"</v>
          </cell>
          <cell r="F173">
            <v>12872.2156</v>
          </cell>
          <cell r="G173">
            <v>11362.683199999999</v>
          </cell>
          <cell r="H173">
            <v>9351.73855</v>
          </cell>
          <cell r="I173">
            <v>9440.0897499999992</v>
          </cell>
          <cell r="J173">
            <v>-1922.5934</v>
          </cell>
          <cell r="K173">
            <v>0</v>
          </cell>
          <cell r="L173">
            <v>0</v>
          </cell>
          <cell r="M173">
            <v>110.4965</v>
          </cell>
          <cell r="N173">
            <v>88.351200000000006</v>
          </cell>
        </row>
        <row r="174">
          <cell r="B174">
            <v>9</v>
          </cell>
          <cell r="C174" t="str">
            <v>IВАНО-ФРАНКIВСЬКА ОБЛАСТЬ</v>
          </cell>
          <cell r="D174">
            <v>5467228</v>
          </cell>
          <cell r="E174" t="str">
            <v>ЗАКРИТЕ АКЦIОНЕРНЕ ТОВАРИСТВО "КОЛОМИЙСЬКЕ ЗАВОДОУПРАВЛIННЯ БУДIВЕЛЬНИХ МАТЕРIАЛIВ"</v>
          </cell>
          <cell r="F174">
            <v>6834.5140099999999</v>
          </cell>
          <cell r="G174">
            <v>6824.4351699999997</v>
          </cell>
          <cell r="H174">
            <v>8817.8884199999993</v>
          </cell>
          <cell r="I174">
            <v>9386.8198799999991</v>
          </cell>
          <cell r="J174">
            <v>2562.3847099999998</v>
          </cell>
          <cell r="K174">
            <v>0</v>
          </cell>
          <cell r="L174">
            <v>0</v>
          </cell>
          <cell r="M174">
            <v>579.85167999999999</v>
          </cell>
          <cell r="N174">
            <v>542.93146000000002</v>
          </cell>
        </row>
        <row r="175">
          <cell r="B175">
            <v>9</v>
          </cell>
          <cell r="C175" t="str">
            <v>IВАНО-ФРАНКIВСЬКА ОБЛАСТЬ</v>
          </cell>
          <cell r="D175">
            <v>32014894</v>
          </cell>
          <cell r="E175" t="str">
            <v>ТОВАРИСТВО З ОБМЕЖЕНОЮ ВIДПОВIДАЛЬНIСТЮ "3 БЕТОНИ"</v>
          </cell>
          <cell r="F175">
            <v>526.30260999999996</v>
          </cell>
          <cell r="G175">
            <v>-127.62067</v>
          </cell>
          <cell r="H175">
            <v>5340.7334799999999</v>
          </cell>
          <cell r="I175">
            <v>5616.0578699999996</v>
          </cell>
          <cell r="J175">
            <v>5743.6785399999999</v>
          </cell>
          <cell r="K175">
            <v>0</v>
          </cell>
          <cell r="L175">
            <v>-6.9300000000000004E-3</v>
          </cell>
          <cell r="M175">
            <v>343.09269</v>
          </cell>
          <cell r="N175">
            <v>275.17669000000001</v>
          </cell>
        </row>
        <row r="176">
          <cell r="B176">
            <v>9</v>
          </cell>
          <cell r="C176" t="str">
            <v>IВАНО-ФРАНКIВСЬКА ОБЛАСТЬ</v>
          </cell>
          <cell r="D176">
            <v>3361046</v>
          </cell>
          <cell r="E176" t="str">
            <v>ПО ГАЗОПОСТАЧАННЮ ТА ГАЗИФIКАЦIЇ "IВАНО-ФРАНКIВСЬКГАЗ"</v>
          </cell>
          <cell r="F176">
            <v>10859.960800000001</v>
          </cell>
          <cell r="G176">
            <v>10772.1656</v>
          </cell>
          <cell r="H176">
            <v>4172.2360600000002</v>
          </cell>
          <cell r="I176">
            <v>4724.9941399999998</v>
          </cell>
          <cell r="J176">
            <v>-6047.1715000000004</v>
          </cell>
          <cell r="K176">
            <v>0</v>
          </cell>
          <cell r="L176">
            <v>0</v>
          </cell>
          <cell r="M176">
            <v>589.02400999999998</v>
          </cell>
          <cell r="N176">
            <v>552.41808000000003</v>
          </cell>
        </row>
        <row r="177">
          <cell r="B177">
            <v>9</v>
          </cell>
          <cell r="C177" t="str">
            <v>IВАНО-ФРАНКIВСЬКА ОБЛАСТЬ</v>
          </cell>
          <cell r="D177">
            <v>32014831</v>
          </cell>
          <cell r="E177" t="str">
            <v>ДЕРЖАВНЕ ПIДПРИЄМСТВО "КАЛУСЬКА ТЕПЛОЕЛЕКТРОЦЕНТРАЛЬ"</v>
          </cell>
          <cell r="F177">
            <v>13010.205</v>
          </cell>
          <cell r="G177">
            <v>13033.866400000001</v>
          </cell>
          <cell r="H177">
            <v>3045.9434099999999</v>
          </cell>
          <cell r="I177">
            <v>4687.5942999999997</v>
          </cell>
          <cell r="J177">
            <v>-8346.2721000000001</v>
          </cell>
          <cell r="K177">
            <v>0</v>
          </cell>
          <cell r="L177">
            <v>0</v>
          </cell>
          <cell r="M177">
            <v>1723.31249</v>
          </cell>
          <cell r="N177">
            <v>1554.08572</v>
          </cell>
        </row>
        <row r="178">
          <cell r="B178">
            <v>9</v>
          </cell>
          <cell r="C178" t="str">
            <v>IВАНО-ФРАНКIВСЬКА ОБЛАСТЬ</v>
          </cell>
          <cell r="D178">
            <v>3346058</v>
          </cell>
          <cell r="E178" t="str">
            <v>ДЕРЖАВНЕ МIСЬКЕ ПIДПРИЄМСТВО "IВАНО-ФРАНКIВСЬКТЕПЛОКОМУНЕНЕРГО"</v>
          </cell>
          <cell r="F178">
            <v>9444.5386400000007</v>
          </cell>
          <cell r="G178">
            <v>3940.3271</v>
          </cell>
          <cell r="H178">
            <v>6528.3589599999996</v>
          </cell>
          <cell r="I178">
            <v>4177.1424200000001</v>
          </cell>
          <cell r="J178">
            <v>236.81532000000001</v>
          </cell>
          <cell r="K178">
            <v>11850.2659</v>
          </cell>
          <cell r="L178">
            <v>2529.6026299999999</v>
          </cell>
          <cell r="M178">
            <v>5.3891299999999998</v>
          </cell>
          <cell r="N178">
            <v>0.54300000000000004</v>
          </cell>
        </row>
        <row r="179">
          <cell r="B179">
            <v>9</v>
          </cell>
          <cell r="C179" t="str">
            <v>IВАНО-ФРАНКIВСЬКА ОБЛАСТЬ</v>
          </cell>
          <cell r="D179">
            <v>32360815</v>
          </cell>
          <cell r="E179" t="str">
            <v>КОМУНАЛЬНЕ ПIДПРИЄМСТВО "IВАНО-ФРАНКIВСЬКВОДОЕКОТЕХПРОМ"</v>
          </cell>
          <cell r="F179">
            <v>3755.7663899999998</v>
          </cell>
          <cell r="G179">
            <v>3794.8225200000002</v>
          </cell>
          <cell r="H179">
            <v>3724.2163300000002</v>
          </cell>
          <cell r="I179">
            <v>4096.0592500000002</v>
          </cell>
          <cell r="J179">
            <v>301.23673000000002</v>
          </cell>
          <cell r="K179">
            <v>0</v>
          </cell>
          <cell r="L179">
            <v>0</v>
          </cell>
          <cell r="M179">
            <v>353.86104999999998</v>
          </cell>
          <cell r="N179">
            <v>314.21274</v>
          </cell>
        </row>
        <row r="180">
          <cell r="B180">
            <v>9</v>
          </cell>
          <cell r="C180" t="str">
            <v>IВАНО-ФРАНКIВСЬКА ОБЛАСТЬ</v>
          </cell>
          <cell r="D180">
            <v>24681750</v>
          </cell>
          <cell r="E180" t="str">
            <v>ЗАКРИТЕ АКЦIОНЕРНЕ ТОВАРИСТВО "ПОЛIКОМ"</v>
          </cell>
          <cell r="F180">
            <v>2040.0166200000001</v>
          </cell>
          <cell r="G180">
            <v>2038.46262</v>
          </cell>
          <cell r="H180">
            <v>4024.2620200000001</v>
          </cell>
          <cell r="I180">
            <v>4024.4614499999998</v>
          </cell>
          <cell r="J180">
            <v>1985.99883</v>
          </cell>
          <cell r="K180">
            <v>0</v>
          </cell>
          <cell r="L180">
            <v>0</v>
          </cell>
          <cell r="M180">
            <v>0.5756</v>
          </cell>
          <cell r="N180">
            <v>9.5200000000000007E-2</v>
          </cell>
        </row>
        <row r="181">
          <cell r="B181">
            <v>9</v>
          </cell>
          <cell r="C181" t="str">
            <v>IВАНО-ФРАНКIВСЬКА ОБЛАСТЬ</v>
          </cell>
          <cell r="D181">
            <v>32605833</v>
          </cell>
          <cell r="E181" t="str">
            <v>ТЗОВ "ПРИКАРПАТСЬКА ФIНАНСОВА КОМПАНIЯ"</v>
          </cell>
          <cell r="F181">
            <v>5629.6429500000004</v>
          </cell>
          <cell r="G181">
            <v>-8282.9624999999996</v>
          </cell>
          <cell r="H181">
            <v>6274.9981799999996</v>
          </cell>
          <cell r="I181">
            <v>3832.9097200000001</v>
          </cell>
          <cell r="J181">
            <v>12115.8722</v>
          </cell>
          <cell r="K181">
            <v>0</v>
          </cell>
          <cell r="L181">
            <v>0</v>
          </cell>
          <cell r="M181">
            <v>11.83123</v>
          </cell>
          <cell r="N181">
            <v>-2442.0884999999998</v>
          </cell>
        </row>
        <row r="182">
          <cell r="B182">
            <v>10</v>
          </cell>
          <cell r="C182" t="str">
            <v>КИЇВСЬКА ОБЛАСТЬ</v>
          </cell>
          <cell r="D182">
            <v>20588716</v>
          </cell>
          <cell r="E182" t="str">
            <v>ВIДКРИТЕ АКЦIОНЕРНЕ ТОВАРИСТВО "УКРГIДРОЕНЕРГО"</v>
          </cell>
          <cell r="F182">
            <v>94047.437600000005</v>
          </cell>
          <cell r="G182">
            <v>99929.128599999996</v>
          </cell>
          <cell r="H182">
            <v>208310.875</v>
          </cell>
          <cell r="I182">
            <v>225028.35</v>
          </cell>
          <cell r="J182">
            <v>125099.22199999999</v>
          </cell>
          <cell r="K182">
            <v>0</v>
          </cell>
          <cell r="L182">
            <v>0</v>
          </cell>
          <cell r="M182">
            <v>11948.251700000001</v>
          </cell>
          <cell r="N182">
            <v>8719.8278599999994</v>
          </cell>
        </row>
        <row r="183">
          <cell r="B183">
            <v>10</v>
          </cell>
          <cell r="C183" t="str">
            <v>КИЇВСЬКА ОБЛАСТЬ</v>
          </cell>
          <cell r="D183">
            <v>24924140</v>
          </cell>
          <cell r="E183" t="str">
            <v>ДОЧIРНЄ ПIДПРИЄМСТВО "ЕЙВОН КОСМЕТIКС ЮКРЕЙН"</v>
          </cell>
          <cell r="F183">
            <v>86687.623699999996</v>
          </cell>
          <cell r="G183">
            <v>81895.198699999994</v>
          </cell>
          <cell r="H183">
            <v>84716.206699999995</v>
          </cell>
          <cell r="I183">
            <v>88376.8894</v>
          </cell>
          <cell r="J183">
            <v>6481.6907799999999</v>
          </cell>
          <cell r="K183">
            <v>0</v>
          </cell>
          <cell r="L183">
            <v>0</v>
          </cell>
          <cell r="M183">
            <v>7165.3825299999999</v>
          </cell>
          <cell r="N183">
            <v>3656.83194</v>
          </cell>
        </row>
        <row r="184">
          <cell r="B184">
            <v>10</v>
          </cell>
          <cell r="C184" t="str">
            <v>КИЇВСЬКА ОБЛАСТЬ</v>
          </cell>
          <cell r="D184">
            <v>23243188</v>
          </cell>
          <cell r="E184" t="str">
            <v>ЗАКРИТЕ АКЦIОНЕРНЕ ТОВАРИСТВО "АЕС КИЇВОБЛЕНЕРГО"</v>
          </cell>
          <cell r="F184">
            <v>72056.824900000007</v>
          </cell>
          <cell r="G184">
            <v>71859.983200000002</v>
          </cell>
          <cell r="H184">
            <v>72462.496100000004</v>
          </cell>
          <cell r="I184">
            <v>68096.046000000002</v>
          </cell>
          <cell r="J184">
            <v>-3763.9371999999998</v>
          </cell>
          <cell r="K184">
            <v>0</v>
          </cell>
          <cell r="L184">
            <v>0</v>
          </cell>
          <cell r="M184">
            <v>2317.57843</v>
          </cell>
          <cell r="N184">
            <v>-4369.1000000000004</v>
          </cell>
        </row>
        <row r="185">
          <cell r="B185">
            <v>10</v>
          </cell>
          <cell r="C185" t="str">
            <v>КИЇВСЬКА ОБЛАСТЬ</v>
          </cell>
          <cell r="D185">
            <v>21685172</v>
          </cell>
          <cell r="E185" t="str">
            <v>ТОВАРИСТВО З ОБМЕЖЕНОЮ ВIДПОВIДАЛЬНIСТЮ З IНОЗЕМНИМИ IНВЕСТИЦIЯМИ "ХЕНКЕЛЬ БАУТЕХНIК (УКРАЇНА)"</v>
          </cell>
          <cell r="F185">
            <v>34260.757299999997</v>
          </cell>
          <cell r="G185">
            <v>34277.2883</v>
          </cell>
          <cell r="H185">
            <v>49136.060899999997</v>
          </cell>
          <cell r="I185">
            <v>56241.846400000002</v>
          </cell>
          <cell r="J185">
            <v>21964.558099999998</v>
          </cell>
          <cell r="K185">
            <v>0</v>
          </cell>
          <cell r="L185">
            <v>0</v>
          </cell>
          <cell r="M185">
            <v>7129.4704099999999</v>
          </cell>
          <cell r="N185">
            <v>7105.7855399999999</v>
          </cell>
        </row>
        <row r="186">
          <cell r="B186">
            <v>10</v>
          </cell>
          <cell r="C186" t="str">
            <v>КИЇВСЬКА ОБЛАСТЬ</v>
          </cell>
          <cell r="D186">
            <v>20572069</v>
          </cell>
          <cell r="E186" t="str">
            <v>ДЕРЖАВНЕ ПIДПРИЄМСТВО ДЕРЖАВНЕ ПIДПРИЄМСТВО " МIЖНАРОДНИЙ АЕРОПОРТ "БОРИСПIЛЬ"</v>
          </cell>
          <cell r="F186">
            <v>60855.15</v>
          </cell>
          <cell r="G186">
            <v>66762.925000000003</v>
          </cell>
          <cell r="H186">
            <v>62687.2664</v>
          </cell>
          <cell r="I186">
            <v>51159.328699999998</v>
          </cell>
          <cell r="J186">
            <v>-15603.596</v>
          </cell>
          <cell r="K186">
            <v>11.18</v>
          </cell>
          <cell r="L186">
            <v>11.18</v>
          </cell>
          <cell r="M186">
            <v>1619.29594</v>
          </cell>
          <cell r="N186">
            <v>-12687.814</v>
          </cell>
        </row>
        <row r="187">
          <cell r="B187">
            <v>10</v>
          </cell>
          <cell r="C187" t="str">
            <v>КИЇВСЬКА ОБЛАСТЬ</v>
          </cell>
          <cell r="D187">
            <v>21651322</v>
          </cell>
          <cell r="E187" t="str">
            <v>IНОЗЕМНЕ ПIДПРИЄМСТВО"КОКА-КОЛА БЕВЕРIДЖИЗ УКРАЇНА ЛIМIТЕД"</v>
          </cell>
          <cell r="F187">
            <v>30355.8099</v>
          </cell>
          <cell r="G187">
            <v>32159.668099999999</v>
          </cell>
          <cell r="H187">
            <v>30003.6646</v>
          </cell>
          <cell r="I187">
            <v>28861.627100000002</v>
          </cell>
          <cell r="J187">
            <v>-3298.0410999999999</v>
          </cell>
          <cell r="K187">
            <v>0</v>
          </cell>
          <cell r="L187">
            <v>0</v>
          </cell>
          <cell r="M187">
            <v>965.35497999999995</v>
          </cell>
          <cell r="N187">
            <v>-1144.6645000000001</v>
          </cell>
        </row>
        <row r="188">
          <cell r="B188">
            <v>10</v>
          </cell>
          <cell r="C188" t="str">
            <v>КИЇВСЬКА ОБЛАСТЬ</v>
          </cell>
          <cell r="D188">
            <v>32402870</v>
          </cell>
          <cell r="E188" t="str">
            <v>ДЕРЖАВНЕ ПIДПРИЄМСТВО "УКРЕНЕРГОВУГIЛЛЯ"</v>
          </cell>
          <cell r="F188">
            <v>19250.1371</v>
          </cell>
          <cell r="G188">
            <v>20557.066299999999</v>
          </cell>
          <cell r="H188">
            <v>25943.6443</v>
          </cell>
          <cell r="I188">
            <v>28083.027300000002</v>
          </cell>
          <cell r="J188">
            <v>7525.9610300000004</v>
          </cell>
          <cell r="K188">
            <v>0</v>
          </cell>
          <cell r="L188">
            <v>0</v>
          </cell>
          <cell r="M188">
            <v>2099.1740799999998</v>
          </cell>
          <cell r="N188">
            <v>1387.18704</v>
          </cell>
        </row>
        <row r="189">
          <cell r="B189">
            <v>10</v>
          </cell>
          <cell r="C189" t="str">
            <v>КИЇВСЬКА ОБЛАСТЬ</v>
          </cell>
          <cell r="D189">
            <v>131334</v>
          </cell>
          <cell r="E189" t="str">
            <v>ТРИПIЛЬСЬКА ТЕПЛОВА ЕЛЕКТРОСТАНЦIЯ ВАТ "ДЕК "ЦЕНТРЕНЕРГО"</v>
          </cell>
          <cell r="F189">
            <v>17423.503100000002</v>
          </cell>
          <cell r="G189">
            <v>17414.610199999999</v>
          </cell>
          <cell r="H189">
            <v>24226.5766</v>
          </cell>
          <cell r="I189">
            <v>26498.2094</v>
          </cell>
          <cell r="J189">
            <v>9083.5992499999993</v>
          </cell>
          <cell r="K189">
            <v>0</v>
          </cell>
          <cell r="L189">
            <v>-6.4000000000000005E-4</v>
          </cell>
          <cell r="M189">
            <v>2272.4342099999999</v>
          </cell>
          <cell r="N189">
            <v>2270.1321800000001</v>
          </cell>
        </row>
        <row r="190">
          <cell r="B190">
            <v>10</v>
          </cell>
          <cell r="C190" t="str">
            <v>КИЇВСЬКА ОБЛАСТЬ</v>
          </cell>
          <cell r="D190">
            <v>333888</v>
          </cell>
          <cell r="E190" t="str">
            <v>ВЎДКРИТЕ АКЦЎОНЕРНЕ ТОВАРИСТВО "ВЕТРОПАК ГОСТОМЕЛЬСЬКИЙ СКЛОЗАВОД"</v>
          </cell>
          <cell r="F190">
            <v>23092.626700000001</v>
          </cell>
          <cell r="G190">
            <v>20164.267199999998</v>
          </cell>
          <cell r="H190">
            <v>24041.736099999998</v>
          </cell>
          <cell r="I190">
            <v>24754.191900000002</v>
          </cell>
          <cell r="J190">
            <v>4589.9246499999999</v>
          </cell>
          <cell r="K190">
            <v>0</v>
          </cell>
          <cell r="L190">
            <v>0</v>
          </cell>
          <cell r="M190">
            <v>816.91079999999999</v>
          </cell>
          <cell r="N190">
            <v>695.13989000000004</v>
          </cell>
        </row>
        <row r="191">
          <cell r="B191">
            <v>10</v>
          </cell>
          <cell r="C191" t="str">
            <v>КИЇВСЬКА ОБЛАСТЬ</v>
          </cell>
          <cell r="D191">
            <v>33096517</v>
          </cell>
          <cell r="E191" t="str">
            <v>ДОЧIРНЄ ПIДПРИЄМСТВО "КИЇВСЬКЕ ОБЛАСНЕ ДОРОЖНЄ УПРАВЛIННЯ" ВАТ "ДЕРЖАВНА АКЦIОНЕРНА КОМПАНIЯ" АВТОМОБIЛЬНI ДОРОГИ УКРАЇНИ"</v>
          </cell>
          <cell r="F191">
            <v>930.39800000000002</v>
          </cell>
          <cell r="G191">
            <v>981.53099999999995</v>
          </cell>
          <cell r="H191">
            <v>22614.383000000002</v>
          </cell>
          <cell r="I191">
            <v>22900.9784</v>
          </cell>
          <cell r="J191">
            <v>21919.447400000001</v>
          </cell>
          <cell r="K191">
            <v>0</v>
          </cell>
          <cell r="L191">
            <v>0</v>
          </cell>
          <cell r="M191">
            <v>276.56</v>
          </cell>
          <cell r="N191">
            <v>275.42700000000002</v>
          </cell>
        </row>
        <row r="192">
          <cell r="B192">
            <v>10</v>
          </cell>
          <cell r="C192" t="str">
            <v>КИЇВСЬКА ОБЛАСТЬ</v>
          </cell>
          <cell r="D192">
            <v>24210297</v>
          </cell>
          <cell r="E192" t="str">
            <v>ДЕРЖАВНЕ ПIДПРИЄМСТВО УКРАЇНСЬКИЙ ДЕРЖАВНИЙ ЦЕНТР ЗАЛIЗНИЧНИХ РЕФРИЖЕРАТОРНИХ ПЕРЕВЕЗЕНЬ "УКРРЕФТРАНС"</v>
          </cell>
          <cell r="F192">
            <v>18573.399099999999</v>
          </cell>
          <cell r="G192">
            <v>18584.684600000001</v>
          </cell>
          <cell r="H192">
            <v>20622.240699999998</v>
          </cell>
          <cell r="I192">
            <v>21737.5347</v>
          </cell>
          <cell r="J192">
            <v>3152.8501099999999</v>
          </cell>
          <cell r="K192">
            <v>0</v>
          </cell>
          <cell r="L192">
            <v>0</v>
          </cell>
          <cell r="M192">
            <v>1128.9018599999999</v>
          </cell>
          <cell r="N192">
            <v>1115.2940000000001</v>
          </cell>
        </row>
        <row r="193">
          <cell r="B193">
            <v>10</v>
          </cell>
          <cell r="C193" t="str">
            <v>КИЇВСЬКА ОБЛАСТЬ</v>
          </cell>
          <cell r="D193">
            <v>21638055</v>
          </cell>
          <cell r="E193" t="str">
            <v>ТОВАРИСТВО З ОБМЕЖЕНОЮ ВIДПОВIДАЛЬНIСТЮ " МАРС УКРАЇНА"</v>
          </cell>
          <cell r="F193">
            <v>2877.36753</v>
          </cell>
          <cell r="G193">
            <v>2164.69634</v>
          </cell>
          <cell r="H193">
            <v>19494.378400000001</v>
          </cell>
          <cell r="I193">
            <v>20824.164199999999</v>
          </cell>
          <cell r="J193">
            <v>18659.4679</v>
          </cell>
          <cell r="K193">
            <v>0</v>
          </cell>
          <cell r="L193">
            <v>0</v>
          </cell>
          <cell r="M193">
            <v>1368.59743</v>
          </cell>
          <cell r="N193">
            <v>1329.78577</v>
          </cell>
        </row>
        <row r="194">
          <cell r="B194">
            <v>10</v>
          </cell>
          <cell r="C194" t="str">
            <v>КИЇВСЬКА ОБЛАСТЬ</v>
          </cell>
          <cell r="D194">
            <v>20598695</v>
          </cell>
          <cell r="E194" t="str">
            <v>ВИШГОРОДСЬКА ФIЛIЯ ЗАКРИТОГО АКЦIОНЕРНОГО ТОВАРИСТВА "КРАФТ ФУДЗ УКРАЇНА"</v>
          </cell>
          <cell r="F194">
            <v>15377.503199999999</v>
          </cell>
          <cell r="G194">
            <v>15383.805200000001</v>
          </cell>
          <cell r="H194">
            <v>18903.0262</v>
          </cell>
          <cell r="I194">
            <v>19260.0982</v>
          </cell>
          <cell r="J194">
            <v>3876.2930099999999</v>
          </cell>
          <cell r="K194">
            <v>0</v>
          </cell>
          <cell r="L194">
            <v>0</v>
          </cell>
          <cell r="M194">
            <v>365.64245</v>
          </cell>
          <cell r="N194">
            <v>357.072</v>
          </cell>
        </row>
        <row r="195">
          <cell r="B195">
            <v>10</v>
          </cell>
          <cell r="C195" t="str">
            <v>КИЇВСЬКА ОБЛАСТЬ</v>
          </cell>
          <cell r="D195">
            <v>30253385</v>
          </cell>
          <cell r="E195" t="str">
            <v>ЗАТ "РОСАВА"</v>
          </cell>
          <cell r="F195">
            <v>3551.9020500000001</v>
          </cell>
          <cell r="G195">
            <v>1168.24648</v>
          </cell>
          <cell r="H195">
            <v>18871.366099999999</v>
          </cell>
          <cell r="I195">
            <v>18799.002</v>
          </cell>
          <cell r="J195">
            <v>17630.7556</v>
          </cell>
          <cell r="K195">
            <v>0</v>
          </cell>
          <cell r="L195">
            <v>0</v>
          </cell>
          <cell r="M195">
            <v>16.886690000000002</v>
          </cell>
          <cell r="N195">
            <v>-243.03558000000001</v>
          </cell>
        </row>
        <row r="196">
          <cell r="B196">
            <v>10</v>
          </cell>
          <cell r="C196" t="str">
            <v>КИЇВСЬКА ОБЛАСТЬ</v>
          </cell>
          <cell r="D196">
            <v>452417</v>
          </cell>
          <cell r="E196" t="str">
            <v>ТОВАРИСТВО З ОБМЕЖЕНОЮ ВIДПОВIДАЛЬНIСТЮ "КИЇВРIАНТА"</v>
          </cell>
          <cell r="F196">
            <v>9759.5117300000002</v>
          </cell>
          <cell r="G196">
            <v>10078.8223</v>
          </cell>
          <cell r="H196">
            <v>13588.795599999999</v>
          </cell>
          <cell r="I196">
            <v>15849.0828</v>
          </cell>
          <cell r="J196">
            <v>5770.2605100000001</v>
          </cell>
          <cell r="K196">
            <v>0</v>
          </cell>
          <cell r="L196">
            <v>0</v>
          </cell>
          <cell r="M196">
            <v>2599.7281600000001</v>
          </cell>
          <cell r="N196">
            <v>2260.2871500000001</v>
          </cell>
        </row>
        <row r="197">
          <cell r="B197">
            <v>10</v>
          </cell>
          <cell r="C197" t="str">
            <v>КИЇВСЬКА ОБЛАСТЬ</v>
          </cell>
          <cell r="D197">
            <v>20578072</v>
          </cell>
          <cell r="E197" t="str">
            <v>ВIДКРИТЕ АКЦIОНЕРНЕ ТОВАРИСТВО ПО ГАЗОПОСТАЧАННЮ ТА ГАЗИФIКАЦIЇ "КИЇВОБЛГАЗ"</v>
          </cell>
          <cell r="F197">
            <v>9132.4956199999997</v>
          </cell>
          <cell r="G197">
            <v>9695.982</v>
          </cell>
          <cell r="H197">
            <v>12207.1507</v>
          </cell>
          <cell r="I197">
            <v>13134.853300000001</v>
          </cell>
          <cell r="J197">
            <v>3438.87129</v>
          </cell>
          <cell r="K197">
            <v>0</v>
          </cell>
          <cell r="L197">
            <v>0</v>
          </cell>
          <cell r="M197">
            <v>1902.38699</v>
          </cell>
          <cell r="N197">
            <v>927.70259999999996</v>
          </cell>
        </row>
        <row r="198">
          <cell r="B198">
            <v>10</v>
          </cell>
          <cell r="C198" t="str">
            <v>КИЇВСЬКА ОБЛАСТЬ</v>
          </cell>
          <cell r="D198">
            <v>5509659</v>
          </cell>
          <cell r="E198" t="str">
            <v>ВIДКРИТЕ АКЦIОНЕРНЕ ТОВАРИСТВО "КИЇВСЬКИЙ КАРТОННО-ПАПЕРОВИЙ КОМБIНАТ"</v>
          </cell>
          <cell r="F198">
            <v>26021.3923</v>
          </cell>
          <cell r="G198">
            <v>20751.159599999999</v>
          </cell>
          <cell r="H198">
            <v>11223.079100000001</v>
          </cell>
          <cell r="I198">
            <v>10146.4558</v>
          </cell>
          <cell r="J198">
            <v>-10604.704</v>
          </cell>
          <cell r="K198">
            <v>0</v>
          </cell>
          <cell r="L198">
            <v>0</v>
          </cell>
          <cell r="M198">
            <v>1132.22667</v>
          </cell>
          <cell r="N198">
            <v>-1077.6166000000001</v>
          </cell>
        </row>
        <row r="199">
          <cell r="B199">
            <v>10</v>
          </cell>
          <cell r="C199" t="str">
            <v>КИЇВСЬКА ОБЛАСТЬ</v>
          </cell>
          <cell r="D199">
            <v>30160757</v>
          </cell>
          <cell r="E199" t="str">
            <v>ЗАТ "КОМПЛЕКС АГРОМАРС"</v>
          </cell>
          <cell r="F199">
            <v>6721.77819</v>
          </cell>
          <cell r="G199">
            <v>4540.2524899999999</v>
          </cell>
          <cell r="H199">
            <v>8381.1022400000002</v>
          </cell>
          <cell r="I199">
            <v>9159.9650500000007</v>
          </cell>
          <cell r="J199">
            <v>4619.7125599999999</v>
          </cell>
          <cell r="K199">
            <v>0</v>
          </cell>
          <cell r="L199">
            <v>0</v>
          </cell>
          <cell r="M199">
            <v>1721.98569</v>
          </cell>
          <cell r="N199">
            <v>778.86280999999997</v>
          </cell>
        </row>
        <row r="200">
          <cell r="B200">
            <v>10</v>
          </cell>
          <cell r="C200" t="str">
            <v>КИЇВСЬКА ОБЛАСТЬ</v>
          </cell>
          <cell r="D200">
            <v>374962</v>
          </cell>
          <cell r="E200" t="str">
            <v>ДЕРЖАВНЕ ПIДПРИЄМСТВО "ЧЕРВОНОСЛОБIДСЬКИЙ СПИРТОВИЙ ЗАВОД"</v>
          </cell>
          <cell r="F200">
            <v>8565.4122299999999</v>
          </cell>
          <cell r="G200">
            <v>8603.7986899999996</v>
          </cell>
          <cell r="H200">
            <v>7698.2072099999996</v>
          </cell>
          <cell r="I200">
            <v>8910.1085600000006</v>
          </cell>
          <cell r="J200">
            <v>306.30986999999999</v>
          </cell>
          <cell r="K200">
            <v>0</v>
          </cell>
          <cell r="L200">
            <v>0</v>
          </cell>
          <cell r="M200">
            <v>1320.2933800000001</v>
          </cell>
          <cell r="N200">
            <v>1207.6027999999999</v>
          </cell>
        </row>
        <row r="201">
          <cell r="B201">
            <v>10</v>
          </cell>
          <cell r="C201" t="str">
            <v>КИЇВСЬКА ОБЛАСТЬ</v>
          </cell>
          <cell r="D201">
            <v>13738233</v>
          </cell>
          <cell r="E201" t="str">
            <v>РЕГЎОНАЛЬНИЙ СТРУКТУРНИЙ ПЎДРОЗДЎЛ КИ°ВСЬКИЙ РАЙОННИЙ ЦЕНТР "КИ°ВЦЕНТРАЕРО" ДЕРЖАВНОГО ПЎДПРИЇМСТВА ОБСЛУГОВУВАННЯ ПОВЎТРЯНОГО РУХУ УКРА°НИ</v>
          </cell>
          <cell r="F201">
            <v>6398.9517100000003</v>
          </cell>
          <cell r="G201">
            <v>6383.9618200000004</v>
          </cell>
          <cell r="H201">
            <v>8468.4909800000005</v>
          </cell>
          <cell r="I201">
            <v>8451.2654700000003</v>
          </cell>
          <cell r="J201">
            <v>2067.3036499999998</v>
          </cell>
          <cell r="K201">
            <v>0</v>
          </cell>
          <cell r="L201">
            <v>0</v>
          </cell>
          <cell r="M201">
            <v>8.2335799999999999</v>
          </cell>
          <cell r="N201">
            <v>-17.226590000000002</v>
          </cell>
        </row>
        <row r="202">
          <cell r="B202">
            <v>11</v>
          </cell>
          <cell r="C202" t="str">
            <v>КIРОВОГРАДСЬКА ОБЛАСТЬ</v>
          </cell>
          <cell r="D202">
            <v>23226362</v>
          </cell>
          <cell r="E202" t="str">
            <v>ВIДКРИТЕ АКЦIОНЕРНЕ ТОВАРИСТВО "КIРОВОГРАДОБЛЕНЕРГО"</v>
          </cell>
          <cell r="F202">
            <v>25618.895499999999</v>
          </cell>
          <cell r="G202">
            <v>25460.782899999998</v>
          </cell>
          <cell r="H202">
            <v>32674.044399999999</v>
          </cell>
          <cell r="I202">
            <v>35009.661200000002</v>
          </cell>
          <cell r="J202">
            <v>9548.8783000000003</v>
          </cell>
          <cell r="K202">
            <v>52.729579999999999</v>
          </cell>
          <cell r="L202">
            <v>52.729579999999999</v>
          </cell>
          <cell r="M202">
            <v>2468.3131699999999</v>
          </cell>
          <cell r="N202">
            <v>2387.2213400000001</v>
          </cell>
        </row>
        <row r="203">
          <cell r="B203">
            <v>11</v>
          </cell>
          <cell r="C203" t="str">
            <v>КIРОВОГРАДСЬКА ОБЛАСТЬ</v>
          </cell>
          <cell r="D203">
            <v>5507073</v>
          </cell>
          <cell r="E203" t="str">
            <v>ВIДКРИТЕ АКЦIОНЕРНЕ ТОВАРИСТВО "М"ЯСОКОМБIНАТ "ЯТРАНЬ"</v>
          </cell>
          <cell r="F203">
            <v>5275.1071199999997</v>
          </cell>
          <cell r="G203">
            <v>4548.4401399999997</v>
          </cell>
          <cell r="H203">
            <v>17700.632699999998</v>
          </cell>
          <cell r="I203">
            <v>18200.786</v>
          </cell>
          <cell r="J203">
            <v>13652.3459</v>
          </cell>
          <cell r="K203">
            <v>0</v>
          </cell>
          <cell r="L203">
            <v>0</v>
          </cell>
          <cell r="M203">
            <v>511.56878999999998</v>
          </cell>
          <cell r="N203">
            <v>500.15328</v>
          </cell>
        </row>
        <row r="204">
          <cell r="B204">
            <v>11</v>
          </cell>
          <cell r="C204" t="str">
            <v>КIРОВОГРАДСЬКА ОБЛАСТЬ</v>
          </cell>
          <cell r="D204">
            <v>130961</v>
          </cell>
          <cell r="E204" t="str">
            <v>ФIЛIЯ " КРЕМЕНЧУЦЬКА ГЕС" ВАТ "УКРГIДРОЕНЕРГО"</v>
          </cell>
          <cell r="F204">
            <v>12334.8436</v>
          </cell>
          <cell r="G204">
            <v>10772.459500000001</v>
          </cell>
          <cell r="H204">
            <v>18643.0798</v>
          </cell>
          <cell r="I204">
            <v>18159.9539</v>
          </cell>
          <cell r="J204">
            <v>7387.4944500000001</v>
          </cell>
          <cell r="K204">
            <v>0</v>
          </cell>
          <cell r="L204">
            <v>0</v>
          </cell>
          <cell r="M204">
            <v>192.97208000000001</v>
          </cell>
          <cell r="N204">
            <v>-483.12587000000002</v>
          </cell>
        </row>
        <row r="205">
          <cell r="B205">
            <v>11</v>
          </cell>
          <cell r="C205" t="str">
            <v>КIРОВОГРАДСЬКА ОБЛАСТЬ</v>
          </cell>
          <cell r="D205">
            <v>378844</v>
          </cell>
          <cell r="E205" t="str">
            <v>ДЕРЖАВНИЙ КIРОВОГРАДСЬКИЙ СОКОЕКСТРАКТОВИЙ ЗАВОД</v>
          </cell>
          <cell r="F205">
            <v>13195.8017</v>
          </cell>
          <cell r="G205">
            <v>13603.3035</v>
          </cell>
          <cell r="H205">
            <v>13771.6037</v>
          </cell>
          <cell r="I205">
            <v>15680.947700000001</v>
          </cell>
          <cell r="J205">
            <v>2077.6442200000001</v>
          </cell>
          <cell r="K205">
            <v>0.91964000000000001</v>
          </cell>
          <cell r="L205">
            <v>0.91964000000000001</v>
          </cell>
          <cell r="M205">
            <v>2972.22784</v>
          </cell>
          <cell r="N205">
            <v>1910.26097</v>
          </cell>
        </row>
        <row r="206">
          <cell r="B206">
            <v>11</v>
          </cell>
          <cell r="C206" t="str">
            <v>КIРОВОГРАДСЬКА ОБЛАСТЬ</v>
          </cell>
          <cell r="D206">
            <v>13743719</v>
          </cell>
          <cell r="E206" t="str">
            <v>ДЕРЖАВНЕ ПIДПРИЄМСТВО КIРОВОГРАДСЬКЕ ДЕРЖАВНЕ ПIДПРИЄМСТВО ПО ВИРОБНИЦТВУ I МАРКЕТИНГУ "АРТЕМIДА"</v>
          </cell>
          <cell r="F206">
            <v>17619.108700000001</v>
          </cell>
          <cell r="G206">
            <v>18786.864099999999</v>
          </cell>
          <cell r="H206">
            <v>13789.499</v>
          </cell>
          <cell r="I206">
            <v>14515.454100000001</v>
          </cell>
          <cell r="J206">
            <v>-4271.41</v>
          </cell>
          <cell r="K206">
            <v>0</v>
          </cell>
          <cell r="L206">
            <v>0</v>
          </cell>
          <cell r="M206">
            <v>3202.71612</v>
          </cell>
          <cell r="N206">
            <v>725.11973</v>
          </cell>
        </row>
        <row r="207">
          <cell r="B207">
            <v>11</v>
          </cell>
          <cell r="C207" t="str">
            <v>КIРОВОГРАДСЬКА ОБЛАСТЬ</v>
          </cell>
          <cell r="D207">
            <v>374999</v>
          </cell>
          <cell r="E207" t="str">
            <v>ДОЧIРНЄ ПIДПРИЄМСТВО МЕЖИРIЦЬКИЙ ВIТАМIННИЙ ЗАВОД ДЕРЖАВНОЇ АКЦIОНЕРНОЇ КОМПАНIЇ "УКРМЕДПРОМ"</v>
          </cell>
          <cell r="F207">
            <v>9033.79709</v>
          </cell>
          <cell r="G207">
            <v>11863.615100000001</v>
          </cell>
          <cell r="H207">
            <v>11496.4305</v>
          </cell>
          <cell r="I207">
            <v>12226.166999999999</v>
          </cell>
          <cell r="J207">
            <v>362.55187999999998</v>
          </cell>
          <cell r="K207">
            <v>0</v>
          </cell>
          <cell r="L207">
            <v>0</v>
          </cell>
          <cell r="M207">
            <v>263.60698000000002</v>
          </cell>
          <cell r="N207">
            <v>263.0453</v>
          </cell>
        </row>
        <row r="208">
          <cell r="B208">
            <v>11</v>
          </cell>
          <cell r="C208" t="str">
            <v>КIРОВОГРАДСЬКА ОБЛАСТЬ</v>
          </cell>
          <cell r="D208">
            <v>372109</v>
          </cell>
          <cell r="E208" t="str">
            <v>ЗАКРИТЕ АКЦIОНЕРНЕ ТОВАРИСТВО "ОЛЕКСАНДРIЙСЬКИЙ ЦУКРОВИЙ ЗАВОД"</v>
          </cell>
          <cell r="F208">
            <v>5253.4670500000002</v>
          </cell>
          <cell r="G208">
            <v>5219.4651700000004</v>
          </cell>
          <cell r="H208">
            <v>7512.9115300000003</v>
          </cell>
          <cell r="I208">
            <v>7912.0679399999999</v>
          </cell>
          <cell r="J208">
            <v>2692.60277</v>
          </cell>
          <cell r="K208">
            <v>0</v>
          </cell>
          <cell r="L208">
            <v>0</v>
          </cell>
          <cell r="M208">
            <v>405.55736000000002</v>
          </cell>
          <cell r="N208">
            <v>399.15640999999999</v>
          </cell>
        </row>
        <row r="209">
          <cell r="B209">
            <v>11</v>
          </cell>
          <cell r="C209" t="str">
            <v>КIРОВОГРАДСЬКА ОБЛАСТЬ</v>
          </cell>
          <cell r="D209">
            <v>32039992</v>
          </cell>
          <cell r="E209" t="str">
            <v>ДОЧIРНЄ ПIДПРИЄМСТВО "КIРОВОГРАДСЬКИЙ ОБЛАВТОДОР" ВIДКРИТОГО АКЦIОНЕРНОГО ТОВАРИСТВА "ДЕРЖАВНА АКЦIОНЕРНА КОМПАНIЯ "АВТОМОБIЛЬНI ДОРОГИ УКРАЇНИ"</v>
          </cell>
          <cell r="F209">
            <v>1291.59455</v>
          </cell>
          <cell r="G209">
            <v>1282.77961</v>
          </cell>
          <cell r="H209">
            <v>6066.7373200000002</v>
          </cell>
          <cell r="I209">
            <v>6651.5210999999999</v>
          </cell>
          <cell r="J209">
            <v>5368.7414900000003</v>
          </cell>
          <cell r="K209">
            <v>0</v>
          </cell>
          <cell r="L209">
            <v>0</v>
          </cell>
          <cell r="M209">
            <v>585.25516000000005</v>
          </cell>
          <cell r="N209">
            <v>584.78306999999995</v>
          </cell>
        </row>
        <row r="210">
          <cell r="B210">
            <v>11</v>
          </cell>
          <cell r="C210" t="str">
            <v>КIРОВОГРАДСЬКА ОБЛАСТЬ</v>
          </cell>
          <cell r="D210">
            <v>14276579</v>
          </cell>
          <cell r="E210" t="str">
            <v>ЗАКРИТЕ АКЦIОНЕРНЕ ТОВАРИСТВО ОБ'ЄДНАННЯ "ДНIПРОЕНЕРГОБУДПРОМ"</v>
          </cell>
          <cell r="F210">
            <v>5968.93055</v>
          </cell>
          <cell r="G210">
            <v>6326.61481</v>
          </cell>
          <cell r="H210">
            <v>5656.55908</v>
          </cell>
          <cell r="I210">
            <v>5571.5523899999998</v>
          </cell>
          <cell r="J210">
            <v>-755.06241999999997</v>
          </cell>
          <cell r="K210">
            <v>8.1430000000000007</v>
          </cell>
          <cell r="L210">
            <v>0</v>
          </cell>
          <cell r="M210">
            <v>425.09456999999998</v>
          </cell>
          <cell r="N210">
            <v>-82.265600000000006</v>
          </cell>
        </row>
        <row r="211">
          <cell r="B211">
            <v>11</v>
          </cell>
          <cell r="C211" t="str">
            <v>КIРОВОГРАДСЬКА ОБЛАСТЬ</v>
          </cell>
          <cell r="D211">
            <v>3365222</v>
          </cell>
          <cell r="E211" t="str">
            <v>ВIДКРИТЕ АКЦIОНЕРНЕ ТОВАРИСТВО ПО ГАЗОПОСТАЧАННЮ ТА ГАЗИФIКАЦIЇ "КIРОВОГРАДГАЗ"</v>
          </cell>
          <cell r="F211">
            <v>5813.7888899999998</v>
          </cell>
          <cell r="G211">
            <v>5657.8490400000001</v>
          </cell>
          <cell r="H211">
            <v>4600.0116600000001</v>
          </cell>
          <cell r="I211">
            <v>5004.2711099999997</v>
          </cell>
          <cell r="J211">
            <v>-653.57793000000004</v>
          </cell>
          <cell r="K211">
            <v>0</v>
          </cell>
          <cell r="L211">
            <v>0</v>
          </cell>
          <cell r="M211">
            <v>438.13382999999999</v>
          </cell>
          <cell r="N211">
            <v>404.25628</v>
          </cell>
        </row>
        <row r="212">
          <cell r="B212">
            <v>11</v>
          </cell>
          <cell r="C212" t="str">
            <v>КIРОВОГРАДСЬКА ОБЛАСТЬ</v>
          </cell>
          <cell r="D212">
            <v>33142568</v>
          </cell>
          <cell r="E212" t="str">
            <v>ДОЧIРНЄ ПIДПРИЄМСТВО "КIРОВОГРАДТЕПЛО" ТОВАРИСТВА З ОБМЕЖЕНОЮ ВIДПОВIДАЛЬНIСТЮ "ЦЕНТР НАУКОВО-ТЕХНIЧНИХ IННОВАЦIЙ УКРАЇНСЬКОЇ НАФТОГАЗОВОЇ АКАДЕМIЇ"</v>
          </cell>
          <cell r="F212">
            <v>4267.2870000000003</v>
          </cell>
          <cell r="G212">
            <v>4332.1150100000004</v>
          </cell>
          <cell r="H212">
            <v>4749.9218499999997</v>
          </cell>
          <cell r="I212">
            <v>4836.2338300000001</v>
          </cell>
          <cell r="J212">
            <v>504.11882000000003</v>
          </cell>
          <cell r="K212">
            <v>0</v>
          </cell>
          <cell r="L212">
            <v>-1.45747</v>
          </cell>
          <cell r="M212">
            <v>15.590400000000001</v>
          </cell>
          <cell r="N212">
            <v>15.3348</v>
          </cell>
        </row>
        <row r="213">
          <cell r="B213">
            <v>11</v>
          </cell>
          <cell r="C213" t="str">
            <v>КIРОВОГРАДСЬКА ОБЛАСТЬ</v>
          </cell>
          <cell r="D213">
            <v>3346822</v>
          </cell>
          <cell r="E213" t="str">
            <v>ОБЛАСНЕ КОМУНАЛЬНЕ ВИРОБНИЧЕ ПIДПРИЄМСТВО "ДНIПРО-КIРОВОГРАД"</v>
          </cell>
          <cell r="F213">
            <v>1405.4067299999999</v>
          </cell>
          <cell r="G213">
            <v>1606.1266800000001</v>
          </cell>
          <cell r="H213">
            <v>1290.66651</v>
          </cell>
          <cell r="I213">
            <v>4654.4272000000001</v>
          </cell>
          <cell r="J213">
            <v>3048.3005199999998</v>
          </cell>
          <cell r="K213">
            <v>1918.30395</v>
          </cell>
          <cell r="L213">
            <v>-3241.5574999999999</v>
          </cell>
          <cell r="M213">
            <v>0.15995000000000001</v>
          </cell>
          <cell r="N213">
            <v>0.11218</v>
          </cell>
        </row>
        <row r="214">
          <cell r="B214">
            <v>11</v>
          </cell>
          <cell r="C214" t="str">
            <v>КIРОВОГРАДСЬКА ОБЛАСТЬ</v>
          </cell>
          <cell r="D214">
            <v>4853709</v>
          </cell>
          <cell r="E214" t="str">
            <v>ДЕРЖАВНЕ ПIДПРИЄМСТВО ДИРЕКЦIЯ КРИВОРIЗСЬКОГО ГIРНИЧО-ЗБАГАЧУВАЛЬНОГО КОМБIНАТУ ОКИСЛЕНИХ РУД</v>
          </cell>
          <cell r="F214">
            <v>997.60559000000001</v>
          </cell>
          <cell r="G214">
            <v>2245.7981100000002</v>
          </cell>
          <cell r="H214">
            <v>3776.0149500000002</v>
          </cell>
          <cell r="I214">
            <v>4454.72883</v>
          </cell>
          <cell r="J214">
            <v>2208.9307199999998</v>
          </cell>
          <cell r="K214">
            <v>173.78001</v>
          </cell>
          <cell r="L214">
            <v>-524.73243000000002</v>
          </cell>
          <cell r="M214">
            <v>64.582470000000001</v>
          </cell>
          <cell r="N214">
            <v>-300.21208999999999</v>
          </cell>
        </row>
        <row r="215">
          <cell r="B215">
            <v>11</v>
          </cell>
          <cell r="C215" t="str">
            <v>КIРОВОГРАДСЬКА ОБЛАСТЬ</v>
          </cell>
          <cell r="D215">
            <v>14372024</v>
          </cell>
          <cell r="E215" t="str">
            <v>ЗАКРИТЕ АКЦIОНЕРНЕ ТОВАРИСТВО "МIЖНАРОДНА АКЦIОНЕРНА АВIАЦIЙНА КОМПАНIЯ "УРГА"</v>
          </cell>
          <cell r="F215">
            <v>2698.0665100000001</v>
          </cell>
          <cell r="G215">
            <v>1335.7527299999999</v>
          </cell>
          <cell r="H215">
            <v>4336.8430500000004</v>
          </cell>
          <cell r="I215">
            <v>4420.1643000000004</v>
          </cell>
          <cell r="J215">
            <v>3084.4115700000002</v>
          </cell>
          <cell r="K215">
            <v>0</v>
          </cell>
          <cell r="L215">
            <v>0</v>
          </cell>
          <cell r="M215">
            <v>721.50927999999999</v>
          </cell>
          <cell r="N215">
            <v>82.737250000000003</v>
          </cell>
        </row>
        <row r="216">
          <cell r="B216">
            <v>11</v>
          </cell>
          <cell r="C216" t="str">
            <v>КIРОВОГРАДСЬКА ОБЛАСТЬ</v>
          </cell>
          <cell r="D216">
            <v>14314222</v>
          </cell>
          <cell r="E216" t="str">
            <v>СМОЛIНСЬКА ШАХТА СХIДНОГО ГIРНИЧО-ЗБАГАЧУВАЛЬНОГО КОМБIНАТУ</v>
          </cell>
          <cell r="F216">
            <v>2115.4960599999999</v>
          </cell>
          <cell r="G216">
            <v>2168.0346199999999</v>
          </cell>
          <cell r="H216">
            <v>3882.6872899999998</v>
          </cell>
          <cell r="I216">
            <v>3726.9021600000001</v>
          </cell>
          <cell r="J216">
            <v>1558.86754</v>
          </cell>
          <cell r="K216">
            <v>0</v>
          </cell>
          <cell r="L216">
            <v>0</v>
          </cell>
          <cell r="M216">
            <v>2.5402200000000001</v>
          </cell>
          <cell r="N216">
            <v>-155.78578999999999</v>
          </cell>
        </row>
        <row r="217">
          <cell r="B217">
            <v>11</v>
          </cell>
          <cell r="C217" t="str">
            <v>КIРОВОГРАДСЬКА ОБЛАСТЬ</v>
          </cell>
          <cell r="D217">
            <v>14314239</v>
          </cell>
          <cell r="E217" t="str">
            <v>IНГУЛЬСЬКА ШАХТА СХIДНОГО ГIРНИЧО-ЗБАГАЧУВАЛЬНОГО КОМБIНАТУ</v>
          </cell>
          <cell r="F217">
            <v>14.297090000000001</v>
          </cell>
          <cell r="G217">
            <v>-14.507910000000001</v>
          </cell>
          <cell r="H217">
            <v>3210.3149600000002</v>
          </cell>
          <cell r="I217">
            <v>3216.74692</v>
          </cell>
          <cell r="J217">
            <v>3231.2548299999999</v>
          </cell>
          <cell r="K217">
            <v>0</v>
          </cell>
          <cell r="L217">
            <v>0</v>
          </cell>
          <cell r="M217">
            <v>2.6754600000000002</v>
          </cell>
          <cell r="N217">
            <v>2.55911</v>
          </cell>
        </row>
        <row r="218">
          <cell r="B218">
            <v>11</v>
          </cell>
          <cell r="C218" t="str">
            <v>КIРОВОГРАДСЬКА ОБЛАСТЬ</v>
          </cell>
          <cell r="D218">
            <v>23234841</v>
          </cell>
          <cell r="E218" t="str">
            <v>ПРИВАТНЕ ПIДПРИЄМСТВО "IНКОПМАРК-2"</v>
          </cell>
          <cell r="F218">
            <v>13.46292</v>
          </cell>
          <cell r="G218">
            <v>13.238580000000001</v>
          </cell>
          <cell r="H218">
            <v>3168.6608200000001</v>
          </cell>
          <cell r="I218">
            <v>3168.1056199999998</v>
          </cell>
          <cell r="J218">
            <v>3154.8670400000001</v>
          </cell>
          <cell r="K218">
            <v>0</v>
          </cell>
          <cell r="L218">
            <v>0</v>
          </cell>
          <cell r="M218">
            <v>0.39184000000000002</v>
          </cell>
          <cell r="N218">
            <v>-0.55520000000000003</v>
          </cell>
        </row>
        <row r="219">
          <cell r="B219">
            <v>11</v>
          </cell>
          <cell r="C219" t="str">
            <v>КIРОВОГРАДСЬКА ОБЛАСТЬ</v>
          </cell>
          <cell r="D219">
            <v>13745730</v>
          </cell>
          <cell r="E219" t="str">
            <v>ПП "ВК I К"</v>
          </cell>
          <cell r="F219">
            <v>1710.52612</v>
          </cell>
          <cell r="G219">
            <v>1711.54871</v>
          </cell>
          <cell r="H219">
            <v>3075.3800299999998</v>
          </cell>
          <cell r="I219">
            <v>3051.9990299999999</v>
          </cell>
          <cell r="J219">
            <v>1340.4503199999999</v>
          </cell>
          <cell r="K219">
            <v>0</v>
          </cell>
          <cell r="L219">
            <v>0</v>
          </cell>
          <cell r="M219">
            <v>4.9948600000000001</v>
          </cell>
          <cell r="N219">
            <v>-23.381</v>
          </cell>
        </row>
        <row r="220">
          <cell r="B220">
            <v>11</v>
          </cell>
          <cell r="C220" t="str">
            <v>КIРОВОГРАДСЬКА ОБЛАСТЬ</v>
          </cell>
          <cell r="D220">
            <v>23226959</v>
          </cell>
          <cell r="E220" t="str">
            <v>УПРАВЛIННЯ ВЛАСНОСТI ТА ПРИВАТИЗАЦIЇ КОМУНАЛЬНОГО МАЙНА КIРОВОГРАДСЬКОЇ МIСЬКОЇ РАДИ</v>
          </cell>
          <cell r="F220">
            <v>2023.8720699999999</v>
          </cell>
          <cell r="G220">
            <v>1734.5540699999999</v>
          </cell>
          <cell r="H220">
            <v>2959.6725000000001</v>
          </cell>
          <cell r="I220">
            <v>2887.1260000000002</v>
          </cell>
          <cell r="J220">
            <v>1152.5719300000001</v>
          </cell>
          <cell r="K220">
            <v>0</v>
          </cell>
          <cell r="L220">
            <v>0</v>
          </cell>
          <cell r="M220">
            <v>9.3354400000000002</v>
          </cell>
          <cell r="N220">
            <v>-72.546499999999995</v>
          </cell>
        </row>
        <row r="221">
          <cell r="B221">
            <v>11</v>
          </cell>
          <cell r="C221" t="str">
            <v>КIРОВОГРАДСЬКА ОБЛАСТЬ</v>
          </cell>
          <cell r="D221">
            <v>24147966</v>
          </cell>
          <cell r="E221" t="str">
            <v>КIРОВОГРАДСЬКА ФIЛIЯ ЗАКРИТОГО АКЦIОНЕРНОГО ТОВАРИСТВА "УКРАЇНСЬКИЙ МОБIЛЬНИЙ ЗВ'ЯЗОК"</v>
          </cell>
          <cell r="F221">
            <v>3395.46</v>
          </cell>
          <cell r="G221">
            <v>3395.46</v>
          </cell>
          <cell r="H221">
            <v>2879.431</v>
          </cell>
          <cell r="I221">
            <v>2879.431</v>
          </cell>
          <cell r="J221">
            <v>-516.029</v>
          </cell>
          <cell r="K221">
            <v>0</v>
          </cell>
          <cell r="L221">
            <v>0</v>
          </cell>
          <cell r="M221">
            <v>7.4300000000000005E-2</v>
          </cell>
          <cell r="N221">
            <v>0</v>
          </cell>
        </row>
        <row r="222">
          <cell r="B222">
            <v>12</v>
          </cell>
          <cell r="C222" t="str">
            <v>ЛУГАНСЬКА ОБЛАСТЬ</v>
          </cell>
          <cell r="D222">
            <v>32292929</v>
          </cell>
          <cell r="E222" t="str">
            <v>ЗАКРИТЕ АКЦIОНЕРНЕ ТОВАРИСТВО "ЛИСИЧАНСЬКА НАФТОВА IНВЕСТИЦIЙНА КОМПАНIЯ"</v>
          </cell>
          <cell r="F222">
            <v>23219.678100000001</v>
          </cell>
          <cell r="G222">
            <v>19841.82</v>
          </cell>
          <cell r="H222">
            <v>148237.90400000001</v>
          </cell>
          <cell r="I222">
            <v>426489.72899999999</v>
          </cell>
          <cell r="J222">
            <v>406647.90899999999</v>
          </cell>
          <cell r="K222">
            <v>0</v>
          </cell>
          <cell r="L222">
            <v>0</v>
          </cell>
          <cell r="M222">
            <v>281096.51699999999</v>
          </cell>
          <cell r="N222">
            <v>278251.82500000001</v>
          </cell>
        </row>
        <row r="223">
          <cell r="B223">
            <v>12</v>
          </cell>
          <cell r="C223" t="str">
            <v>ЛУГАНСЬКА ОБЛАСТЬ</v>
          </cell>
          <cell r="D223">
            <v>32359181</v>
          </cell>
          <cell r="E223" t="str">
            <v>ТОВАРИСТВО З ОБМЕЖЕНОЮ ВIДПОВIДАЛЬНIСТЮ "ЛИНОС"</v>
          </cell>
          <cell r="F223">
            <v>735458.33600000001</v>
          </cell>
          <cell r="G223">
            <v>689637.24100000004</v>
          </cell>
          <cell r="H223">
            <v>183014.49799999999</v>
          </cell>
          <cell r="I223">
            <v>166174.826</v>
          </cell>
          <cell r="J223">
            <v>-523462.41</v>
          </cell>
          <cell r="K223">
            <v>0</v>
          </cell>
          <cell r="L223">
            <v>0</v>
          </cell>
          <cell r="M223">
            <v>0</v>
          </cell>
          <cell r="N223">
            <v>-16915.442999999999</v>
          </cell>
        </row>
        <row r="224">
          <cell r="B224">
            <v>12</v>
          </cell>
          <cell r="C224" t="str">
            <v>ЛУГАНСЬКА ОБЛАСТЬ</v>
          </cell>
          <cell r="D224">
            <v>32320704</v>
          </cell>
          <cell r="E224" t="str">
            <v>ДЕРЖАВНЕ ПIДПРИЄМСТВО "РОВЕНЬКИАНТРАЦИТ"</v>
          </cell>
          <cell r="F224">
            <v>113373.503</v>
          </cell>
          <cell r="G224">
            <v>132356.10399999999</v>
          </cell>
          <cell r="H224">
            <v>29332.612799999999</v>
          </cell>
          <cell r="I224">
            <v>164415.02100000001</v>
          </cell>
          <cell r="J224">
            <v>32058.9166</v>
          </cell>
          <cell r="K224">
            <v>228939.50200000001</v>
          </cell>
          <cell r="L224">
            <v>-258657.71</v>
          </cell>
          <cell r="M224">
            <v>29.556509999999999</v>
          </cell>
          <cell r="N224">
            <v>4.6398700000000002</v>
          </cell>
        </row>
        <row r="225">
          <cell r="B225">
            <v>12</v>
          </cell>
          <cell r="C225" t="str">
            <v>ЛУГАНСЬКА ОБЛАСТЬ</v>
          </cell>
          <cell r="D225">
            <v>32355669</v>
          </cell>
          <cell r="E225" t="str">
            <v>ДЕРЖАВНЕ ПIДПРИЄМСТВО "СВЕРДЛОВАНТРАЦИТ"</v>
          </cell>
          <cell r="F225">
            <v>61255.558799999999</v>
          </cell>
          <cell r="G225">
            <v>57359.82</v>
          </cell>
          <cell r="H225">
            <v>-32277.001</v>
          </cell>
          <cell r="I225">
            <v>108367.53</v>
          </cell>
          <cell r="J225">
            <v>51007.710299999999</v>
          </cell>
          <cell r="K225">
            <v>40996.3963</v>
          </cell>
          <cell r="L225">
            <v>-183599.43</v>
          </cell>
          <cell r="M225">
            <v>0.01</v>
          </cell>
          <cell r="N225">
            <v>-43.61647</v>
          </cell>
        </row>
        <row r="226">
          <cell r="B226">
            <v>12</v>
          </cell>
          <cell r="C226" t="str">
            <v>ЛУГАНСЬКА ОБЛАСТЬ</v>
          </cell>
          <cell r="D226">
            <v>32363486</v>
          </cell>
          <cell r="E226" t="str">
            <v>ВIДКРИТЕ АКЦIОНЕРНЕ ТОВАРИСТВО "КРАСНОДОНВУГIЛЛЯ"</v>
          </cell>
          <cell r="F226">
            <v>174774.769</v>
          </cell>
          <cell r="G226">
            <v>196472.546</v>
          </cell>
          <cell r="H226">
            <v>123807.473</v>
          </cell>
          <cell r="I226">
            <v>95785.992400000003</v>
          </cell>
          <cell r="J226">
            <v>-100686.55</v>
          </cell>
          <cell r="K226">
            <v>0</v>
          </cell>
          <cell r="L226">
            <v>-149055.14000000001</v>
          </cell>
          <cell r="M226">
            <v>5.9028799999999997</v>
          </cell>
          <cell r="N226">
            <v>-10.805429999999999</v>
          </cell>
        </row>
        <row r="227">
          <cell r="B227">
            <v>12</v>
          </cell>
          <cell r="C227" t="str">
            <v>ЛУГАНСЬКА ОБЛАСТЬ</v>
          </cell>
          <cell r="D227">
            <v>26174683</v>
          </cell>
          <cell r="E227" t="str">
            <v>СТРУКТУРНА ОДИНИЦЯ "ЛУГАНСЬКА ТЕС" ТОВАРИСТВО З ОБМЕЖЕНОЮ ВIДПОВIДАЛЬНIСТЮ "СХIДЕНЕРГО"</v>
          </cell>
          <cell r="F227">
            <v>29933.706600000001</v>
          </cell>
          <cell r="G227">
            <v>29600.907800000001</v>
          </cell>
          <cell r="H227">
            <v>27046.5095</v>
          </cell>
          <cell r="I227">
            <v>38706.794500000004</v>
          </cell>
          <cell r="J227">
            <v>9105.8867699999992</v>
          </cell>
          <cell r="K227">
            <v>0</v>
          </cell>
          <cell r="L227">
            <v>0</v>
          </cell>
          <cell r="M227">
            <v>11677.197</v>
          </cell>
          <cell r="N227">
            <v>11660.285</v>
          </cell>
        </row>
        <row r="228">
          <cell r="B228">
            <v>12</v>
          </cell>
          <cell r="C228" t="str">
            <v>ЛУГАНСЬКА ОБЛАСТЬ</v>
          </cell>
          <cell r="D228">
            <v>1882551</v>
          </cell>
          <cell r="E228" t="str">
            <v>ВIДКРИТЕ АКЦIОНЕРНЕ ТОВАРИСТВО "РУБIЖАНСЬКИЙ КАРТОННО-ТАРНИЙ КОМБIНАТ"</v>
          </cell>
          <cell r="F228">
            <v>32204.7016</v>
          </cell>
          <cell r="G228">
            <v>31736.5952</v>
          </cell>
          <cell r="H228">
            <v>33520.362699999998</v>
          </cell>
          <cell r="I228">
            <v>33484.569499999998</v>
          </cell>
          <cell r="J228">
            <v>1747.97423</v>
          </cell>
          <cell r="K228">
            <v>0</v>
          </cell>
          <cell r="L228">
            <v>0</v>
          </cell>
          <cell r="M228">
            <v>78.794920000000005</v>
          </cell>
          <cell r="N228">
            <v>-37.694450000000003</v>
          </cell>
        </row>
        <row r="229">
          <cell r="B229">
            <v>12</v>
          </cell>
          <cell r="C229" t="str">
            <v>ЛУГАНСЬКА ОБЛАСТЬ</v>
          </cell>
          <cell r="D229">
            <v>190816</v>
          </cell>
          <cell r="E229" t="str">
            <v>ВIДКРИТЕ АКЦIОНЕРНЕ ТОВАРИСТВО "АЛЧЕВСЬКИЙ КОКСОХIМIЧНИЙ ЗАВОД"</v>
          </cell>
          <cell r="F229">
            <v>9004.1404000000002</v>
          </cell>
          <cell r="G229">
            <v>2289.3864100000001</v>
          </cell>
          <cell r="H229">
            <v>17859.050500000001</v>
          </cell>
          <cell r="I229">
            <v>29123.2078</v>
          </cell>
          <cell r="J229">
            <v>26833.8213</v>
          </cell>
          <cell r="K229">
            <v>0</v>
          </cell>
          <cell r="L229">
            <v>0</v>
          </cell>
          <cell r="M229">
            <v>21198.084299999999</v>
          </cell>
          <cell r="N229">
            <v>11272.6945</v>
          </cell>
        </row>
        <row r="230">
          <cell r="B230">
            <v>12</v>
          </cell>
          <cell r="C230" t="str">
            <v>ЛУГАНСЬКА ОБЛАСТЬ</v>
          </cell>
          <cell r="D230">
            <v>32473323</v>
          </cell>
          <cell r="E230" t="str">
            <v>ДЕРЖАВНЕ ПIДПРИЄМСТВО "ЛУГАНСЬКВУГIЛЛЯ"</v>
          </cell>
          <cell r="F230">
            <v>27632.2143</v>
          </cell>
          <cell r="G230">
            <v>17815.451000000001</v>
          </cell>
          <cell r="H230">
            <v>-7051.8446999999996</v>
          </cell>
          <cell r="I230">
            <v>28532.385399999999</v>
          </cell>
          <cell r="J230">
            <v>10716.9344</v>
          </cell>
          <cell r="K230">
            <v>40447.941299999999</v>
          </cell>
          <cell r="L230">
            <v>-31175.705000000002</v>
          </cell>
          <cell r="M230">
            <v>0</v>
          </cell>
          <cell r="N230">
            <v>0</v>
          </cell>
        </row>
        <row r="231">
          <cell r="B231">
            <v>12</v>
          </cell>
          <cell r="C231" t="str">
            <v>ЛУГАНСЬКА ОБЛАСТЬ</v>
          </cell>
          <cell r="D231">
            <v>31443937</v>
          </cell>
          <cell r="E231" t="str">
            <v>ТОВАРИСТВО З ОБМЕЖЕНОЮ ВIДПОВIДАЛЬНIСТЮ "ЛУГАНСЬКЕ ЕНЕРГЕТИЧНЕ ОБ'ЄДНАННЯ"</v>
          </cell>
          <cell r="F231">
            <v>19532.911599999999</v>
          </cell>
          <cell r="G231">
            <v>19603.8537</v>
          </cell>
          <cell r="H231">
            <v>24874.7968</v>
          </cell>
          <cell r="I231">
            <v>27430.6911</v>
          </cell>
          <cell r="J231">
            <v>7826.83734</v>
          </cell>
          <cell r="K231">
            <v>0</v>
          </cell>
          <cell r="L231">
            <v>0</v>
          </cell>
          <cell r="M231">
            <v>2670.69839</v>
          </cell>
          <cell r="N231">
            <v>2555.62329</v>
          </cell>
        </row>
        <row r="232">
          <cell r="B232">
            <v>12</v>
          </cell>
          <cell r="C232" t="str">
            <v>ЛУГАНСЬКА ОБЛАСТЬ</v>
          </cell>
          <cell r="D232">
            <v>32226065</v>
          </cell>
          <cell r="E232" t="str">
            <v>ДЕРЖАВНЕ ПIДПРИЄМСТВО "АНТРАЦИТ"</v>
          </cell>
          <cell r="F232">
            <v>14272.6955</v>
          </cell>
          <cell r="G232">
            <v>20600.014999999999</v>
          </cell>
          <cell r="H232">
            <v>43595.330699999999</v>
          </cell>
          <cell r="I232">
            <v>26254.112000000001</v>
          </cell>
          <cell r="J232">
            <v>5654.09699</v>
          </cell>
          <cell r="K232">
            <v>32680.623100000001</v>
          </cell>
          <cell r="L232">
            <v>4393.4876100000001</v>
          </cell>
          <cell r="M232">
            <v>0</v>
          </cell>
          <cell r="N232">
            <v>-1.0000000000000001E-5</v>
          </cell>
        </row>
        <row r="233">
          <cell r="B233">
            <v>12</v>
          </cell>
          <cell r="C233" t="str">
            <v>ЛУГАНСЬКА ОБЛАСТЬ</v>
          </cell>
          <cell r="D233">
            <v>30996128</v>
          </cell>
          <cell r="E233" t="str">
            <v>ЗАКРИТЕ АКЦIОНЕРНЕ ТОВАРИСТВО "ЛУГАНСЬКИЙ ЛIКЕРО-ГОРIЛЧАНИЙ ЗАВОД ЛУГА-НОВА"</v>
          </cell>
          <cell r="F233">
            <v>23032.5344</v>
          </cell>
          <cell r="G233">
            <v>24058.871200000001</v>
          </cell>
          <cell r="H233">
            <v>23210.738499999999</v>
          </cell>
          <cell r="I233">
            <v>25909.897300000001</v>
          </cell>
          <cell r="J233">
            <v>1851.0261</v>
          </cell>
          <cell r="K233">
            <v>0</v>
          </cell>
          <cell r="L233">
            <v>0</v>
          </cell>
          <cell r="M233">
            <v>4954.0240299999996</v>
          </cell>
          <cell r="N233">
            <v>2199.1587500000001</v>
          </cell>
        </row>
        <row r="234">
          <cell r="B234">
            <v>12</v>
          </cell>
          <cell r="C234" t="str">
            <v>ЛУГАНСЬКА ОБЛАСТЬ</v>
          </cell>
          <cell r="D234">
            <v>5451150</v>
          </cell>
          <cell r="E234" t="str">
            <v>ВIДКРИТЕ АКЦIОНЕРНЕ ТОВАРИСТВО ПО ГАЗОПОСТАЧАННЮ ТА ГАЗИФIКАЦIЄ "ЛУГАНСЬКГАЗ"</v>
          </cell>
          <cell r="F234">
            <v>15685.861999999999</v>
          </cell>
          <cell r="G234">
            <v>15687.397199999999</v>
          </cell>
          <cell r="H234">
            <v>20770.082600000002</v>
          </cell>
          <cell r="I234">
            <v>24181.206900000001</v>
          </cell>
          <cell r="J234">
            <v>8493.8097199999993</v>
          </cell>
          <cell r="K234">
            <v>0</v>
          </cell>
          <cell r="L234">
            <v>0</v>
          </cell>
          <cell r="M234">
            <v>3410.8375999999998</v>
          </cell>
          <cell r="N234">
            <v>3405.1772700000001</v>
          </cell>
        </row>
        <row r="235">
          <cell r="B235">
            <v>12</v>
          </cell>
          <cell r="C235" t="str">
            <v>ЛУГАНСЬКА ОБЛАСТЬ</v>
          </cell>
          <cell r="D235">
            <v>9585574</v>
          </cell>
          <cell r="E235" t="str">
            <v>ДЕРЖАВНЕ ПIДПРИЄМСТВО "ПОПАСНЯНСЬКИЙ ВАГОНОРЕМОНТНИЙ ЗАВОД"</v>
          </cell>
          <cell r="F235">
            <v>15476.0558</v>
          </cell>
          <cell r="G235">
            <v>15473.426799999999</v>
          </cell>
          <cell r="H235">
            <v>17837.474999999999</v>
          </cell>
          <cell r="I235">
            <v>18924.923999999999</v>
          </cell>
          <cell r="J235">
            <v>3451.49721</v>
          </cell>
          <cell r="K235">
            <v>0</v>
          </cell>
          <cell r="L235">
            <v>0</v>
          </cell>
          <cell r="M235">
            <v>1088.864</v>
          </cell>
          <cell r="N235">
            <v>1087.4490000000001</v>
          </cell>
        </row>
        <row r="236">
          <cell r="B236">
            <v>12</v>
          </cell>
          <cell r="C236" t="str">
            <v>ЛУГАНСЬКА ОБЛАСТЬ</v>
          </cell>
          <cell r="D236">
            <v>31380846</v>
          </cell>
          <cell r="E236" t="str">
            <v>ЗАКРИТЕ АКЦIОНЕРНЕ ТОВАРИСТВО "ЛИСИЧАНСЬКИЙ СКЛОЗАВОД "ПРОЛЕТАРIЙ"</v>
          </cell>
          <cell r="F236">
            <v>12937.0689</v>
          </cell>
          <cell r="G236">
            <v>14629.230299999999</v>
          </cell>
          <cell r="H236">
            <v>9616.8508999999995</v>
          </cell>
          <cell r="I236">
            <v>14959.4311</v>
          </cell>
          <cell r="J236">
            <v>330.20084000000003</v>
          </cell>
          <cell r="K236">
            <v>0</v>
          </cell>
          <cell r="L236">
            <v>0</v>
          </cell>
          <cell r="M236">
            <v>6058.5360499999997</v>
          </cell>
          <cell r="N236">
            <v>6058.5360499999997</v>
          </cell>
        </row>
        <row r="237">
          <cell r="B237">
            <v>12</v>
          </cell>
          <cell r="C237" t="str">
            <v>ЛУГАНСЬКА ОБЛАСТЬ</v>
          </cell>
          <cell r="D237">
            <v>32446546</v>
          </cell>
          <cell r="E237" t="str">
            <v>ДЕРЖАВНЕ ПIДПРИЄМСТВО "ДОНБАСАНТРАЦИТ"</v>
          </cell>
          <cell r="F237">
            <v>-4755.7022999999999</v>
          </cell>
          <cell r="G237">
            <v>3093.00585</v>
          </cell>
          <cell r="H237">
            <v>7205.8483699999997</v>
          </cell>
          <cell r="I237">
            <v>14848.840200000001</v>
          </cell>
          <cell r="J237">
            <v>11755.8343</v>
          </cell>
          <cell r="K237">
            <v>26522.858899999999</v>
          </cell>
          <cell r="L237">
            <v>-11366.37</v>
          </cell>
          <cell r="M237">
            <v>6.4865599999999999</v>
          </cell>
          <cell r="N237">
            <v>-26.96566</v>
          </cell>
        </row>
        <row r="238">
          <cell r="B238">
            <v>12</v>
          </cell>
          <cell r="C238" t="str">
            <v>ЛУГАНСЬКА ОБЛАСТЬ</v>
          </cell>
          <cell r="D238">
            <v>5507034</v>
          </cell>
          <cell r="E238" t="str">
            <v>ЗАКРИТЕ АКЦIОНЕРНЕ ТОВАРИСТВО "ЛУГАНСЬКИЙ М'ЯСОКОМБIНАТ"</v>
          </cell>
          <cell r="F238">
            <v>8652.6316000000006</v>
          </cell>
          <cell r="G238">
            <v>8633.8366000000005</v>
          </cell>
          <cell r="H238">
            <v>12629.9977</v>
          </cell>
          <cell r="I238">
            <v>12869.155500000001</v>
          </cell>
          <cell r="J238">
            <v>4235.3188799999998</v>
          </cell>
          <cell r="K238">
            <v>0</v>
          </cell>
          <cell r="L238">
            <v>0</v>
          </cell>
          <cell r="M238">
            <v>239.15810999999999</v>
          </cell>
          <cell r="N238">
            <v>239.15781000000001</v>
          </cell>
        </row>
        <row r="239">
          <cell r="B239">
            <v>12</v>
          </cell>
          <cell r="C239" t="str">
            <v>ЛУГАНСЬКА ОБЛАСТЬ</v>
          </cell>
          <cell r="D239">
            <v>32538783</v>
          </cell>
          <cell r="E239" t="str">
            <v>ОБЛАСНЕ КОМУНАЛЬНЕ ПIДПРИЄМСТВО "КОМПАНIЯ "ЛУГАНСЬКВОДА"</v>
          </cell>
          <cell r="F239">
            <v>9722.9020199999995</v>
          </cell>
          <cell r="G239">
            <v>9528.1418599999997</v>
          </cell>
          <cell r="H239">
            <v>11156.192999999999</v>
          </cell>
          <cell r="I239">
            <v>12063.7462</v>
          </cell>
          <cell r="J239">
            <v>2535.6043199999999</v>
          </cell>
          <cell r="K239">
            <v>0</v>
          </cell>
          <cell r="L239">
            <v>0</v>
          </cell>
          <cell r="M239">
            <v>844.69961999999998</v>
          </cell>
          <cell r="N239">
            <v>844.40601000000004</v>
          </cell>
        </row>
        <row r="240">
          <cell r="B240">
            <v>12</v>
          </cell>
          <cell r="C240" t="str">
            <v>ЛУГАНСЬКА ОБЛАСТЬ</v>
          </cell>
          <cell r="D240">
            <v>32326182</v>
          </cell>
          <cell r="E240" t="str">
            <v>ТОВАРИСТВО З ОБМЕЖЕНОЮ ВIДПОВIДАЛЬНIСТЮ "НАУКОВО-ВИРОБНИЧИЙ ЦЕНТР "ЕКОСФЕРА"</v>
          </cell>
          <cell r="F240">
            <v>11112.872799999999</v>
          </cell>
          <cell r="G240">
            <v>11103.883900000001</v>
          </cell>
          <cell r="H240">
            <v>11226.941000000001</v>
          </cell>
          <cell r="I240">
            <v>11226.843000000001</v>
          </cell>
          <cell r="J240">
            <v>122.95913</v>
          </cell>
          <cell r="K240">
            <v>0</v>
          </cell>
          <cell r="L240">
            <v>0</v>
          </cell>
          <cell r="M240">
            <v>2.7400000000000001E-2</v>
          </cell>
          <cell r="N240">
            <v>-9.8000000000000004E-2</v>
          </cell>
        </row>
        <row r="241">
          <cell r="B241">
            <v>12</v>
          </cell>
          <cell r="C241" t="str">
            <v>ЛУГАНСЬКА ОБЛАСТЬ</v>
          </cell>
          <cell r="D241">
            <v>131050</v>
          </cell>
          <cell r="E241" t="str">
            <v>ДЕРЖАВНЕ ПIДПРИЄМСТВО "СЄВЄРОДОНЕЦЬКА ТЕПЛОЕЛЕКТРОЦЕНТРАЛЬ"</v>
          </cell>
          <cell r="F241">
            <v>9729.0490399999999</v>
          </cell>
          <cell r="G241">
            <v>7224.4751200000001</v>
          </cell>
          <cell r="H241">
            <v>5699.5267400000002</v>
          </cell>
          <cell r="I241">
            <v>10827.5638</v>
          </cell>
          <cell r="J241">
            <v>3603.0886399999999</v>
          </cell>
          <cell r="K241">
            <v>63.011789999999998</v>
          </cell>
          <cell r="L241">
            <v>-9128.4361000000008</v>
          </cell>
          <cell r="M241">
            <v>39.227629999999998</v>
          </cell>
          <cell r="N241">
            <v>39.227629999999998</v>
          </cell>
        </row>
        <row r="242">
          <cell r="B242">
            <v>13</v>
          </cell>
          <cell r="C242" t="str">
            <v>ЛЬВIВСЬКА ОБЛАСТЬ</v>
          </cell>
          <cell r="D242">
            <v>1059900</v>
          </cell>
          <cell r="E242" t="str">
            <v>ДЕРЖАВНЕ ТЕРИТОРIАЛЬНО-ГАЛУЗЕВЕ ОБ'ЄДНАННЯ "ЛЬВIВСЬКА ЗАЛIЗНИЦЯ"'</v>
          </cell>
          <cell r="F242">
            <v>338040.32900000003</v>
          </cell>
          <cell r="G242">
            <v>328316.011</v>
          </cell>
          <cell r="H242">
            <v>373508.18</v>
          </cell>
          <cell r="I242">
            <v>385825.72899999999</v>
          </cell>
          <cell r="J242">
            <v>57509.718200000003</v>
          </cell>
          <cell r="K242">
            <v>0</v>
          </cell>
          <cell r="L242">
            <v>0</v>
          </cell>
          <cell r="M242">
            <v>11920.3783</v>
          </cell>
          <cell r="N242">
            <v>11905.856400000001</v>
          </cell>
        </row>
        <row r="243">
          <cell r="B243">
            <v>13</v>
          </cell>
          <cell r="C243" t="str">
            <v>ЛЬВIВСЬКА ОБЛАСТЬ</v>
          </cell>
          <cell r="D243">
            <v>23269555</v>
          </cell>
          <cell r="E243" t="str">
            <v>ВIДКРИТЕ АКЦIОНЕРНЕ ТОВАРИСТВО "ЗАХIДЕНЕРГО"</v>
          </cell>
          <cell r="F243">
            <v>149866.92800000001</v>
          </cell>
          <cell r="G243">
            <v>150396.13800000001</v>
          </cell>
          <cell r="H243">
            <v>174169.36600000001</v>
          </cell>
          <cell r="I243">
            <v>181742.20800000001</v>
          </cell>
          <cell r="J243">
            <v>31346.070199999998</v>
          </cell>
          <cell r="K243">
            <v>0</v>
          </cell>
          <cell r="L243">
            <v>0</v>
          </cell>
          <cell r="M243">
            <v>7632.9844300000004</v>
          </cell>
          <cell r="N243">
            <v>7406.0600800000002</v>
          </cell>
        </row>
        <row r="244">
          <cell r="B244">
            <v>13</v>
          </cell>
          <cell r="C244" t="str">
            <v>ЛЬВIВСЬКА ОБЛАСТЬ</v>
          </cell>
          <cell r="D244">
            <v>30822837</v>
          </cell>
          <cell r="E244" t="str">
            <v>ЗАКРИТЕ АКЦIОНЕРНЕ ТОВАРИСТВО "ЛЬВIВСЬКИЙ ЛIКЕРО-ГОРIЛЧАНИЙ ЗАВОД"</v>
          </cell>
          <cell r="F244">
            <v>99515.446400000001</v>
          </cell>
          <cell r="G244">
            <v>113869.736</v>
          </cell>
          <cell r="H244">
            <v>134004.465</v>
          </cell>
          <cell r="I244">
            <v>139766.204</v>
          </cell>
          <cell r="J244">
            <v>25896.4679</v>
          </cell>
          <cell r="K244">
            <v>0</v>
          </cell>
          <cell r="L244">
            <v>0</v>
          </cell>
          <cell r="M244">
            <v>20031.245999999999</v>
          </cell>
          <cell r="N244">
            <v>4980.7183400000004</v>
          </cell>
        </row>
        <row r="245">
          <cell r="B245">
            <v>13</v>
          </cell>
          <cell r="C245" t="str">
            <v>ЛЬВIВСЬКА ОБЛАСТЬ</v>
          </cell>
          <cell r="D245">
            <v>25546088</v>
          </cell>
          <cell r="E245" t="str">
            <v>ФIЛIЯ ЗАКРИТОГО АКЦIОНЕРНОГО ТОВАРИСТВА "КИЇВСТАР ДЖ.ЕС.ЕМ." В М ЛЬВОВI</v>
          </cell>
          <cell r="F245">
            <v>32747.6253</v>
          </cell>
          <cell r="G245">
            <v>32750.075000000001</v>
          </cell>
          <cell r="H245">
            <v>79182.378500000006</v>
          </cell>
          <cell r="I245">
            <v>79176.095199999996</v>
          </cell>
          <cell r="J245">
            <v>46426.020199999999</v>
          </cell>
          <cell r="K245">
            <v>0</v>
          </cell>
          <cell r="L245">
            <v>0</v>
          </cell>
          <cell r="M245">
            <v>7.0108899999999998</v>
          </cell>
          <cell r="N245">
            <v>-6.2833800000000002</v>
          </cell>
        </row>
        <row r="246">
          <cell r="B246">
            <v>13</v>
          </cell>
          <cell r="C246" t="str">
            <v>ЛЬВIВСЬКА ОБЛАСТЬ</v>
          </cell>
          <cell r="D246">
            <v>152388</v>
          </cell>
          <cell r="E246" t="str">
            <v>ВIДКРИТЕ АКЦIОНЕРНЕ ТОВАРИСТВО "НАФТОПЕРЕРОБНИЙ КОМПЛЕКС "ГАЛИЧИНА"</v>
          </cell>
          <cell r="F246">
            <v>143619.84899999999</v>
          </cell>
          <cell r="G246">
            <v>152113.995</v>
          </cell>
          <cell r="H246">
            <v>82245.151100000003</v>
          </cell>
          <cell r="I246">
            <v>75247.823999999993</v>
          </cell>
          <cell r="J246">
            <v>-76866.171000000002</v>
          </cell>
          <cell r="K246">
            <v>115.18777</v>
          </cell>
          <cell r="L246">
            <v>-90.916510000000002</v>
          </cell>
          <cell r="M246">
            <v>8645.1690400000007</v>
          </cell>
          <cell r="N246">
            <v>-6988.9161000000004</v>
          </cell>
        </row>
        <row r="247">
          <cell r="B247">
            <v>13</v>
          </cell>
          <cell r="C247" t="str">
            <v>ЛЬВIВСЬКА ОБЛАСТЬ</v>
          </cell>
          <cell r="D247">
            <v>383952</v>
          </cell>
          <cell r="E247" t="str">
            <v>ВIДКРИТЕ АКЦIОНЕРНЕ ТОВАРИСТВО "ЛЬВIВСЬКА ПИВОВАРНЯ"</v>
          </cell>
          <cell r="F247">
            <v>44233.784</v>
          </cell>
          <cell r="G247">
            <v>43777.906999999999</v>
          </cell>
          <cell r="H247">
            <v>58042.345800000003</v>
          </cell>
          <cell r="I247">
            <v>62373.004300000001</v>
          </cell>
          <cell r="J247">
            <v>18595.0972</v>
          </cell>
          <cell r="K247">
            <v>0</v>
          </cell>
          <cell r="L247">
            <v>0</v>
          </cell>
          <cell r="M247">
            <v>4392.0195400000002</v>
          </cell>
          <cell r="N247">
            <v>4330.48902</v>
          </cell>
        </row>
        <row r="248">
          <cell r="B248">
            <v>13</v>
          </cell>
          <cell r="C248" t="str">
            <v>ЛЬВIВСЬКА ОБЛАСТЬ</v>
          </cell>
          <cell r="D248">
            <v>131587</v>
          </cell>
          <cell r="E248" t="str">
            <v>ВIДКРИТЕ АКЦIОНЕРНЕ ТОВАРИСТВО "ЛЬВIВОБЛЕНЕРГО"</v>
          </cell>
          <cell r="F248">
            <v>45511.9856</v>
          </cell>
          <cell r="G248">
            <v>45919.129699999998</v>
          </cell>
          <cell r="H248">
            <v>58551.497300000003</v>
          </cell>
          <cell r="I248">
            <v>46755.0101</v>
          </cell>
          <cell r="J248">
            <v>835.88041999999996</v>
          </cell>
          <cell r="K248">
            <v>11932.3478</v>
          </cell>
          <cell r="L248">
            <v>11932.3478</v>
          </cell>
          <cell r="M248">
            <v>0.15966</v>
          </cell>
          <cell r="N248">
            <v>6.0699999999999997E-2</v>
          </cell>
        </row>
        <row r="249">
          <cell r="B249">
            <v>13</v>
          </cell>
          <cell r="C249" t="str">
            <v>ЛЬВIВСЬКА ОБЛАСТЬ</v>
          </cell>
          <cell r="D249">
            <v>382154</v>
          </cell>
          <cell r="E249" t="str">
            <v>ЗАКРИТЕ АКЦIОНЕРНЕ ТОВАРИСТВО "ЛЬВIВСЬКА КОНДИТЕРСЬКА ФIРМА "СВIТОЧ"</v>
          </cell>
          <cell r="F249">
            <v>19845.763599999998</v>
          </cell>
          <cell r="G249">
            <v>28508.387500000001</v>
          </cell>
          <cell r="H249">
            <v>35846.683299999997</v>
          </cell>
          <cell r="I249">
            <v>38392.742100000003</v>
          </cell>
          <cell r="J249">
            <v>9884.3545200000008</v>
          </cell>
          <cell r="K249">
            <v>0</v>
          </cell>
          <cell r="L249">
            <v>0</v>
          </cell>
          <cell r="M249">
            <v>2566.7158800000002</v>
          </cell>
          <cell r="N249">
            <v>2546.0526599999998</v>
          </cell>
        </row>
        <row r="250">
          <cell r="B250">
            <v>13</v>
          </cell>
          <cell r="C250" t="str">
            <v>ЛЬВIВСЬКА ОБЛАСТЬ</v>
          </cell>
          <cell r="D250">
            <v>22376504</v>
          </cell>
          <cell r="E250" t="str">
            <v>ЗАХ.IДНЕ ТУ ЗАКРИТЕ АКЦIОНЕРНЕ ТОВАРИСТВО "УКРАIНСЬКИЙ МОБIЛЬНИЙ ЗВ'ЯЗОК"</v>
          </cell>
          <cell r="F250">
            <v>28663.17</v>
          </cell>
          <cell r="G250">
            <v>28663.18</v>
          </cell>
          <cell r="H250">
            <v>37672.010999999999</v>
          </cell>
          <cell r="I250">
            <v>37672.010999999999</v>
          </cell>
          <cell r="J250">
            <v>9008.8310000000001</v>
          </cell>
          <cell r="K250">
            <v>0</v>
          </cell>
          <cell r="L250">
            <v>0</v>
          </cell>
          <cell r="M250">
            <v>1.4117599999999999</v>
          </cell>
          <cell r="N250">
            <v>0</v>
          </cell>
        </row>
        <row r="251">
          <cell r="B251">
            <v>13</v>
          </cell>
          <cell r="C251" t="str">
            <v>ЛЬВIВСЬКА ОБЛАСТЬ</v>
          </cell>
          <cell r="D251">
            <v>3348471</v>
          </cell>
          <cell r="E251" t="str">
            <v>ЛЬВIВСЬКЕ МIСЬКЕ КОМУНАЛЬНЕ ПIДПРИЄМСТВО "ЛЬВIВВОДОКАНАЛ"</v>
          </cell>
          <cell r="F251">
            <v>6512.5896400000001</v>
          </cell>
          <cell r="G251">
            <v>12495.075999999999</v>
          </cell>
          <cell r="H251">
            <v>13727.5707</v>
          </cell>
          <cell r="I251">
            <v>37642.721100000002</v>
          </cell>
          <cell r="J251">
            <v>25147.645100000002</v>
          </cell>
          <cell r="K251">
            <v>3297.14525</v>
          </cell>
          <cell r="L251">
            <v>-14322.947</v>
          </cell>
          <cell r="M251">
            <v>18.822900000000001</v>
          </cell>
          <cell r="N251">
            <v>18.822900000000001</v>
          </cell>
        </row>
        <row r="252">
          <cell r="B252">
            <v>13</v>
          </cell>
          <cell r="C252" t="str">
            <v>ЛЬВIВСЬКА ОБЛАСТЬ</v>
          </cell>
          <cell r="D252">
            <v>293025</v>
          </cell>
          <cell r="E252" t="str">
            <v>ВIДКРИТЕ АКЦIОНЕРНЕ ТОВАРИСТВО "МИКОЛАЇВЦЕМЕНТ"</v>
          </cell>
          <cell r="F252">
            <v>33125.089</v>
          </cell>
          <cell r="G252">
            <v>33060.486599999997</v>
          </cell>
          <cell r="H252">
            <v>35961.6391</v>
          </cell>
          <cell r="I252">
            <v>35913.184000000001</v>
          </cell>
          <cell r="J252">
            <v>2852.6973200000002</v>
          </cell>
          <cell r="K252">
            <v>0</v>
          </cell>
          <cell r="L252">
            <v>0</v>
          </cell>
          <cell r="M252">
            <v>36.808909999999997</v>
          </cell>
          <cell r="N252">
            <v>-54.28295</v>
          </cell>
        </row>
        <row r="253">
          <cell r="B253">
            <v>13</v>
          </cell>
          <cell r="C253" t="str">
            <v>ЛЬВIВСЬКА ОБЛАСТЬ</v>
          </cell>
          <cell r="D253">
            <v>25560533</v>
          </cell>
          <cell r="E253" t="str">
            <v>ФIЛIЯ ДОЧIРНЬОЇ КОМПАНIЇ "УКРГАЗВИДОБУВАННЯ" НАЦIОНАЛЬНОЇ АКЦIОНЕРНОЇ КОМПАНIЇ "НАФТОГАЗУКРАЇНИ" ГАЗОПРОМИСЛОВЕ УПРАВЛIННЯ "ЛЬВIВГАЗВИДОБУВАННЯ"</v>
          </cell>
          <cell r="F253">
            <v>49604.645700000001</v>
          </cell>
          <cell r="G253">
            <v>53654.351300000002</v>
          </cell>
          <cell r="H253">
            <v>2725.1300999999999</v>
          </cell>
          <cell r="I253">
            <v>25551.07</v>
          </cell>
          <cell r="J253">
            <v>-28103.280999999999</v>
          </cell>
          <cell r="K253">
            <v>4752.2016700000004</v>
          </cell>
          <cell r="L253">
            <v>-22749.924999999999</v>
          </cell>
          <cell r="M253">
            <v>11.8788</v>
          </cell>
          <cell r="N253">
            <v>11.76934</v>
          </cell>
        </row>
        <row r="254">
          <cell r="B254">
            <v>13</v>
          </cell>
          <cell r="C254" t="str">
            <v>ЛЬВIВСЬКА ОБЛАСТЬ</v>
          </cell>
          <cell r="D254">
            <v>22402928</v>
          </cell>
          <cell r="E254" t="str">
            <v>СПIЛЬНЕ ПIДПРИЄМСТВО "БОРИСЛАВСЬКА НАФТОВА КОМПАНIЯ" (У ФОРМI ТОВАРИСТВА З ОБМЕЖЕНОЮ ВIДПОВIДАЛЬНIСТЮ)</v>
          </cell>
          <cell r="F254">
            <v>12764.2991</v>
          </cell>
          <cell r="G254">
            <v>12756.492</v>
          </cell>
          <cell r="H254">
            <v>19901.208900000001</v>
          </cell>
          <cell r="I254">
            <v>21140.606800000001</v>
          </cell>
          <cell r="J254">
            <v>8384.1147600000004</v>
          </cell>
          <cell r="K254">
            <v>0</v>
          </cell>
          <cell r="L254">
            <v>0</v>
          </cell>
          <cell r="M254">
            <v>1266.73605</v>
          </cell>
          <cell r="N254">
            <v>1236.64941</v>
          </cell>
        </row>
        <row r="255">
          <cell r="B255">
            <v>13</v>
          </cell>
          <cell r="C255" t="str">
            <v>ЛЬВIВСЬКА ОБЛАСТЬ</v>
          </cell>
          <cell r="D255">
            <v>25558625</v>
          </cell>
          <cell r="E255" t="str">
            <v>УПРАВЛIННЯ КОМУНАЛЬНОГО МАЙНА ЛЬВIВСЬКОЇ МIСЬКОЇ РАДИ</v>
          </cell>
          <cell r="F255">
            <v>2095.2289999999998</v>
          </cell>
          <cell r="G255">
            <v>2096.6786200000001</v>
          </cell>
          <cell r="H255">
            <v>17216.726999999999</v>
          </cell>
          <cell r="I255">
            <v>17752.863499999999</v>
          </cell>
          <cell r="J255">
            <v>15656.1849</v>
          </cell>
          <cell r="K255">
            <v>0</v>
          </cell>
          <cell r="L255">
            <v>0</v>
          </cell>
          <cell r="M255">
            <v>541.63807999999995</v>
          </cell>
          <cell r="N255">
            <v>536.13652999999999</v>
          </cell>
        </row>
        <row r="256">
          <cell r="B256">
            <v>13</v>
          </cell>
          <cell r="C256" t="str">
            <v>ЛЬВIВСЬКА ОБЛАСТЬ</v>
          </cell>
          <cell r="D256">
            <v>31804036</v>
          </cell>
          <cell r="E256" t="str">
            <v>ТОВАРИСТВО З ОБМЕЖЕНОЮ ВIДПОВIДАЛЬНIСТЮ"НАУКОВО-ВИРОБНИЧЕ ПIДПРИЄМСТВО"ГЕТЬМАН"</v>
          </cell>
          <cell r="F256">
            <v>9970.8832399999992</v>
          </cell>
          <cell r="G256">
            <v>8858.8969500000003</v>
          </cell>
          <cell r="H256">
            <v>14932.737300000001</v>
          </cell>
          <cell r="I256">
            <v>16338.843000000001</v>
          </cell>
          <cell r="J256">
            <v>7479.94607</v>
          </cell>
          <cell r="K256">
            <v>0</v>
          </cell>
          <cell r="L256">
            <v>0</v>
          </cell>
          <cell r="M256">
            <v>1165.8349000000001</v>
          </cell>
          <cell r="N256">
            <v>754.31435999999997</v>
          </cell>
        </row>
        <row r="257">
          <cell r="B257">
            <v>13</v>
          </cell>
          <cell r="C257" t="str">
            <v>ЛЬВIВСЬКА ОБЛАСТЬ</v>
          </cell>
          <cell r="D257">
            <v>740599</v>
          </cell>
          <cell r="E257" t="str">
            <v>ВIДКРИТЕ АКЦIОНЕРНЕ ТОВАРИСТВО "ЛЬВIВСЬКИЙ ЛОКОМОТИВОРЕМОНТНИЙ ЗАВОД"</v>
          </cell>
          <cell r="F257">
            <v>6672.4114</v>
          </cell>
          <cell r="G257">
            <v>6717.4961800000001</v>
          </cell>
          <cell r="H257">
            <v>11553.511699999999</v>
          </cell>
          <cell r="I257">
            <v>12615.092199999999</v>
          </cell>
          <cell r="J257">
            <v>5897.5959800000001</v>
          </cell>
          <cell r="K257">
            <v>0</v>
          </cell>
          <cell r="L257">
            <v>0</v>
          </cell>
          <cell r="M257">
            <v>1109.6353899999999</v>
          </cell>
          <cell r="N257">
            <v>1061.58051</v>
          </cell>
        </row>
        <row r="258">
          <cell r="B258">
            <v>13</v>
          </cell>
          <cell r="C258" t="str">
            <v>ЛЬВIВСЬКА ОБЛАСТЬ</v>
          </cell>
          <cell r="D258">
            <v>7684556</v>
          </cell>
          <cell r="E258" t="str">
            <v>ДЕРЖАВНЕ ПIДПРИЄМСТВО МIНIСТЕРСТВА ОБОРОНИ УКРАЇНИ "ЛЬВIВСЬКИЙ ДЕРЖАВНИЙ АВIАЦIЙНО-РЕМОНТНИЙ ЗАВОД"</v>
          </cell>
          <cell r="F258">
            <v>3305.63024</v>
          </cell>
          <cell r="G258">
            <v>4243.3061200000002</v>
          </cell>
          <cell r="H258">
            <v>-678.05754000000002</v>
          </cell>
          <cell r="I258">
            <v>11373.2551</v>
          </cell>
          <cell r="J258">
            <v>7129.9489299999996</v>
          </cell>
          <cell r="K258">
            <v>0</v>
          </cell>
          <cell r="L258">
            <v>0</v>
          </cell>
          <cell r="M258">
            <v>13144.9822</v>
          </cell>
          <cell r="N258">
            <v>12051.2063</v>
          </cell>
        </row>
        <row r="259">
          <cell r="B259">
            <v>13</v>
          </cell>
          <cell r="C259" t="str">
            <v>ЛЬВIВСЬКА ОБЛАСТЬ</v>
          </cell>
          <cell r="D259">
            <v>13816938</v>
          </cell>
          <cell r="E259" t="str">
            <v>ТОВАРИСТВО З ОБМЕЖЕНОЮ ВIДПОВIДАЛЬНIСТЮ "ТОРГОВО-ПРОМИСЛОВА КОМПАНIЯ"</v>
          </cell>
          <cell r="F259">
            <v>3108.2705700000001</v>
          </cell>
          <cell r="G259">
            <v>3152.9765600000001</v>
          </cell>
          <cell r="H259">
            <v>9103.7183299999997</v>
          </cell>
          <cell r="I259">
            <v>11349.365900000001</v>
          </cell>
          <cell r="J259">
            <v>8196.3893200000002</v>
          </cell>
          <cell r="K259">
            <v>0</v>
          </cell>
          <cell r="L259">
            <v>0</v>
          </cell>
          <cell r="M259">
            <v>2244.31835</v>
          </cell>
          <cell r="N259">
            <v>2217.6194</v>
          </cell>
        </row>
        <row r="260">
          <cell r="B260">
            <v>13</v>
          </cell>
          <cell r="C260" t="str">
            <v>ЛЬВIВСЬКА ОБЛАСТЬ</v>
          </cell>
          <cell r="D260">
            <v>20770332</v>
          </cell>
          <cell r="E260" t="str">
            <v>ДЕРЖАВНЕ ПIДПРИЄМСТВО "СТРИЙСЬКИЙ ВАГОНОРЕМОНТНИЙ ЗАВОД"</v>
          </cell>
          <cell r="F260">
            <v>7350.7417100000002</v>
          </cell>
          <cell r="G260">
            <v>7351.8460299999997</v>
          </cell>
          <cell r="H260">
            <v>10563.466</v>
          </cell>
          <cell r="I260">
            <v>11242.2017</v>
          </cell>
          <cell r="J260">
            <v>3890.35565</v>
          </cell>
          <cell r="K260">
            <v>0</v>
          </cell>
          <cell r="L260">
            <v>0</v>
          </cell>
          <cell r="M260">
            <v>682.84834999999998</v>
          </cell>
          <cell r="N260">
            <v>678.73505</v>
          </cell>
        </row>
        <row r="261">
          <cell r="B261">
            <v>13</v>
          </cell>
          <cell r="C261" t="str">
            <v>ЛЬВIВСЬКА ОБЛАСТЬ</v>
          </cell>
          <cell r="D261">
            <v>26306989</v>
          </cell>
          <cell r="E261" t="str">
            <v>ЛЬВIВСЬКА ФIЛIЯ ЗАКРИТОГО АКЦIОНЕРНОГО ТОВАРИСТВА "УКРАIНСЬКИЙ МОБIЛЬНИЙ ЗВ'ЯЗОК"</v>
          </cell>
          <cell r="F261">
            <v>6804.64</v>
          </cell>
          <cell r="G261">
            <v>6804.665</v>
          </cell>
          <cell r="H261">
            <v>9613.3240000000005</v>
          </cell>
          <cell r="I261">
            <v>9613.3240000000005</v>
          </cell>
          <cell r="J261">
            <v>2808.6590000000001</v>
          </cell>
          <cell r="K261">
            <v>0</v>
          </cell>
          <cell r="L261">
            <v>0</v>
          </cell>
          <cell r="M261">
            <v>1.45434</v>
          </cell>
          <cell r="N261">
            <v>0</v>
          </cell>
        </row>
        <row r="262">
          <cell r="B262">
            <v>14</v>
          </cell>
          <cell r="C262" t="str">
            <v>МИКОЛАЇВСЬКА ОБЛАСТЬ</v>
          </cell>
          <cell r="D262">
            <v>25883682</v>
          </cell>
          <cell r="E262" t="str">
            <v>МИКОЛАЇВСЬКЕ ВIДДIЛЕННЯ ВIДКРИТОГО АКЦIОНЕРНОГО ТОВАРИСТВА "САН IНТЕРБРЮ УКРАЇНА"</v>
          </cell>
          <cell r="F262">
            <v>2275.8000000000002</v>
          </cell>
          <cell r="G262">
            <v>2280.6999999999998</v>
          </cell>
          <cell r="H262">
            <v>75154.117599999998</v>
          </cell>
          <cell r="I262">
            <v>75114.920299999998</v>
          </cell>
          <cell r="J262">
            <v>72834.220300000001</v>
          </cell>
          <cell r="K262">
            <v>0</v>
          </cell>
          <cell r="L262">
            <v>0</v>
          </cell>
          <cell r="M262">
            <v>2.1868500000000002</v>
          </cell>
          <cell r="N262">
            <v>-2.7131500000000002</v>
          </cell>
        </row>
        <row r="263">
          <cell r="B263">
            <v>14</v>
          </cell>
          <cell r="C263" t="str">
            <v>МИКОЛАЇВСЬКА ОБЛАСТЬ</v>
          </cell>
          <cell r="D263">
            <v>32573503</v>
          </cell>
          <cell r="E263" t="str">
            <v>ТОВАРИСТВО З ОБМЕЖЕНОЮ ВIДПОВIДАЛЬНIСТЮ "IНТЕРIОР"</v>
          </cell>
          <cell r="F263">
            <v>0</v>
          </cell>
          <cell r="G263">
            <v>0</v>
          </cell>
          <cell r="H263">
            <v>51523.679799999998</v>
          </cell>
          <cell r="I263">
            <v>51497.270499999999</v>
          </cell>
          <cell r="J263">
            <v>51497.270499999999</v>
          </cell>
          <cell r="K263">
            <v>0</v>
          </cell>
          <cell r="L263">
            <v>0</v>
          </cell>
          <cell r="M263">
            <v>27.4025</v>
          </cell>
          <cell r="N263">
            <v>27.4025</v>
          </cell>
        </row>
        <row r="264">
          <cell r="B264">
            <v>14</v>
          </cell>
          <cell r="C264" t="str">
            <v>МИКОЛАЇВСЬКА ОБЛАСТЬ</v>
          </cell>
          <cell r="D264">
            <v>20915546</v>
          </cell>
          <cell r="E264" t="str">
            <v>ВIДОКРЕМЛЕНИЙ ПIДРОЗДIЛ "ЮЖНОУКРАЇНСЬКА АТОМНА ЕЛЕКТРОСТАНЦIЯ" ДЕРЖАВНОГО ПIДПРИЄМСТВА "НАЦIОНАЛЬНА АТОМНА ЕНЕРГОГЕНЕРУЮЧА КОМПАНIЯ "ЕНЕРГОАТОМ"</v>
          </cell>
          <cell r="F264">
            <v>57602.108399999997</v>
          </cell>
          <cell r="G264">
            <v>53593.5674</v>
          </cell>
          <cell r="H264">
            <v>84369.920899999997</v>
          </cell>
          <cell r="I264">
            <v>45290.538500000002</v>
          </cell>
          <cell r="J264">
            <v>-8303.0288</v>
          </cell>
          <cell r="K264">
            <v>0</v>
          </cell>
          <cell r="L264">
            <v>0</v>
          </cell>
          <cell r="M264">
            <v>3472.3939399999999</v>
          </cell>
          <cell r="N264">
            <v>-31611.276000000002</v>
          </cell>
        </row>
        <row r="265">
          <cell r="B265">
            <v>14</v>
          </cell>
          <cell r="C265" t="str">
            <v>МИКОЛАЇВСЬКА ОБЛАСТЬ</v>
          </cell>
          <cell r="D265">
            <v>33969212</v>
          </cell>
          <cell r="E265" t="str">
            <v>ДЕРЖАВНЕ ПIДПРИЄМСТВО "ДЕРЖАВНА МОРСЬКА ЛОЦМАНСЬКА СЛУЖБА"</v>
          </cell>
          <cell r="F265">
            <v>0</v>
          </cell>
          <cell r="G265">
            <v>0</v>
          </cell>
          <cell r="H265">
            <v>40705.259100000003</v>
          </cell>
          <cell r="I265">
            <v>41518.784800000001</v>
          </cell>
          <cell r="J265">
            <v>41518.784800000001</v>
          </cell>
          <cell r="K265">
            <v>0</v>
          </cell>
          <cell r="L265">
            <v>0</v>
          </cell>
          <cell r="M265">
            <v>813.52566999999999</v>
          </cell>
          <cell r="N265">
            <v>813.52566999999999</v>
          </cell>
        </row>
        <row r="266">
          <cell r="B266">
            <v>14</v>
          </cell>
          <cell r="C266" t="str">
            <v>МИКОЛАЇВСЬКА ОБЛАСТЬ</v>
          </cell>
          <cell r="D266">
            <v>30850377</v>
          </cell>
          <cell r="E266" t="str">
            <v>ТОВАРИСТВО З ОБМЕЖЕНОЮ ВIДПОВIДАЛЬНIСТЮ "СЕЛТIК"</v>
          </cell>
          <cell r="F266">
            <v>0</v>
          </cell>
          <cell r="G266">
            <v>0</v>
          </cell>
          <cell r="H266">
            <v>40424.054400000001</v>
          </cell>
          <cell r="I266">
            <v>40436.641100000001</v>
          </cell>
          <cell r="J266">
            <v>40436.641100000001</v>
          </cell>
          <cell r="K266">
            <v>0</v>
          </cell>
          <cell r="L266">
            <v>0</v>
          </cell>
          <cell r="M266">
            <v>21.744820000000001</v>
          </cell>
          <cell r="N266">
            <v>21.744820000000001</v>
          </cell>
        </row>
        <row r="267">
          <cell r="B267">
            <v>14</v>
          </cell>
          <cell r="C267" t="str">
            <v>МИКОЛАЇВСЬКА ОБЛАСТЬ</v>
          </cell>
          <cell r="D267">
            <v>1125608</v>
          </cell>
          <cell r="E267" t="str">
            <v>ДЕРЖАВНЕ ПIДПРИЄМСТВО "МИКОЛАЇВСЬКИЙ МОРСЬКИЙ ТОРГОВЕЛЬНИЙ ПОРТ"</v>
          </cell>
          <cell r="F267">
            <v>18437.488600000001</v>
          </cell>
          <cell r="G267">
            <v>11794.194799999999</v>
          </cell>
          <cell r="H267">
            <v>23942.261299999998</v>
          </cell>
          <cell r="I267">
            <v>24713.692899999998</v>
          </cell>
          <cell r="J267">
            <v>12919.498100000001</v>
          </cell>
          <cell r="K267">
            <v>0</v>
          </cell>
          <cell r="L267">
            <v>0</v>
          </cell>
          <cell r="M267">
            <v>853.10037</v>
          </cell>
          <cell r="N267">
            <v>771.39395000000002</v>
          </cell>
        </row>
        <row r="268">
          <cell r="B268">
            <v>14</v>
          </cell>
          <cell r="C268" t="str">
            <v>МИКОЛАЇВСЬКА ОБЛАСТЬ</v>
          </cell>
          <cell r="D268">
            <v>25374003</v>
          </cell>
          <cell r="E268" t="str">
            <v>ДЕРЖАВНЕ ПIДПРИЄМСТВО "ДЕЛЬТА-ЛОЦМАН"</v>
          </cell>
          <cell r="F268">
            <v>57794.766199999998</v>
          </cell>
          <cell r="G268">
            <v>51143.781199999998</v>
          </cell>
          <cell r="H268">
            <v>18614.721600000001</v>
          </cell>
          <cell r="I268">
            <v>19379.800800000001</v>
          </cell>
          <cell r="J268">
            <v>-31763.98</v>
          </cell>
          <cell r="K268">
            <v>0</v>
          </cell>
          <cell r="L268">
            <v>0</v>
          </cell>
          <cell r="M268">
            <v>769.41981999999996</v>
          </cell>
          <cell r="N268">
            <v>765.07924000000003</v>
          </cell>
        </row>
        <row r="269">
          <cell r="B269">
            <v>14</v>
          </cell>
          <cell r="C269" t="str">
            <v>МИКОЛАЇВСЬКА ОБЛАСТЬ</v>
          </cell>
          <cell r="D269">
            <v>30348775</v>
          </cell>
          <cell r="E269" t="str">
            <v>ДОЧIРНЄ ПIДПРИЄМСТВО "ТОРГОВЫЙ ДОМ "САНДОРА" ТОВАРИСТВА З ОБМЕЖЕНОЮ ВIДПОВIДАЛЬНIСТЮ "САНДОРА"</v>
          </cell>
          <cell r="F269">
            <v>11420.468500000001</v>
          </cell>
          <cell r="G269">
            <v>11123.1204</v>
          </cell>
          <cell r="H269">
            <v>16203.7817</v>
          </cell>
          <cell r="I269">
            <v>18532.411499999998</v>
          </cell>
          <cell r="J269">
            <v>7409.2910899999997</v>
          </cell>
          <cell r="K269">
            <v>0</v>
          </cell>
          <cell r="L269">
            <v>0</v>
          </cell>
          <cell r="M269">
            <v>2074.3185600000002</v>
          </cell>
          <cell r="N269">
            <v>2073.8595</v>
          </cell>
        </row>
        <row r="270">
          <cell r="B270">
            <v>14</v>
          </cell>
          <cell r="C270" t="str">
            <v>МИКОЛАЇВСЬКА ОБЛАСТЬ</v>
          </cell>
          <cell r="D270">
            <v>293031</v>
          </cell>
          <cell r="E270" t="str">
            <v>ВIДКРИТЕ АКЦIОНЕРНЕ ТОВАРИСТВО "ЮГЦЕМЕНТ"</v>
          </cell>
          <cell r="F270">
            <v>8199.1369900000009</v>
          </cell>
          <cell r="G270">
            <v>7932.39635</v>
          </cell>
          <cell r="H270">
            <v>17792.042600000001</v>
          </cell>
          <cell r="I270">
            <v>18060.2264</v>
          </cell>
          <cell r="J270">
            <v>10127.83</v>
          </cell>
          <cell r="K270">
            <v>0</v>
          </cell>
          <cell r="L270">
            <v>0</v>
          </cell>
          <cell r="M270">
            <v>466.43884000000003</v>
          </cell>
          <cell r="N270">
            <v>268.11444</v>
          </cell>
        </row>
        <row r="271">
          <cell r="B271">
            <v>14</v>
          </cell>
          <cell r="C271" t="str">
            <v>МИКОЛАЇВСЬКА ОБЛАСТЬ</v>
          </cell>
          <cell r="D271">
            <v>22430008</v>
          </cell>
          <cell r="E271" t="str">
            <v>ТОВАРИСТВО З ОБМЕЖЕНОЮ ВIДПОВIДАЛЬНIСТЮ "САНДОРА"</v>
          </cell>
          <cell r="F271">
            <v>21409.895199999999</v>
          </cell>
          <cell r="G271">
            <v>21506.293699999998</v>
          </cell>
          <cell r="H271">
            <v>19829.6234</v>
          </cell>
          <cell r="I271">
            <v>17527.161599999999</v>
          </cell>
          <cell r="J271">
            <v>-3979.1320999999998</v>
          </cell>
          <cell r="K271">
            <v>0</v>
          </cell>
          <cell r="L271">
            <v>0</v>
          </cell>
          <cell r="M271">
            <v>4943.2198600000002</v>
          </cell>
          <cell r="N271">
            <v>-2813.0264000000002</v>
          </cell>
        </row>
        <row r="272">
          <cell r="B272">
            <v>14</v>
          </cell>
          <cell r="C272" t="str">
            <v>МИКОЛАЇВСЬКА ОБЛАСТЬ</v>
          </cell>
          <cell r="D272">
            <v>374605</v>
          </cell>
          <cell r="E272" t="str">
            <v>АКЦIОНЕРНЕ ТОВАРИСТВО МИКОЛАЇВСЬКIЙ ПИВЗАВОД "ЯНТАР"</v>
          </cell>
          <cell r="F272">
            <v>77241.960099999997</v>
          </cell>
          <cell r="G272">
            <v>77314.467199999999</v>
          </cell>
          <cell r="H272">
            <v>6260.9024799999997</v>
          </cell>
          <cell r="I272">
            <v>13686.2304</v>
          </cell>
          <cell r="J272">
            <v>-63628.237000000001</v>
          </cell>
          <cell r="K272">
            <v>0</v>
          </cell>
          <cell r="L272">
            <v>0</v>
          </cell>
          <cell r="M272">
            <v>0</v>
          </cell>
          <cell r="N272">
            <v>-117.90164</v>
          </cell>
        </row>
        <row r="273">
          <cell r="B273">
            <v>14</v>
          </cell>
          <cell r="C273" t="str">
            <v>МИКОЛАЇВСЬКА ОБЛАСТЬ</v>
          </cell>
          <cell r="D273">
            <v>19290012</v>
          </cell>
          <cell r="E273" t="str">
            <v>СПЕЦIАЛIЗОВАНИЙ МОРСЬКИЙ ПОРТ "ОКТЯБРЬСК"</v>
          </cell>
          <cell r="F273">
            <v>10032.1301</v>
          </cell>
          <cell r="G273">
            <v>9985.3714299999992</v>
          </cell>
          <cell r="H273">
            <v>10466.9781</v>
          </cell>
          <cell r="I273">
            <v>10542.0867</v>
          </cell>
          <cell r="J273">
            <v>556.71523000000002</v>
          </cell>
          <cell r="K273">
            <v>0</v>
          </cell>
          <cell r="L273">
            <v>0</v>
          </cell>
          <cell r="M273">
            <v>340.96427999999997</v>
          </cell>
          <cell r="N273">
            <v>75.108599999999996</v>
          </cell>
        </row>
        <row r="274">
          <cell r="B274">
            <v>14</v>
          </cell>
          <cell r="C274" t="str">
            <v>МИКОЛАЇВСЬКА ОБЛАСТЬ</v>
          </cell>
          <cell r="D274">
            <v>414090</v>
          </cell>
          <cell r="E274" t="str">
            <v>ВIДКРИТЕ АКЦIОНЕРНЕ ТОВАРИСТВО "ЗЕЛЕНИЙ ГАЙ"</v>
          </cell>
          <cell r="F274">
            <v>7394.3354600000002</v>
          </cell>
          <cell r="G274">
            <v>4305.90553</v>
          </cell>
          <cell r="H274">
            <v>7910.8354399999998</v>
          </cell>
          <cell r="I274">
            <v>8846.5631900000008</v>
          </cell>
          <cell r="J274">
            <v>4540.6576599999999</v>
          </cell>
          <cell r="K274">
            <v>0</v>
          </cell>
          <cell r="L274">
            <v>0</v>
          </cell>
          <cell r="M274">
            <v>617.38264000000004</v>
          </cell>
          <cell r="N274">
            <v>262.31056999999998</v>
          </cell>
        </row>
        <row r="275">
          <cell r="B275">
            <v>14</v>
          </cell>
          <cell r="C275" t="str">
            <v>МИКОЛАЇВСЬКА ОБЛАСТЬ</v>
          </cell>
          <cell r="D275">
            <v>30900540</v>
          </cell>
          <cell r="E275" t="str">
            <v>ДЕРЖАВНЕ ПIДПРИЄМСТВО "ДНIПРО-БУЗЬКИЙ МОРСЬКИЙ ТОРГОВЕЛЬНИЙ ПОРТ"</v>
          </cell>
          <cell r="F275">
            <v>6574.0845200000003</v>
          </cell>
          <cell r="G275">
            <v>6249.6949999999997</v>
          </cell>
          <cell r="H275">
            <v>8286.7720200000003</v>
          </cell>
          <cell r="I275">
            <v>8306.8525000000009</v>
          </cell>
          <cell r="J275">
            <v>2057.1574999999998</v>
          </cell>
          <cell r="K275">
            <v>0</v>
          </cell>
          <cell r="L275">
            <v>0</v>
          </cell>
          <cell r="M275">
            <v>256.99522000000002</v>
          </cell>
          <cell r="N275">
            <v>20.080490000000001</v>
          </cell>
        </row>
        <row r="276">
          <cell r="B276">
            <v>14</v>
          </cell>
          <cell r="C276" t="str">
            <v>МИКОЛАЇВСЬКА ОБЛАСТЬ</v>
          </cell>
          <cell r="D276">
            <v>31764816</v>
          </cell>
          <cell r="E276" t="str">
            <v>ТОВАРИСТВО З ОБМЕЖЕНОЮ ВIДПОВIДАЛЬНIСТЮ "ТЕХНОТОРГ-ДОН"</v>
          </cell>
          <cell r="F276">
            <v>3607.5313099999998</v>
          </cell>
          <cell r="G276">
            <v>4572.3802299999998</v>
          </cell>
          <cell r="H276">
            <v>8367.4824700000008</v>
          </cell>
          <cell r="I276">
            <v>7467.96958</v>
          </cell>
          <cell r="J276">
            <v>2895.5893500000002</v>
          </cell>
          <cell r="K276">
            <v>0</v>
          </cell>
          <cell r="L276">
            <v>0</v>
          </cell>
          <cell r="M276">
            <v>57.27563</v>
          </cell>
          <cell r="N276">
            <v>-900.49689000000001</v>
          </cell>
        </row>
        <row r="277">
          <cell r="B277">
            <v>14</v>
          </cell>
          <cell r="C277" t="str">
            <v>МИКОЛАЇВСЬКА ОБЛАСТЬ</v>
          </cell>
          <cell r="D277">
            <v>23624594</v>
          </cell>
          <cell r="E277" t="str">
            <v>ЗАКРИТЕ АКЦIОНЕРНЕ ТОВАРИСТВО "ЛАКТАЛIС-МИКОЛАЇВ"</v>
          </cell>
          <cell r="F277">
            <v>7761.1789900000003</v>
          </cell>
          <cell r="G277">
            <v>7203.9843899999996</v>
          </cell>
          <cell r="H277">
            <v>6946.7322000000004</v>
          </cell>
          <cell r="I277">
            <v>6659.9588400000002</v>
          </cell>
          <cell r="J277">
            <v>-544.02554999999995</v>
          </cell>
          <cell r="K277">
            <v>0</v>
          </cell>
          <cell r="L277">
            <v>0</v>
          </cell>
          <cell r="M277">
            <v>11.313330000000001</v>
          </cell>
          <cell r="N277">
            <v>11.313330000000001</v>
          </cell>
        </row>
        <row r="278">
          <cell r="B278">
            <v>14</v>
          </cell>
          <cell r="C278" t="str">
            <v>МИКОЛАЇВСЬКА ОБЛАСТЬ</v>
          </cell>
          <cell r="D278">
            <v>31821381</v>
          </cell>
          <cell r="E278" t="str">
            <v>ДЕРЖАВНЕ ПIДПРИЄМСТВО "НАУКОВО-ВИРОБНИЧИЙ КОМПЛЕКС ГАЗОТУРБОБУДУВАННЯ "ЗОРЯ" - "МАШПРОЕКТ"</v>
          </cell>
          <cell r="F278">
            <v>59747.725599999998</v>
          </cell>
          <cell r="G278">
            <v>50665.145100000002</v>
          </cell>
          <cell r="H278">
            <v>-3347.0682999999999</v>
          </cell>
          <cell r="I278">
            <v>6627.7020199999997</v>
          </cell>
          <cell r="J278">
            <v>-44037.442999999999</v>
          </cell>
          <cell r="K278">
            <v>0</v>
          </cell>
          <cell r="L278">
            <v>0</v>
          </cell>
          <cell r="M278">
            <v>13524.4341</v>
          </cell>
          <cell r="N278">
            <v>7901.4078</v>
          </cell>
        </row>
        <row r="279">
          <cell r="B279">
            <v>14</v>
          </cell>
          <cell r="C279" t="str">
            <v>МИКОЛАЇВСЬКА ОБЛАСТЬ</v>
          </cell>
          <cell r="D279">
            <v>413966</v>
          </cell>
          <cell r="E279" t="str">
            <v>ВIДКРИТЕ АКЦIОНЕРНЕ ТОВАРИСТВО "КОБЛЕВО"</v>
          </cell>
          <cell r="F279">
            <v>5389.5426200000002</v>
          </cell>
          <cell r="G279">
            <v>5440.4792299999999</v>
          </cell>
          <cell r="H279">
            <v>5577.2959499999997</v>
          </cell>
          <cell r="I279">
            <v>6357.6900999999998</v>
          </cell>
          <cell r="J279">
            <v>917.21087</v>
          </cell>
          <cell r="K279">
            <v>0</v>
          </cell>
          <cell r="L279">
            <v>0</v>
          </cell>
          <cell r="M279">
            <v>462.30013000000002</v>
          </cell>
          <cell r="N279">
            <v>275.35194000000001</v>
          </cell>
        </row>
        <row r="280">
          <cell r="B280">
            <v>14</v>
          </cell>
          <cell r="C280" t="str">
            <v>МИКОЛАЇВСЬКА ОБЛАСТЬ</v>
          </cell>
          <cell r="D280">
            <v>31159920</v>
          </cell>
          <cell r="E280" t="str">
            <v>ДОЧIРНЄ ПIДПРИЄМСТВО "МИКОЛАЇВСЬКИЙ ОБЛАВТОДОР" ВIДКРИТОГО АКЦIОНЕРНОГО ТОВАРИСТВА "ДЕРЖАВНА АКЦIОНЕРНА КОМПАНIЯ" АВТОМОБIЛЬНI ДОРОГИ УКРАЇНИ"</v>
          </cell>
          <cell r="F280">
            <v>2907.7649500000002</v>
          </cell>
          <cell r="G280">
            <v>3112.8831599999999</v>
          </cell>
          <cell r="H280">
            <v>6407.9202299999997</v>
          </cell>
          <cell r="I280">
            <v>6283.3458199999995</v>
          </cell>
          <cell r="J280">
            <v>3170.4626600000001</v>
          </cell>
          <cell r="K280">
            <v>0</v>
          </cell>
          <cell r="L280">
            <v>-21.569669999999999</v>
          </cell>
          <cell r="M280">
            <v>31.191780000000001</v>
          </cell>
          <cell r="N280">
            <v>-162.9675</v>
          </cell>
        </row>
        <row r="281">
          <cell r="B281">
            <v>14</v>
          </cell>
          <cell r="C281" t="str">
            <v>МИКОЛАЇВСЬКА ОБЛАСТЬ</v>
          </cell>
          <cell r="D281">
            <v>24779442</v>
          </cell>
          <cell r="E281" t="str">
            <v>МИКОЛАЇСЬКА ОБЛАСНА ДИРЕКЦIЯ АКЦIОНЕРНОГО ПОШТОВО-ПЕНСIЙНОГО БАНКУ "АВАЛЬ"</v>
          </cell>
          <cell r="F281">
            <v>507.16930000000002</v>
          </cell>
          <cell r="G281">
            <v>504.97451000000001</v>
          </cell>
          <cell r="H281">
            <v>6024.6675400000004</v>
          </cell>
          <cell r="I281">
            <v>6024.6553299999996</v>
          </cell>
          <cell r="J281">
            <v>5519.6808199999996</v>
          </cell>
          <cell r="K281">
            <v>0</v>
          </cell>
          <cell r="L281">
            <v>0</v>
          </cell>
          <cell r="M281">
            <v>1.0000000000000001E-5</v>
          </cell>
          <cell r="N281">
            <v>-1.221E-2</v>
          </cell>
        </row>
        <row r="282">
          <cell r="B282">
            <v>15</v>
          </cell>
          <cell r="C282" t="str">
            <v>ОДЕСЬКА ОБЛАСТЬ</v>
          </cell>
          <cell r="D282">
            <v>1071315</v>
          </cell>
          <cell r="E282" t="str">
            <v>ОДЕСЬКА ЗАЛIЗНИЦЯ</v>
          </cell>
          <cell r="F282">
            <v>368663.64600000001</v>
          </cell>
          <cell r="G282">
            <v>370444.16899999999</v>
          </cell>
          <cell r="H282">
            <v>256510.16800000001</v>
          </cell>
          <cell r="I282">
            <v>261259.524</v>
          </cell>
          <cell r="J282">
            <v>-109184.64</v>
          </cell>
          <cell r="K282">
            <v>0</v>
          </cell>
          <cell r="L282">
            <v>0</v>
          </cell>
          <cell r="M282">
            <v>6606.5698199999997</v>
          </cell>
          <cell r="N282">
            <v>4591.5091700000003</v>
          </cell>
        </row>
        <row r="283">
          <cell r="B283">
            <v>15</v>
          </cell>
          <cell r="C283" t="str">
            <v>ОДЕСЬКА ОБЛАСТЬ</v>
          </cell>
          <cell r="D283">
            <v>1125666</v>
          </cell>
          <cell r="E283" t="str">
            <v>ДЕРЖАВНЕ ПIДПРИЄМСТВО "ОДЕСЬКИЙ МОРСЬКИЙ ТОРГОВЕЛЬНИЙ ПОРТ"</v>
          </cell>
          <cell r="F283">
            <v>107429.829</v>
          </cell>
          <cell r="G283">
            <v>96712.087299999999</v>
          </cell>
          <cell r="H283">
            <v>153782.09599999999</v>
          </cell>
          <cell r="I283">
            <v>162180.39499999999</v>
          </cell>
          <cell r="J283">
            <v>65468.308100000002</v>
          </cell>
          <cell r="K283">
            <v>0</v>
          </cell>
          <cell r="L283">
            <v>0</v>
          </cell>
          <cell r="M283">
            <v>17461.107599999999</v>
          </cell>
          <cell r="N283">
            <v>8376.1820200000002</v>
          </cell>
        </row>
        <row r="284">
          <cell r="B284">
            <v>15</v>
          </cell>
          <cell r="C284" t="str">
            <v>ОДЕСЬКА ОБЛАСТЬ</v>
          </cell>
          <cell r="D284">
            <v>206539</v>
          </cell>
          <cell r="E284" t="str">
            <v>ВIДКРИТЕ АКЦIОНЕРНЕ ТОВАРИСТВО "ОДЕСЬКИЙ ПРИПОРТОВИЙ ЗАВОД"</v>
          </cell>
          <cell r="F284">
            <v>210362.89600000001</v>
          </cell>
          <cell r="G284">
            <v>218514.573</v>
          </cell>
          <cell r="H284">
            <v>60776.105100000001</v>
          </cell>
          <cell r="I284">
            <v>93314.130999999994</v>
          </cell>
          <cell r="J284">
            <v>-125200.44</v>
          </cell>
          <cell r="K284">
            <v>0</v>
          </cell>
          <cell r="L284">
            <v>0</v>
          </cell>
          <cell r="M284">
            <v>71723.725999999995</v>
          </cell>
          <cell r="N284">
            <v>32538.025900000001</v>
          </cell>
        </row>
        <row r="285">
          <cell r="B285">
            <v>15</v>
          </cell>
          <cell r="C285" t="str">
            <v>ОДЕСЬКА ОБЛАСТЬ</v>
          </cell>
          <cell r="D285">
            <v>4704790</v>
          </cell>
          <cell r="E285" t="str">
            <v>ДЕРЖАВНЕ ПIДПРИЄМСТВО "МОРСЬКИЙ ТОРГОВЕЛЬНИЙ ПОРТ "ЮЖНИЙ"</v>
          </cell>
          <cell r="F285">
            <v>103117.481</v>
          </cell>
          <cell r="G285">
            <v>77860.217099999994</v>
          </cell>
          <cell r="H285">
            <v>86205.630999999994</v>
          </cell>
          <cell r="I285">
            <v>86124.993300000002</v>
          </cell>
          <cell r="J285">
            <v>8264.7761599999994</v>
          </cell>
          <cell r="K285">
            <v>0</v>
          </cell>
          <cell r="L285">
            <v>0</v>
          </cell>
          <cell r="M285">
            <v>1314.7272399999999</v>
          </cell>
          <cell r="N285">
            <v>-152.86376999999999</v>
          </cell>
        </row>
        <row r="286">
          <cell r="B286">
            <v>15</v>
          </cell>
          <cell r="C286" t="str">
            <v>ОДЕСЬКА ОБЛАСТЬ</v>
          </cell>
          <cell r="D286">
            <v>31631092</v>
          </cell>
          <cell r="E286" t="str">
            <v>ЗАКРИТЕ АКЦIОНЕРНЕ ТОВАРИСТВО "ПЕРШИЙ ЛIКЕРО-ГОРIЛЧАНИЙ ЗАВОД"</v>
          </cell>
          <cell r="F286">
            <v>100191.208</v>
          </cell>
          <cell r="G286">
            <v>107382.12699999999</v>
          </cell>
          <cell r="H286">
            <v>50819.796300000002</v>
          </cell>
          <cell r="I286">
            <v>51009.737699999998</v>
          </cell>
          <cell r="J286">
            <v>-56372.389000000003</v>
          </cell>
          <cell r="K286">
            <v>0</v>
          </cell>
          <cell r="L286">
            <v>0</v>
          </cell>
          <cell r="M286">
            <v>16461.9807</v>
          </cell>
          <cell r="N286">
            <v>-449.96122000000003</v>
          </cell>
        </row>
        <row r="287">
          <cell r="B287">
            <v>15</v>
          </cell>
          <cell r="C287" t="str">
            <v>ОДЕСЬКА ОБЛАСТЬ</v>
          </cell>
          <cell r="D287">
            <v>25044056</v>
          </cell>
          <cell r="E287" t="str">
            <v>ФIЛIЯ ЗАКРИТОГО АКЦIОНЕРНОГО ТОВАРИСТВА "КИЇВСТАР ДЖ.ЕС.ЕМ." У МIСТI ОДЕСI</v>
          </cell>
          <cell r="F287">
            <v>23300.544000000002</v>
          </cell>
          <cell r="G287">
            <v>23241.044999999998</v>
          </cell>
          <cell r="H287">
            <v>47547.641000000003</v>
          </cell>
          <cell r="I287">
            <v>48195.298999999999</v>
          </cell>
          <cell r="J287">
            <v>24954.254000000001</v>
          </cell>
          <cell r="K287">
            <v>0</v>
          </cell>
          <cell r="L287">
            <v>0</v>
          </cell>
          <cell r="M287">
            <v>660.50766999999996</v>
          </cell>
          <cell r="N287">
            <v>570.48797999999999</v>
          </cell>
        </row>
        <row r="288">
          <cell r="B288">
            <v>15</v>
          </cell>
          <cell r="C288" t="str">
            <v>ОДЕСЬКА ОБЛАСТЬ</v>
          </cell>
          <cell r="D288">
            <v>31506059</v>
          </cell>
          <cell r="E288" t="str">
            <v>ДОЧIРНЄ ПIДПРИЄМСТВО "ГПК УКРАЇНА" КОМПАНIЇ "ГПК ГАМБУРГ ПОРТ КОНСАЛТIНГ ГМБХ" (ФРН)</v>
          </cell>
          <cell r="F288">
            <v>26328.312099999999</v>
          </cell>
          <cell r="G288">
            <v>26194.475999999999</v>
          </cell>
          <cell r="H288">
            <v>45623.132799999999</v>
          </cell>
          <cell r="I288">
            <v>45682.322800000002</v>
          </cell>
          <cell r="J288">
            <v>19487.846799999999</v>
          </cell>
          <cell r="K288">
            <v>0</v>
          </cell>
          <cell r="L288">
            <v>0</v>
          </cell>
          <cell r="M288">
            <v>1737.59187</v>
          </cell>
          <cell r="N288">
            <v>1712.1508899999999</v>
          </cell>
        </row>
        <row r="289">
          <cell r="B289">
            <v>15</v>
          </cell>
          <cell r="C289" t="str">
            <v>ОДЕСЬКА ОБЛАСТЬ</v>
          </cell>
          <cell r="D289">
            <v>1125672</v>
          </cell>
          <cell r="E289" t="str">
            <v>ДЕРЖАВНЕ ПIДПРИЄМСТВО "IЛЛIЧIВСЬКИЙ МОРСЬКИЙ ТОРГОВЕЛЬНИЙ ПОРТ"</v>
          </cell>
          <cell r="F289">
            <v>66911.250100000005</v>
          </cell>
          <cell r="G289">
            <v>59550.667999999998</v>
          </cell>
          <cell r="H289">
            <v>38257.079899999997</v>
          </cell>
          <cell r="I289">
            <v>44727.555500000002</v>
          </cell>
          <cell r="J289">
            <v>-14823.112999999999</v>
          </cell>
          <cell r="K289">
            <v>0</v>
          </cell>
          <cell r="L289">
            <v>0</v>
          </cell>
          <cell r="M289">
            <v>6393.6789699999999</v>
          </cell>
          <cell r="N289">
            <v>6379.0904799999998</v>
          </cell>
        </row>
        <row r="290">
          <cell r="B290">
            <v>15</v>
          </cell>
          <cell r="C290" t="str">
            <v>ОДЕСЬКА ОБЛАСТЬ</v>
          </cell>
          <cell r="D290">
            <v>20942626</v>
          </cell>
          <cell r="E290" t="str">
            <v>ТОВАРИСТВО З ОБМЕЖЕНОЮ ВIДПОВIДАЛЬНIСТЮ "ПРОМТОВАРНИЙ РИНОК"</v>
          </cell>
          <cell r="F290">
            <v>30504.503400000001</v>
          </cell>
          <cell r="G290">
            <v>30490.788</v>
          </cell>
          <cell r="H290">
            <v>36144.446900000003</v>
          </cell>
          <cell r="I290">
            <v>38064.9058</v>
          </cell>
          <cell r="J290">
            <v>7574.1177900000002</v>
          </cell>
          <cell r="K290">
            <v>0.34</v>
          </cell>
          <cell r="L290">
            <v>-9.6592900000000004</v>
          </cell>
          <cell r="M290">
            <v>2157.7670199999998</v>
          </cell>
          <cell r="N290">
            <v>1910.7777900000001</v>
          </cell>
        </row>
        <row r="291">
          <cell r="B291">
            <v>15</v>
          </cell>
          <cell r="C291" t="str">
            <v>ОДЕСЬКА ОБЛАСТЬ</v>
          </cell>
          <cell r="D291">
            <v>24532888</v>
          </cell>
          <cell r="E291" t="str">
            <v>ПIВДЕННЕ ТЕРИТОРIАЛЬНЕ УПРАВЛIННЯ-ВIДОКРЕМЛЕНИЙ ПIДРОЗДIЛ ЗАКРИТОГО АКЦIОНЕРНОГО ТОВАРИСТВА "УКРАЇНСЬКИЙ МОБIЛЬНИЙ ЗВ'ЯЗОК"</v>
          </cell>
          <cell r="F291">
            <v>36971.93</v>
          </cell>
          <cell r="G291">
            <v>36971.93</v>
          </cell>
          <cell r="H291">
            <v>32230.903999999999</v>
          </cell>
          <cell r="I291">
            <v>32230.903999999999</v>
          </cell>
          <cell r="J291">
            <v>-4741.0259999999998</v>
          </cell>
          <cell r="K291">
            <v>0</v>
          </cell>
          <cell r="L291">
            <v>0</v>
          </cell>
          <cell r="M291">
            <v>1.4630000000000001E-2</v>
          </cell>
          <cell r="N291">
            <v>0</v>
          </cell>
        </row>
        <row r="292">
          <cell r="B292">
            <v>15</v>
          </cell>
          <cell r="C292" t="str">
            <v>ОДЕСЬКА ОБЛАСТЬ</v>
          </cell>
          <cell r="D292">
            <v>412056</v>
          </cell>
          <cell r="E292" t="str">
            <v>ЗАКРИТЕ АКЦIОНЕРНЕ ТОВАРИСТВО "ОДЕСЬКИЙ КОНЬЯЧНИЙ ЗАВОД"</v>
          </cell>
          <cell r="F292">
            <v>37950.750200000002</v>
          </cell>
          <cell r="G292">
            <v>31454.564600000002</v>
          </cell>
          <cell r="H292">
            <v>34952.322899999999</v>
          </cell>
          <cell r="I292">
            <v>31695.333999999999</v>
          </cell>
          <cell r="J292">
            <v>240.76939999999999</v>
          </cell>
          <cell r="K292">
            <v>0</v>
          </cell>
          <cell r="L292">
            <v>0</v>
          </cell>
          <cell r="M292">
            <v>4346.5982999999997</v>
          </cell>
          <cell r="N292">
            <v>-4410.8145999999997</v>
          </cell>
        </row>
        <row r="293">
          <cell r="B293">
            <v>15</v>
          </cell>
          <cell r="C293" t="str">
            <v>ОДЕСЬКА ОБЛАСТЬ</v>
          </cell>
          <cell r="D293">
            <v>393312379</v>
          </cell>
          <cell r="E293" t="str">
            <v>ДСД №435-О ВIД 22.06.05</v>
          </cell>
          <cell r="F293">
            <v>13924.082200000001</v>
          </cell>
          <cell r="G293">
            <v>13975.653399999999</v>
          </cell>
          <cell r="H293">
            <v>31581.248100000001</v>
          </cell>
          <cell r="I293">
            <v>31570.282200000001</v>
          </cell>
          <cell r="J293">
            <v>17594.628799999999</v>
          </cell>
          <cell r="K293">
            <v>0</v>
          </cell>
          <cell r="L293">
            <v>0</v>
          </cell>
          <cell r="M293">
            <v>40.608559999999997</v>
          </cell>
          <cell r="N293">
            <v>-10.965960000000001</v>
          </cell>
        </row>
        <row r="294">
          <cell r="B294">
            <v>15</v>
          </cell>
          <cell r="C294" t="str">
            <v>ОДЕСЬКА ОБЛАСТЬ</v>
          </cell>
          <cell r="D294">
            <v>26302595</v>
          </cell>
          <cell r="E294" t="str">
            <v>ПРЕДСТАВНИЦТВО ПО УПРАВЛIННЮ КОМУНАЛЬНОЮ ВЛАСНIСТЮ ОДЕСЬКОЇ МIСЬКОЇ РАДИ</v>
          </cell>
          <cell r="F294">
            <v>17240.760699999999</v>
          </cell>
          <cell r="G294">
            <v>17307.554100000001</v>
          </cell>
          <cell r="H294">
            <v>27336.345399999998</v>
          </cell>
          <cell r="I294">
            <v>29738.877</v>
          </cell>
          <cell r="J294">
            <v>12431.322899999999</v>
          </cell>
          <cell r="K294">
            <v>0</v>
          </cell>
          <cell r="L294">
            <v>0</v>
          </cell>
          <cell r="M294">
            <v>3402.75045</v>
          </cell>
          <cell r="N294">
            <v>2402.5316200000002</v>
          </cell>
        </row>
        <row r="295">
          <cell r="B295">
            <v>15</v>
          </cell>
          <cell r="C295" t="str">
            <v>ОДЕСЬКА ОБЛАСТЬ</v>
          </cell>
          <cell r="D295">
            <v>22489645</v>
          </cell>
          <cell r="E295" t="str">
            <v>ГОСПРОЗРАХУНКОВИЙ ПIДРОЗДIЛ "IЛЛIЧIВСЬКИЙ ЗАВОД АВТОМОБIЛЬНИХ АГРЕГАТIВ" ЗАКРИТОГО АКЦIОНЕРНОГО ТОВАРИСТВА З IНОЗЕМНОЮ IНВЕСТИЦIЄЮ "ЗАПОРIЗЬКИЙ АВТ</v>
          </cell>
          <cell r="F295">
            <v>14198.3038</v>
          </cell>
          <cell r="G295">
            <v>14198.623799999999</v>
          </cell>
          <cell r="H295">
            <v>20912.879099999998</v>
          </cell>
          <cell r="I295">
            <v>23599.176100000001</v>
          </cell>
          <cell r="J295">
            <v>9400.5523099999991</v>
          </cell>
          <cell r="K295">
            <v>0</v>
          </cell>
          <cell r="L295">
            <v>0</v>
          </cell>
          <cell r="M295">
            <v>2686.68588</v>
          </cell>
          <cell r="N295">
            <v>2686.2970500000001</v>
          </cell>
        </row>
        <row r="296">
          <cell r="B296">
            <v>15</v>
          </cell>
          <cell r="C296" t="str">
            <v>ОДЕСЬКА ОБЛАСТЬ</v>
          </cell>
          <cell r="D296">
            <v>131713</v>
          </cell>
          <cell r="E296" t="str">
            <v>ВIДКРИТЕ АКЦIОНЕРНЕ ТОВАРИСТВО "ЕНЕРГОПОСТАЧАЛЬНА КОМПАНIЯ ОДЕСАОБЛЕНЕРГО"</v>
          </cell>
          <cell r="F296">
            <v>2044.33665</v>
          </cell>
          <cell r="G296">
            <v>1130.9175700000001</v>
          </cell>
          <cell r="H296">
            <v>19307.731100000001</v>
          </cell>
          <cell r="I296">
            <v>18050.5301</v>
          </cell>
          <cell r="J296">
            <v>16919.6126</v>
          </cell>
          <cell r="K296">
            <v>0</v>
          </cell>
          <cell r="L296">
            <v>0</v>
          </cell>
          <cell r="M296">
            <v>1117.0251599999999</v>
          </cell>
          <cell r="N296">
            <v>-1257.376</v>
          </cell>
        </row>
        <row r="297">
          <cell r="B297">
            <v>15</v>
          </cell>
          <cell r="C297" t="str">
            <v>ОДЕСЬКА ОБЛАСТЬ</v>
          </cell>
          <cell r="D297">
            <v>1125815</v>
          </cell>
          <cell r="E297" t="str">
            <v>ДЕРЖАВНЕ ПIДПРИЄМСТВО "IЗМАЇЛЬСЬКИЙ МОРСЬКИЙ ТОРГОВЕЛЬНИЙ ПОРТ"</v>
          </cell>
          <cell r="F297">
            <v>10687.662700000001</v>
          </cell>
          <cell r="G297">
            <v>8775.0959299999995</v>
          </cell>
          <cell r="H297">
            <v>16162.315500000001</v>
          </cell>
          <cell r="I297">
            <v>17445.1149</v>
          </cell>
          <cell r="J297">
            <v>8670.0189900000005</v>
          </cell>
          <cell r="K297">
            <v>0</v>
          </cell>
          <cell r="L297">
            <v>0</v>
          </cell>
          <cell r="M297">
            <v>1387.2835600000001</v>
          </cell>
          <cell r="N297">
            <v>1271.3184100000001</v>
          </cell>
        </row>
        <row r="298">
          <cell r="B298">
            <v>15</v>
          </cell>
          <cell r="C298" t="str">
            <v>ОДЕСЬКА ОБЛАСТЬ</v>
          </cell>
          <cell r="D298">
            <v>3351208</v>
          </cell>
          <cell r="E298" t="str">
            <v>ВIДКРИТЕ АКЦIОНЕРНЕ ТОВАРИСТВО ПО ГАЗОПОСТАЧАННЮ ТА ГАЗИФIКАЦII "ОДЕСАГАЗ"</v>
          </cell>
          <cell r="F298">
            <v>13783.770399999999</v>
          </cell>
          <cell r="G298">
            <v>12206.687900000001</v>
          </cell>
          <cell r="H298">
            <v>15231.531199999999</v>
          </cell>
          <cell r="I298">
            <v>17427.768700000001</v>
          </cell>
          <cell r="J298">
            <v>5221.08079</v>
          </cell>
          <cell r="K298">
            <v>0</v>
          </cell>
          <cell r="L298">
            <v>0</v>
          </cell>
          <cell r="M298">
            <v>2849.65443</v>
          </cell>
          <cell r="N298">
            <v>2196.2374500000001</v>
          </cell>
        </row>
        <row r="299">
          <cell r="B299">
            <v>15</v>
          </cell>
          <cell r="C299" t="str">
            <v>ОДЕСЬКА ОБЛАСТЬ</v>
          </cell>
          <cell r="D299">
            <v>5758730</v>
          </cell>
          <cell r="E299" t="str">
            <v>ВIДКРИТЕ АКЦIОНЕРНЕ ТОВАРИСТВО "ОДЕСЬКИЙ КАБЕЛЬНИЙ ЗАВОД "ОДЕСКАБЕЛЬ""</v>
          </cell>
          <cell r="F299">
            <v>28977.944</v>
          </cell>
          <cell r="G299">
            <v>17750.018800000002</v>
          </cell>
          <cell r="H299">
            <v>11880.0389</v>
          </cell>
          <cell r="I299">
            <v>16655.881799999999</v>
          </cell>
          <cell r="J299">
            <v>-1094.1370999999999</v>
          </cell>
          <cell r="K299">
            <v>0</v>
          </cell>
          <cell r="L299">
            <v>0</v>
          </cell>
          <cell r="M299">
            <v>4204.7392</v>
          </cell>
          <cell r="N299">
            <v>4159.8240599999999</v>
          </cell>
        </row>
        <row r="300">
          <cell r="B300">
            <v>15</v>
          </cell>
          <cell r="C300" t="str">
            <v>ОДЕСЬКА ОБЛАСТЬ</v>
          </cell>
          <cell r="D300">
            <v>14367709</v>
          </cell>
          <cell r="E300" t="str">
            <v>IНОЗЕМНЕ ПIДПРИЄМСТВО "СЖС УКРАЇНА"</v>
          </cell>
          <cell r="F300">
            <v>9223.2291999999998</v>
          </cell>
          <cell r="G300">
            <v>9145.6112499999999</v>
          </cell>
          <cell r="H300">
            <v>13110.3734</v>
          </cell>
          <cell r="I300">
            <v>13451.7505</v>
          </cell>
          <cell r="J300">
            <v>4306.1392599999999</v>
          </cell>
          <cell r="K300">
            <v>0</v>
          </cell>
          <cell r="L300">
            <v>0</v>
          </cell>
          <cell r="M300">
            <v>1008.05906</v>
          </cell>
          <cell r="N300">
            <v>341.37707999999998</v>
          </cell>
        </row>
        <row r="301">
          <cell r="B301">
            <v>15</v>
          </cell>
          <cell r="C301" t="str">
            <v>ОДЕСЬКА ОБЛАСТЬ</v>
          </cell>
          <cell r="D301">
            <v>375663639</v>
          </cell>
          <cell r="E301" t="str">
            <v>ДОГОВIР КД-2245 ПРО СУМIСНУ ДIЯЛЬНIСТЬ В ОДЕСЬКОМУ МОРСЬКОМУ ТОРГIВЕЛЬНОМУ ПОРТУ</v>
          </cell>
          <cell r="F301">
            <v>12352.281000000001</v>
          </cell>
          <cell r="G301">
            <v>12414.85</v>
          </cell>
          <cell r="H301">
            <v>13166.437</v>
          </cell>
          <cell r="I301">
            <v>13409.3151</v>
          </cell>
          <cell r="J301">
            <v>994.46510000000001</v>
          </cell>
          <cell r="K301">
            <v>0</v>
          </cell>
          <cell r="L301">
            <v>0</v>
          </cell>
          <cell r="M301">
            <v>243.2551</v>
          </cell>
          <cell r="N301">
            <v>7.1051000000000002</v>
          </cell>
        </row>
        <row r="302">
          <cell r="B302">
            <v>16</v>
          </cell>
          <cell r="C302" t="str">
            <v>ПОЛТАВСЬКА ОБЛАСТЬ</v>
          </cell>
          <cell r="D302">
            <v>14372142</v>
          </cell>
          <cell r="E302" t="str">
            <v>ЗАКРИТЕ АКЦIОНЕРНЕ ТОВАРИСТВО "ДЖЕЙ ТI IНТЕРНЕШНЛ УКРАЇНА"</v>
          </cell>
          <cell r="F302">
            <v>266618.10499999998</v>
          </cell>
          <cell r="G302">
            <v>272047.33100000001</v>
          </cell>
          <cell r="H302">
            <v>340117.83399999997</v>
          </cell>
          <cell r="I302">
            <v>335057.67700000003</v>
          </cell>
          <cell r="J302">
            <v>63010.346400000002</v>
          </cell>
          <cell r="K302">
            <v>0</v>
          </cell>
          <cell r="L302">
            <v>0</v>
          </cell>
          <cell r="M302">
            <v>94.29213</v>
          </cell>
          <cell r="N302">
            <v>-5310.1562000000004</v>
          </cell>
        </row>
        <row r="303">
          <cell r="B303">
            <v>16</v>
          </cell>
          <cell r="C303" t="str">
            <v>ПОЛТАВСЬКА ОБЛАСТЬ</v>
          </cell>
          <cell r="D303">
            <v>152307</v>
          </cell>
          <cell r="E303" t="str">
            <v>ЗАКРИТЕ АКЦIОНЕРНЕ ТОВАРИСТВО ТРАНСНАЦIОНАЛЬНА ФIНАНСОВО-ПРОМИСЛОВА НАФТОВА КОМПАНIЯ "УКРТАТНАФТА"</v>
          </cell>
          <cell r="F303">
            <v>510547.93</v>
          </cell>
          <cell r="G303">
            <v>666084.68400000001</v>
          </cell>
          <cell r="H303">
            <v>218415.77299999999</v>
          </cell>
          <cell r="I303">
            <v>319209.8</v>
          </cell>
          <cell r="J303">
            <v>-346874.88</v>
          </cell>
          <cell r="K303">
            <v>0</v>
          </cell>
          <cell r="L303">
            <v>0</v>
          </cell>
          <cell r="M303">
            <v>273725.58299999998</v>
          </cell>
          <cell r="N303">
            <v>100764.808</v>
          </cell>
        </row>
        <row r="304">
          <cell r="B304">
            <v>16</v>
          </cell>
          <cell r="C304" t="str">
            <v>ПОЛТАВСЬКА ОБЛАСТЬ</v>
          </cell>
          <cell r="D304">
            <v>20041662</v>
          </cell>
          <cell r="E304" t="str">
            <v>СПIЛЬНЕ ПIДПРИЄМСТВО "ПОЛТАВСЬКА ГАЗОНАФТОВА КОМПАНIЯ"</v>
          </cell>
          <cell r="F304">
            <v>118502.817</v>
          </cell>
          <cell r="G304">
            <v>116817.923</v>
          </cell>
          <cell r="H304">
            <v>223676.69899999999</v>
          </cell>
          <cell r="I304">
            <v>233282.35</v>
          </cell>
          <cell r="J304">
            <v>116464.427</v>
          </cell>
          <cell r="K304">
            <v>0</v>
          </cell>
          <cell r="L304">
            <v>0</v>
          </cell>
          <cell r="M304">
            <v>12418.097299999999</v>
          </cell>
          <cell r="N304">
            <v>9605.3104800000001</v>
          </cell>
        </row>
        <row r="305">
          <cell r="B305">
            <v>16</v>
          </cell>
          <cell r="C305" t="str">
            <v>ПОЛТАВСЬКА ОБЛАСТЬ</v>
          </cell>
          <cell r="D305">
            <v>153100</v>
          </cell>
          <cell r="E305" t="str">
            <v>ФIЛIЯ ДОЧIРНЬОЇ КОМПАНIЇ "УКРГАЗВИДОБУВАННЯ" НАК "НАФТОГАЗ УКРАЇНИ" ГАЗОПРОМИСЛОВЕ УПРАВЛIННЯ "ПОЛТАВАГАЗВИДОБУВАННЯ"</v>
          </cell>
          <cell r="F305">
            <v>185574.85399999999</v>
          </cell>
          <cell r="G305">
            <v>210751.37899999999</v>
          </cell>
          <cell r="H305">
            <v>112143.13</v>
          </cell>
          <cell r="I305">
            <v>172658.823</v>
          </cell>
          <cell r="J305">
            <v>-38092.555999999997</v>
          </cell>
          <cell r="K305">
            <v>0</v>
          </cell>
          <cell r="L305">
            <v>-100118.43</v>
          </cell>
          <cell r="M305">
            <v>0.24238999999999999</v>
          </cell>
          <cell r="N305">
            <v>-210.35373999999999</v>
          </cell>
        </row>
        <row r="306">
          <cell r="B306">
            <v>16</v>
          </cell>
          <cell r="C306" t="str">
            <v>ПОЛТАВСЬКА ОБЛАСТЬ</v>
          </cell>
          <cell r="D306">
            <v>23555692</v>
          </cell>
          <cell r="E306" t="str">
            <v>ТОВАРИСТВО З ОБМЕЖЕНОЮ ВIДПОВIДАЛЬНIСТЮ "КРЕМЕНЧУЦЬКИЙ АВТОСКЛАДАЛЬНИЙ ЗАВОД"</v>
          </cell>
          <cell r="F306">
            <v>13452.081700000001</v>
          </cell>
          <cell r="G306">
            <v>9869.0250300000007</v>
          </cell>
          <cell r="H306">
            <v>59482.096100000002</v>
          </cell>
          <cell r="I306">
            <v>60748.200599999996</v>
          </cell>
          <cell r="J306">
            <v>50879.175600000002</v>
          </cell>
          <cell r="K306">
            <v>0</v>
          </cell>
          <cell r="L306">
            <v>0</v>
          </cell>
          <cell r="M306">
            <v>1710.31837</v>
          </cell>
          <cell r="N306">
            <v>1282.8966399999999</v>
          </cell>
        </row>
        <row r="307">
          <cell r="B307">
            <v>16</v>
          </cell>
          <cell r="C307" t="str">
            <v>ПОЛТАВСЬКА ОБЛАСТЬ</v>
          </cell>
          <cell r="D307">
            <v>22525915</v>
          </cell>
          <cell r="E307" t="str">
            <v>НАФТОГАЗОВИДОБУВНЕ УПРАВЛIННЯ "ПОЛТАВАНАФТОГАЗ" ВIДКРИТОГО АКЦIОНЕРНОГО ТОВАРИСТВА "УКРНАФТА"</v>
          </cell>
          <cell r="F307">
            <v>135179.63200000001</v>
          </cell>
          <cell r="G307">
            <v>124313.913</v>
          </cell>
          <cell r="H307">
            <v>37329.782800000001</v>
          </cell>
          <cell r="I307">
            <v>46289.480900000002</v>
          </cell>
          <cell r="J307">
            <v>-78024.432000000001</v>
          </cell>
          <cell r="K307">
            <v>0</v>
          </cell>
          <cell r="L307">
            <v>-5831.7794999999996</v>
          </cell>
          <cell r="M307">
            <v>6396.27448</v>
          </cell>
          <cell r="N307">
            <v>3127.8166099999999</v>
          </cell>
        </row>
        <row r="308">
          <cell r="B308">
            <v>16</v>
          </cell>
          <cell r="C308" t="str">
            <v>ПОЛТАВСЬКА ОБЛАСТЬ</v>
          </cell>
          <cell r="D308">
            <v>131819</v>
          </cell>
          <cell r="E308" t="str">
            <v>ВIДКРИТЕ АКЦIОНЕРНЕ ТОВАРИСТВО "ПОЛТАВАОБЛЕНЕРГО"</v>
          </cell>
          <cell r="F308">
            <v>71340.259000000005</v>
          </cell>
          <cell r="G308">
            <v>72514.449800000002</v>
          </cell>
          <cell r="H308">
            <v>43737.009400000003</v>
          </cell>
          <cell r="I308">
            <v>43491.990400000002</v>
          </cell>
          <cell r="J308">
            <v>-29022.458999999999</v>
          </cell>
          <cell r="K308">
            <v>0</v>
          </cell>
          <cell r="L308">
            <v>0</v>
          </cell>
          <cell r="M308">
            <v>753.24825999999996</v>
          </cell>
          <cell r="N308">
            <v>-245.01894999999999</v>
          </cell>
        </row>
        <row r="309">
          <cell r="B309">
            <v>16</v>
          </cell>
          <cell r="C309" t="str">
            <v>ПОЛТАВСЬКА ОБЛАСТЬ</v>
          </cell>
          <cell r="D309">
            <v>403739512</v>
          </cell>
          <cell r="E309" t="str">
            <v>ДОГОВIР N 410/95 ВIД 14.09.95 ПРО СПIЛЬНУ ДIЯЛЬНIСТЬ МIЖ НГВУ "ПОЛТАВАНАФТОГАЗ" I КОМПАНIЄЮ "КАРПАТСКI ПЕТРОЛЕУМ КОРПОРЕЙШН"</v>
          </cell>
          <cell r="F309">
            <v>20799.209200000001</v>
          </cell>
          <cell r="G309">
            <v>20336.2932</v>
          </cell>
          <cell r="H309">
            <v>31692.338599999999</v>
          </cell>
          <cell r="I309">
            <v>34102.513899999998</v>
          </cell>
          <cell r="J309">
            <v>13766.2207</v>
          </cell>
          <cell r="K309">
            <v>0</v>
          </cell>
          <cell r="L309">
            <v>0</v>
          </cell>
          <cell r="M309">
            <v>3040.53332</v>
          </cell>
          <cell r="N309">
            <v>2410.1753199999998</v>
          </cell>
        </row>
        <row r="310">
          <cell r="B310">
            <v>16</v>
          </cell>
          <cell r="C310" t="str">
            <v>ПОЛТАВСЬКА ОБЛАСТЬ</v>
          </cell>
          <cell r="D310">
            <v>30941194</v>
          </cell>
          <cell r="E310" t="str">
            <v>ЗАКРИТЕ АКЦIОНЕРНЕ ТОВАРИСТВО "КРЕМЕНЧУЦЬКИЙ ЛIКЕРО-ГОРIЛЧАНИЙ ЗАВОД"</v>
          </cell>
          <cell r="F310">
            <v>7094.3462600000003</v>
          </cell>
          <cell r="G310">
            <v>16740.385999999999</v>
          </cell>
          <cell r="H310">
            <v>31396.5141</v>
          </cell>
          <cell r="I310">
            <v>33346.316800000001</v>
          </cell>
          <cell r="J310">
            <v>16605.930799999998</v>
          </cell>
          <cell r="K310">
            <v>0</v>
          </cell>
          <cell r="L310">
            <v>0</v>
          </cell>
          <cell r="M310">
            <v>9340.2695500000009</v>
          </cell>
          <cell r="N310">
            <v>1449.80268</v>
          </cell>
        </row>
        <row r="311">
          <cell r="B311">
            <v>16</v>
          </cell>
          <cell r="C311" t="str">
            <v>ПОЛТАВСЬКА ОБЛАСТЬ</v>
          </cell>
          <cell r="D311">
            <v>403739509</v>
          </cell>
          <cell r="E311" t="str">
            <v>ДОГОВIР N 999/97 ВIД 24.12.97 ПРО СПIЛЬНУ IНВЕСТИЦIЙНУ ДIЯЛЬНIСТЬ МIЖ НГВУ "ПОЛТАВАНАФТОГАЗ" I КОМПАНIЄЮ "МОМЕНТУМ ЕНТЕРПРАЙЗИС (IСТЕРН ЮРОП) ЛТД"</v>
          </cell>
          <cell r="F311">
            <v>17357.828300000001</v>
          </cell>
          <cell r="G311">
            <v>17038.993699999999</v>
          </cell>
          <cell r="H311">
            <v>18261.4054</v>
          </cell>
          <cell r="I311">
            <v>20390.374899999999</v>
          </cell>
          <cell r="J311">
            <v>3351.3811700000001</v>
          </cell>
          <cell r="K311">
            <v>0</v>
          </cell>
          <cell r="L311">
            <v>0</v>
          </cell>
          <cell r="M311">
            <v>2384.8086499999999</v>
          </cell>
          <cell r="N311">
            <v>2128.96949</v>
          </cell>
        </row>
        <row r="312">
          <cell r="B312">
            <v>16</v>
          </cell>
          <cell r="C312" t="str">
            <v>ПОЛТАВСЬКА ОБЛАСТЬ</v>
          </cell>
          <cell r="D312">
            <v>403744735</v>
          </cell>
          <cell r="E312" t="str">
            <v>ДОГОВIР №35/809-СД ПРО СПIЛЬНУ IНВЕСТИЦIЙНУ ДIЯЛЬНIСТЬ ВIД 27.07.2004Р. МIЖ ВАТ "УКРНАФТА" ТА ПРИВАТНОЮ КОМПАНIЄЮ "РЕГАЛ ПЕТРОЛЕУМ КОРПОРЕЙШИ ЛIМIТЕД</v>
          </cell>
          <cell r="F312">
            <v>19732.2768</v>
          </cell>
          <cell r="G312">
            <v>20019.286199999999</v>
          </cell>
          <cell r="H312">
            <v>14834.6093</v>
          </cell>
          <cell r="I312">
            <v>16343.397199999999</v>
          </cell>
          <cell r="J312">
            <v>-3675.8890999999999</v>
          </cell>
          <cell r="K312">
            <v>0</v>
          </cell>
          <cell r="L312">
            <v>0</v>
          </cell>
          <cell r="M312">
            <v>1795.79728</v>
          </cell>
          <cell r="N312">
            <v>1508.78783</v>
          </cell>
        </row>
        <row r="313">
          <cell r="B313">
            <v>16</v>
          </cell>
          <cell r="C313" t="str">
            <v>ПОЛТАВСЬКА ОБЛАСТЬ</v>
          </cell>
          <cell r="D313">
            <v>403742858</v>
          </cell>
          <cell r="E313" t="str">
            <v>ДОГОВIР N 1-Д21/008/2000 ПРО СПIЛЬНУ IНВЕСТИЦIЙНУ ТА ВИРОБНИЧУ ДIЯЛЬНIСТЬ МIЖ ДП "ПОЛТАВНАФТОГАЗГЕОЛОГIЯ" ТА ЗАТ "ДЕВОН"</v>
          </cell>
          <cell r="F313">
            <v>9481.9087999999992</v>
          </cell>
          <cell r="G313">
            <v>9246.8537300000007</v>
          </cell>
          <cell r="H313">
            <v>15009.008400000001</v>
          </cell>
          <cell r="I313">
            <v>15372.733700000001</v>
          </cell>
          <cell r="J313">
            <v>6125.8799200000003</v>
          </cell>
          <cell r="K313">
            <v>0</v>
          </cell>
          <cell r="L313">
            <v>0</v>
          </cell>
          <cell r="M313">
            <v>1416.9473</v>
          </cell>
          <cell r="N313">
            <v>352.98090999999999</v>
          </cell>
        </row>
        <row r="314">
          <cell r="B314">
            <v>16</v>
          </cell>
          <cell r="C314" t="str">
            <v>ПОЛТАВСЬКА ОБЛАСТЬ</v>
          </cell>
          <cell r="D314">
            <v>1431630</v>
          </cell>
          <cell r="E314" t="str">
            <v>ДОЧIРНЄ ПIДПРИЄМСТВО НАЦIОНАЛЬНОЇ АКЦIОНЕРНОЇ КОМПАНIЇ "НАДРА УКРАЇНИ" "ПОЛТАВНАФТОГАЗГЕОЛОГIЯ"</v>
          </cell>
          <cell r="F314">
            <v>8921.8465199999991</v>
          </cell>
          <cell r="G314">
            <v>7878.9768800000002</v>
          </cell>
          <cell r="H314">
            <v>12271.8567</v>
          </cell>
          <cell r="I314">
            <v>14499.665199999999</v>
          </cell>
          <cell r="J314">
            <v>6620.6882800000003</v>
          </cell>
          <cell r="K314">
            <v>0</v>
          </cell>
          <cell r="L314">
            <v>-2363.6657</v>
          </cell>
          <cell r="M314">
            <v>913.93388000000004</v>
          </cell>
          <cell r="N314">
            <v>913.79782</v>
          </cell>
        </row>
        <row r="315">
          <cell r="B315">
            <v>16</v>
          </cell>
          <cell r="C315" t="str">
            <v>ПОЛТАВСЬКА ОБЛАСТЬ</v>
          </cell>
          <cell r="D315">
            <v>25165618</v>
          </cell>
          <cell r="E315" t="str">
            <v>"ХОРОЛЬСЬКИЙ МОЛОКОКОНСЕРВНИЙ КОМБIНАТ ДИТЯЧИХ ПРОДУКТIВ"</v>
          </cell>
          <cell r="F315">
            <v>629.06110000000001</v>
          </cell>
          <cell r="G315">
            <v>797.45916999999997</v>
          </cell>
          <cell r="H315">
            <v>12743.662200000001</v>
          </cell>
          <cell r="I315">
            <v>12616.9252</v>
          </cell>
          <cell r="J315">
            <v>11819.466</v>
          </cell>
          <cell r="K315">
            <v>0</v>
          </cell>
          <cell r="L315">
            <v>0</v>
          </cell>
          <cell r="M315">
            <v>42.934559999999998</v>
          </cell>
          <cell r="N315">
            <v>-126.73699000000001</v>
          </cell>
        </row>
        <row r="316">
          <cell r="B316">
            <v>16</v>
          </cell>
          <cell r="C316" t="str">
            <v>ПОЛТАВСЬКА ОБЛАСТЬ</v>
          </cell>
          <cell r="D316">
            <v>32174761</v>
          </cell>
          <cell r="E316" t="str">
            <v>ЗАКРИТЕ АКЦIОНЕРНЕ ТОВАРИСТВО "ПОЛТАВСЬКИЙ ЛIКЕРО-ГОРIЛЧАНИЙ ЗАВОД"</v>
          </cell>
          <cell r="F316">
            <v>10947.8202</v>
          </cell>
          <cell r="G316">
            <v>11095.911099999999</v>
          </cell>
          <cell r="H316">
            <v>10963.3912</v>
          </cell>
          <cell r="I316">
            <v>12362.242700000001</v>
          </cell>
          <cell r="J316">
            <v>1266.3316500000001</v>
          </cell>
          <cell r="K316">
            <v>0</v>
          </cell>
          <cell r="L316">
            <v>0</v>
          </cell>
          <cell r="M316">
            <v>1093.83942</v>
          </cell>
          <cell r="N316">
            <v>893.56164000000001</v>
          </cell>
        </row>
        <row r="317">
          <cell r="B317">
            <v>16</v>
          </cell>
          <cell r="C317" t="str">
            <v>ПОЛТАВСЬКА ОБЛАСТЬ</v>
          </cell>
          <cell r="D317">
            <v>3351912</v>
          </cell>
          <cell r="E317" t="str">
            <v>ВIДКРИТЕ АКЦIОНЕРНЕ ТОВАРИСТВО ПО ГАЗОПОСТАЧАННЮ ТА ГАЗИФIКАЦIЇ "ПОЛТАВАГАЗ"</v>
          </cell>
          <cell r="F317">
            <v>7004.6523900000002</v>
          </cell>
          <cell r="G317">
            <v>5848.7126099999996</v>
          </cell>
          <cell r="H317">
            <v>7383.5236100000002</v>
          </cell>
          <cell r="I317">
            <v>9611.5220399999998</v>
          </cell>
          <cell r="J317">
            <v>3762.8094299999998</v>
          </cell>
          <cell r="K317">
            <v>0</v>
          </cell>
          <cell r="L317">
            <v>-1232.7731000000001</v>
          </cell>
          <cell r="M317">
            <v>966.55748000000006</v>
          </cell>
          <cell r="N317">
            <v>951.28709000000003</v>
          </cell>
        </row>
        <row r="318">
          <cell r="B318">
            <v>16</v>
          </cell>
          <cell r="C318" t="str">
            <v>ПОЛТАВСЬКА ОБЛАСТЬ</v>
          </cell>
          <cell r="D318">
            <v>32017261</v>
          </cell>
          <cell r="E318" t="str">
            <v>ДОЧIРНЄ ПIДПРИЄМСТВО "ПОЛТАВСЬКИЙ ОБЛАВТОДОР" ВIДКРИТОГО АКЦIОНЕРНОГО ТОВАРИСТВА "ДЕРЖАВНА АКЦIОНЕРНА КОМПАНIЯ "АВТОМОБIЛЬНI ДОРОГИ УКРАЇНИ"</v>
          </cell>
          <cell r="F318">
            <v>5681.8145299999996</v>
          </cell>
          <cell r="G318">
            <v>5964.5435299999999</v>
          </cell>
          <cell r="H318">
            <v>8637.5376799999995</v>
          </cell>
          <cell r="I318">
            <v>9286.0446699999993</v>
          </cell>
          <cell r="J318">
            <v>3321.5011399999999</v>
          </cell>
          <cell r="K318">
            <v>0</v>
          </cell>
          <cell r="L318">
            <v>0</v>
          </cell>
          <cell r="M318">
            <v>966.83651999999995</v>
          </cell>
          <cell r="N318">
            <v>648.50698999999997</v>
          </cell>
        </row>
        <row r="319">
          <cell r="B319">
            <v>16</v>
          </cell>
          <cell r="C319" t="str">
            <v>ПОЛТАВСЬКА ОБЛАСТЬ</v>
          </cell>
          <cell r="D319">
            <v>5518768</v>
          </cell>
          <cell r="E319" t="str">
            <v>ЗАКРИТЕ АКЦIОНЕРНЕ ТОВАРИСТВО "ФIРМА "ПОЛТАВПИВО"</v>
          </cell>
          <cell r="F319">
            <v>13995.161</v>
          </cell>
          <cell r="G319">
            <v>13852.2263</v>
          </cell>
          <cell r="H319">
            <v>7014.3976599999996</v>
          </cell>
          <cell r="I319">
            <v>7275.1692400000002</v>
          </cell>
          <cell r="J319">
            <v>-6577.0571</v>
          </cell>
          <cell r="K319">
            <v>0</v>
          </cell>
          <cell r="L319">
            <v>0</v>
          </cell>
          <cell r="M319">
            <v>421.65303</v>
          </cell>
          <cell r="N319">
            <v>259.70112999999998</v>
          </cell>
        </row>
        <row r="320">
          <cell r="B320">
            <v>16</v>
          </cell>
          <cell r="C320" t="str">
            <v>ПОЛТАВСЬКА ОБЛАСТЬ</v>
          </cell>
          <cell r="D320">
            <v>25168700</v>
          </cell>
          <cell r="E320" t="str">
            <v>ЗАКРИТЕ АКЦIОНЕРНЕ ТОВАРИСТВО "ПЛАСТ"</v>
          </cell>
          <cell r="F320">
            <v>13073.496999999999</v>
          </cell>
          <cell r="G320">
            <v>12434.025600000001</v>
          </cell>
          <cell r="H320">
            <v>6402.2213099999999</v>
          </cell>
          <cell r="I320">
            <v>7059.0508600000003</v>
          </cell>
          <cell r="J320">
            <v>-5374.9746999999998</v>
          </cell>
          <cell r="K320">
            <v>0</v>
          </cell>
          <cell r="L320">
            <v>0</v>
          </cell>
          <cell r="M320">
            <v>875.66741000000002</v>
          </cell>
          <cell r="N320">
            <v>656.82955000000004</v>
          </cell>
        </row>
        <row r="321">
          <cell r="B321">
            <v>16</v>
          </cell>
          <cell r="C321" t="str">
            <v>ПОЛТАВСЬКА ОБЛАСТЬ</v>
          </cell>
          <cell r="D321">
            <v>25162005</v>
          </cell>
          <cell r="E321" t="str">
            <v>ФIЛIЯ ЗАКРИТОГО АКЦIОНЕРНОГО ТОВАРИСТВА ЛIКУВАЛЬНО-ОЗДОРОВЧИХ ЗАКЛАДIВ "МИРГОРОДКУРОРТ" САНАТОРНО-КУРОРТНИЙ КОМПЛЕКС "МИРГОРОД"</v>
          </cell>
          <cell r="F321">
            <v>3064.6043800000002</v>
          </cell>
          <cell r="G321">
            <v>3347.5863100000001</v>
          </cell>
          <cell r="H321">
            <v>6816.7959000000001</v>
          </cell>
          <cell r="I321">
            <v>6684.7463500000003</v>
          </cell>
          <cell r="J321">
            <v>3337.1600400000002</v>
          </cell>
          <cell r="K321">
            <v>0</v>
          </cell>
          <cell r="L321">
            <v>0</v>
          </cell>
          <cell r="M321">
            <v>604.64176999999995</v>
          </cell>
          <cell r="N321">
            <v>-132.04954000000001</v>
          </cell>
        </row>
        <row r="322">
          <cell r="B322">
            <v>17</v>
          </cell>
          <cell r="C322" t="str">
            <v>РIВНЕНСЬКА ОБЛАСТЬ</v>
          </cell>
          <cell r="D322">
            <v>5425046</v>
          </cell>
          <cell r="E322" t="str">
            <v>ВIДОКРЕМЛЕНИЙ ПIДРОЗДIЛ "РIВНЕНСЬКА АТОМНА ЕЛЕКТРИЧНА СТАНЦIЯ" ДЕРЖАВНОГО ПIДПРИЄМСТВА "НАЦIОНАЛЬНА АТОМНА ЕНЕРГОГЕНЕРУЮЧА КОМПАНIЯ "ЕНЕРГОАТОМ"</v>
          </cell>
          <cell r="F322">
            <v>54513.167399999998</v>
          </cell>
          <cell r="G322">
            <v>60098.433799999999</v>
          </cell>
          <cell r="H322">
            <v>78401.719599999997</v>
          </cell>
          <cell r="I322">
            <v>54395.077400000002</v>
          </cell>
          <cell r="J322">
            <v>-5703.3563999999997</v>
          </cell>
          <cell r="K322">
            <v>0</v>
          </cell>
          <cell r="L322">
            <v>0</v>
          </cell>
          <cell r="M322">
            <v>7403.1386700000003</v>
          </cell>
          <cell r="N322">
            <v>-9891.4915999999994</v>
          </cell>
        </row>
        <row r="323">
          <cell r="B323">
            <v>17</v>
          </cell>
          <cell r="C323" t="str">
            <v>РIВНЕНСЬКА ОБЛАСТЬ</v>
          </cell>
          <cell r="D323">
            <v>293054</v>
          </cell>
          <cell r="E323" t="str">
            <v>ВIДКРИТЕ АКЦIОНЕРНЕ ТОВАРИСТВО "ВОЛИНЬ-ЦЕМЕНТ"</v>
          </cell>
          <cell r="F323">
            <v>30069.1764</v>
          </cell>
          <cell r="G323">
            <v>30252.923599999998</v>
          </cell>
          <cell r="H323">
            <v>28665.713</v>
          </cell>
          <cell r="I323">
            <v>29163.3649</v>
          </cell>
          <cell r="J323">
            <v>-1089.5587</v>
          </cell>
          <cell r="K323">
            <v>0</v>
          </cell>
          <cell r="L323">
            <v>0</v>
          </cell>
          <cell r="M323">
            <v>573.90975000000003</v>
          </cell>
          <cell r="N323">
            <v>420.2534</v>
          </cell>
        </row>
        <row r="324">
          <cell r="B324">
            <v>17</v>
          </cell>
          <cell r="C324" t="str">
            <v>РIВНЕНСЬКА ОБЛАСТЬ</v>
          </cell>
          <cell r="D324">
            <v>5424874</v>
          </cell>
          <cell r="E324" t="str">
            <v>ЗАКРИТЕ АКЦIОНЕРНЕ ТОВАРИСТВО "ЕЙ-I-ЕС РIВНЕЕНЕРГО"</v>
          </cell>
          <cell r="F324">
            <v>21070.6374</v>
          </cell>
          <cell r="G324">
            <v>21255.219700000001</v>
          </cell>
          <cell r="H324">
            <v>24361.91</v>
          </cell>
          <cell r="I324">
            <v>24284.533299999999</v>
          </cell>
          <cell r="J324">
            <v>3029.3136500000001</v>
          </cell>
          <cell r="K324">
            <v>0</v>
          </cell>
          <cell r="L324">
            <v>0</v>
          </cell>
          <cell r="M324">
            <v>2151.71389</v>
          </cell>
          <cell r="N324">
            <v>-77.376630000000006</v>
          </cell>
        </row>
        <row r="325">
          <cell r="B325">
            <v>17</v>
          </cell>
          <cell r="C325" t="str">
            <v>РIВНЕНСЬКА ОБЛАСТЬ</v>
          </cell>
          <cell r="D325">
            <v>22555135</v>
          </cell>
          <cell r="E325" t="str">
            <v>ЗАКРИТЕ АКЦIОНЕРНЕ ТОВАРИСТВО "КОНСЮМЕРС-СКЛО-ЗОРЯ"</v>
          </cell>
          <cell r="F325">
            <v>17755.517899999999</v>
          </cell>
          <cell r="G325">
            <v>17742.729200000002</v>
          </cell>
          <cell r="H325">
            <v>2168.1995900000002</v>
          </cell>
          <cell r="I325">
            <v>19157.052899999999</v>
          </cell>
          <cell r="J325">
            <v>1414.3237200000001</v>
          </cell>
          <cell r="K325">
            <v>0</v>
          </cell>
          <cell r="L325">
            <v>0</v>
          </cell>
          <cell r="M325">
            <v>16994.206900000001</v>
          </cell>
          <cell r="N325">
            <v>16988.8534</v>
          </cell>
        </row>
        <row r="326">
          <cell r="B326">
            <v>17</v>
          </cell>
          <cell r="C326" t="str">
            <v>РIВНЕНСЬКА ОБЛАСТЬ</v>
          </cell>
          <cell r="D326">
            <v>32358806</v>
          </cell>
          <cell r="E326" t="str">
            <v>ТОВАРИСТВО З ОБМЕЖЕНОЮ ВIДПОВIДАЛЬНIСТЮ "СВИСПАН ЛIМIТЕД"</v>
          </cell>
          <cell r="F326">
            <v>13054.022999999999</v>
          </cell>
          <cell r="G326">
            <v>11890.830599999999</v>
          </cell>
          <cell r="H326">
            <v>8075.4734900000003</v>
          </cell>
          <cell r="I326">
            <v>11533.921</v>
          </cell>
          <cell r="J326">
            <v>-356.90951999999999</v>
          </cell>
          <cell r="K326">
            <v>0</v>
          </cell>
          <cell r="L326">
            <v>-18.327719999999999</v>
          </cell>
          <cell r="M326">
            <v>3502.79378</v>
          </cell>
          <cell r="N326">
            <v>3433.52396</v>
          </cell>
        </row>
        <row r="327">
          <cell r="B327">
            <v>17</v>
          </cell>
          <cell r="C327" t="str">
            <v>РIВНЕНСЬКА ОБЛАСТЬ</v>
          </cell>
          <cell r="D327">
            <v>24175498</v>
          </cell>
          <cell r="E327" t="str">
            <v>ЗАКРИТЕ АКЦIОНЕРНЕ ТОВАРИСТВО "АГРОРЕСУРС"</v>
          </cell>
          <cell r="F327">
            <v>8763.8120500000005</v>
          </cell>
          <cell r="G327">
            <v>8750.9972600000001</v>
          </cell>
          <cell r="H327">
            <v>9177.0802899999999</v>
          </cell>
          <cell r="I327">
            <v>9988.5501299999996</v>
          </cell>
          <cell r="J327">
            <v>1237.55287</v>
          </cell>
          <cell r="K327">
            <v>0</v>
          </cell>
          <cell r="L327">
            <v>0</v>
          </cell>
          <cell r="M327">
            <v>810.22574999999995</v>
          </cell>
          <cell r="N327">
            <v>809.87291000000005</v>
          </cell>
        </row>
        <row r="328">
          <cell r="B328">
            <v>17</v>
          </cell>
          <cell r="C328" t="str">
            <v>РIВНЕНСЬКА ОБЛАСТЬ</v>
          </cell>
          <cell r="D328">
            <v>13990932</v>
          </cell>
          <cell r="E328" t="str">
            <v>ДОЧIРНЄ ПIДПРИЄМСТВО "ПРИКАРПАТЗАХIДТРАНС" ПIВДЕННО-ЗАХIДНОГО ВIДКРИТОГО АКЦIОНЕРНОГО ТОВАРИСТВА ТРУБОПРОВIДНОГО ТРАНСПОРТУ НАФТОПРОДУКТIВ</v>
          </cell>
          <cell r="F328">
            <v>253.80971</v>
          </cell>
          <cell r="G328">
            <v>-1373.3923</v>
          </cell>
          <cell r="H328">
            <v>8658.1438500000004</v>
          </cell>
          <cell r="I328">
            <v>8649.69074</v>
          </cell>
          <cell r="J328">
            <v>10023.083000000001</v>
          </cell>
          <cell r="K328">
            <v>0</v>
          </cell>
          <cell r="L328">
            <v>0</v>
          </cell>
          <cell r="M328">
            <v>739.49145999999996</v>
          </cell>
          <cell r="N328">
            <v>-8.7450500000000009</v>
          </cell>
        </row>
        <row r="329">
          <cell r="B329">
            <v>17</v>
          </cell>
          <cell r="C329" t="str">
            <v>РIВНЕНСЬКА ОБЛАСТЬ</v>
          </cell>
          <cell r="D329">
            <v>3366701</v>
          </cell>
          <cell r="E329" t="str">
            <v>ВIДКРИТЕ АКЦIОНЕРНЕ ТОВАРИСТВО ПО ГАЗОПОСТАЧАННЮ ТА ГАЗИФIКАЦIЇ "РIВНЕГАЗ"</v>
          </cell>
          <cell r="F329">
            <v>7407.0131000000001</v>
          </cell>
          <cell r="G329">
            <v>7371.9252399999996</v>
          </cell>
          <cell r="H329">
            <v>8223.7997099999993</v>
          </cell>
          <cell r="I329">
            <v>8406.3637299999991</v>
          </cell>
          <cell r="J329">
            <v>1034.43849</v>
          </cell>
          <cell r="K329">
            <v>0</v>
          </cell>
          <cell r="L329">
            <v>0</v>
          </cell>
          <cell r="M329">
            <v>228.70991000000001</v>
          </cell>
          <cell r="N329">
            <v>181.50593000000001</v>
          </cell>
        </row>
        <row r="330">
          <cell r="B330">
            <v>17</v>
          </cell>
          <cell r="C330" t="str">
            <v>РIВНЕНСЬКА ОБЛАСТЬ</v>
          </cell>
          <cell r="D330">
            <v>33334990</v>
          </cell>
          <cell r="E330" t="str">
            <v>ТОВАРИСТВО З ОБМЕЖЕНОЮ ВIДПОВIДАЛЬНIСТЮ "ВИСОКОВОЛЬТНИЙ СОЮЗ-УКРАЇНА"</v>
          </cell>
          <cell r="F330">
            <v>3358.8749400000002</v>
          </cell>
          <cell r="G330">
            <v>3358.8749400000002</v>
          </cell>
          <cell r="H330">
            <v>6744.5343999999996</v>
          </cell>
          <cell r="I330">
            <v>7477.9913999999999</v>
          </cell>
          <cell r="J330">
            <v>4119.1164600000002</v>
          </cell>
          <cell r="K330">
            <v>0</v>
          </cell>
          <cell r="L330">
            <v>0</v>
          </cell>
          <cell r="M330">
            <v>733</v>
          </cell>
          <cell r="N330">
            <v>733</v>
          </cell>
        </row>
        <row r="331">
          <cell r="B331">
            <v>17</v>
          </cell>
          <cell r="C331" t="str">
            <v>РIВНЕНСЬКА ОБЛАСТЬ</v>
          </cell>
          <cell r="D331">
            <v>293462</v>
          </cell>
          <cell r="E331" t="str">
            <v>ВIДКРИТЕ АКЦIОНЕРНЕ ТОВАРИСТВО "РОКИТНIВСЬКИЙ СКЛЯНИЙ ЗАВОД"</v>
          </cell>
          <cell r="F331">
            <v>7407.1270199999999</v>
          </cell>
          <cell r="G331">
            <v>7285.0447299999996</v>
          </cell>
          <cell r="H331">
            <v>5100.7003000000004</v>
          </cell>
          <cell r="I331">
            <v>6416.1085899999998</v>
          </cell>
          <cell r="J331">
            <v>-868.93614000000002</v>
          </cell>
          <cell r="K331">
            <v>0</v>
          </cell>
          <cell r="L331">
            <v>0</v>
          </cell>
          <cell r="M331">
            <v>1273.69685</v>
          </cell>
          <cell r="N331">
            <v>1273.1143099999999</v>
          </cell>
        </row>
        <row r="332">
          <cell r="B332">
            <v>17</v>
          </cell>
          <cell r="C332" t="str">
            <v>РIВНЕНСЬКА ОБЛАСТЬ</v>
          </cell>
          <cell r="D332">
            <v>375987</v>
          </cell>
          <cell r="E332" t="str">
            <v>ВIДКРИТЕ АКЦIОНЕРНЕ ТОВАРИСТВО "КОСТОПIЛЬСЬКИЙ ЗАВОД ПРОДОВОЛЬЧИХ ТОВАРIВ"</v>
          </cell>
          <cell r="F332">
            <v>5267.3556399999998</v>
          </cell>
          <cell r="G332">
            <v>5283.3295500000004</v>
          </cell>
          <cell r="H332">
            <v>5448.6535000000003</v>
          </cell>
          <cell r="I332">
            <v>5837.5826999999999</v>
          </cell>
          <cell r="J332">
            <v>554.25315000000001</v>
          </cell>
          <cell r="K332">
            <v>0</v>
          </cell>
          <cell r="L332">
            <v>0</v>
          </cell>
          <cell r="M332">
            <v>406.98185999999998</v>
          </cell>
          <cell r="N332">
            <v>388.92921000000001</v>
          </cell>
        </row>
        <row r="333">
          <cell r="B333">
            <v>17</v>
          </cell>
          <cell r="C333" t="str">
            <v>РIВНЕНСЬКА ОБЛАСТЬ</v>
          </cell>
          <cell r="D333">
            <v>30923971</v>
          </cell>
          <cell r="E333" t="str">
            <v>"КОСТОПIЛЬСЬКИЙ ЗАВОД СКЛОВИРОБIВ"</v>
          </cell>
          <cell r="F333">
            <v>8822.9139699999996</v>
          </cell>
          <cell r="G333">
            <v>8806.6819200000009</v>
          </cell>
          <cell r="H333">
            <v>5258.6453799999999</v>
          </cell>
          <cell r="I333">
            <v>5277.3474399999996</v>
          </cell>
          <cell r="J333">
            <v>-3529.3344999999999</v>
          </cell>
          <cell r="K333">
            <v>0</v>
          </cell>
          <cell r="L333">
            <v>0</v>
          </cell>
          <cell r="M333">
            <v>10.322100000000001</v>
          </cell>
          <cell r="N333">
            <v>5.2556000000000003</v>
          </cell>
        </row>
        <row r="334">
          <cell r="B334">
            <v>17</v>
          </cell>
          <cell r="C334" t="str">
            <v>РIВНЕНСЬКА ОБЛАСТЬ</v>
          </cell>
          <cell r="D334">
            <v>213434</v>
          </cell>
          <cell r="E334" t="str">
            <v>ВIДКРИТЕ АКЦIОНЕРНЕ ТОВАРИСТВО "РIВНЕНСЬКИЙ ЗАВОД ВИСОКОВОЛЬТНОI АПАРАТУРИ"</v>
          </cell>
          <cell r="F334">
            <v>8496.7167700000009</v>
          </cell>
          <cell r="G334">
            <v>7767.7850200000003</v>
          </cell>
          <cell r="H334">
            <v>4984.2812199999998</v>
          </cell>
          <cell r="I334">
            <v>4998.6787100000001</v>
          </cell>
          <cell r="J334">
            <v>-2769.1062999999999</v>
          </cell>
          <cell r="K334">
            <v>0</v>
          </cell>
          <cell r="L334">
            <v>0</v>
          </cell>
          <cell r="M334">
            <v>0.38955000000000001</v>
          </cell>
          <cell r="N334">
            <v>0.38219999999999998</v>
          </cell>
        </row>
        <row r="335">
          <cell r="B335">
            <v>17</v>
          </cell>
          <cell r="C335" t="str">
            <v>РIВНЕНСЬКА ОБЛАСТЬ</v>
          </cell>
          <cell r="D335">
            <v>26259563</v>
          </cell>
          <cell r="E335" t="str">
            <v>УПРАВЛIННЯ КОМУНАЛЬНОЮ ВЛАСНIСТЮ ВИКОНАВЧОГО КОМIТЕТУ РIВНЕНСЬКОЇ МIСЬКОЇ РАДИ</v>
          </cell>
          <cell r="F335">
            <v>1694.6415</v>
          </cell>
          <cell r="G335">
            <v>2000.67093</v>
          </cell>
          <cell r="H335">
            <v>1909.2356199999999</v>
          </cell>
          <cell r="I335">
            <v>4813.4808300000004</v>
          </cell>
          <cell r="J335">
            <v>2812.8099000000002</v>
          </cell>
          <cell r="K335">
            <v>0</v>
          </cell>
          <cell r="L335">
            <v>0</v>
          </cell>
          <cell r="M335">
            <v>3237.0182799999998</v>
          </cell>
          <cell r="N335">
            <v>2904.24521</v>
          </cell>
        </row>
        <row r="336">
          <cell r="B336">
            <v>17</v>
          </cell>
          <cell r="C336" t="str">
            <v>РIВНЕНСЬКА ОБЛАСТЬ</v>
          </cell>
          <cell r="D336">
            <v>31994540</v>
          </cell>
          <cell r="E336" t="str">
            <v>ДОЧIРНЄ ПIДПРИЄМСТВО "РIВНЕНСЬКИЙ ОБЛАВТОДОР" ВIДКРИТОГО АКЦIОНЕРНОГО ТОВАРИСТВА "ДЕРЖАВНА АКЦIОНЕРНА КОМПАНIЯ "АВТОМОБIЛЬНI ДОРОГИ УКРАЇНИ"</v>
          </cell>
          <cell r="F336">
            <v>4253.1680200000001</v>
          </cell>
          <cell r="G336">
            <v>5171.1459199999999</v>
          </cell>
          <cell r="H336">
            <v>4377.8786799999998</v>
          </cell>
          <cell r="I336">
            <v>4383.3834500000003</v>
          </cell>
          <cell r="J336">
            <v>-787.76247000000001</v>
          </cell>
          <cell r="K336">
            <v>0</v>
          </cell>
          <cell r="L336">
            <v>0</v>
          </cell>
          <cell r="M336">
            <v>104.2338</v>
          </cell>
          <cell r="N336">
            <v>-49.19106</v>
          </cell>
        </row>
        <row r="337">
          <cell r="B337">
            <v>17</v>
          </cell>
          <cell r="C337" t="str">
            <v>РIВНЕНСЬКА ОБЛАСТЬ</v>
          </cell>
          <cell r="D337">
            <v>32404265</v>
          </cell>
          <cell r="E337" t="str">
            <v>ТОВАРИСТВО З ОБМЕЖЕНОЮ ВIДПОВIДАЛЬНIСТЮ "КЛЕСIВСЬКИЙ КАР'ЄР НЕРУДНИХ КОПАЛИН "ТЕХНОБУД"</v>
          </cell>
          <cell r="F337">
            <v>3929.7929800000002</v>
          </cell>
          <cell r="G337">
            <v>3912.5140900000001</v>
          </cell>
          <cell r="H337">
            <v>4226.1282099999999</v>
          </cell>
          <cell r="I337">
            <v>4317.4814399999996</v>
          </cell>
          <cell r="J337">
            <v>404.96735000000001</v>
          </cell>
          <cell r="K337">
            <v>0</v>
          </cell>
          <cell r="L337">
            <v>0</v>
          </cell>
          <cell r="M337">
            <v>243.18423000000001</v>
          </cell>
          <cell r="N337">
            <v>91.352170000000001</v>
          </cell>
        </row>
        <row r="338">
          <cell r="B338">
            <v>17</v>
          </cell>
          <cell r="C338" t="str">
            <v>РIВНЕНСЬКА ОБЛАСТЬ</v>
          </cell>
          <cell r="D338">
            <v>25321716</v>
          </cell>
          <cell r="E338" t="str">
            <v>КОМУНАЛЬНЕ ПIДПРИЄМСТВО КОМУНАЛЬНЕ ТЕПЛОПОСТАЧАЮЧЕ ПIДПРИЄМСТВО "КОМУНЕНЕРГIЯ"</v>
          </cell>
          <cell r="F338">
            <v>5074.41219</v>
          </cell>
          <cell r="G338">
            <v>4988.2403000000004</v>
          </cell>
          <cell r="H338">
            <v>6625.8159500000002</v>
          </cell>
          <cell r="I338">
            <v>3393.0973300000001</v>
          </cell>
          <cell r="J338">
            <v>-1595.143</v>
          </cell>
          <cell r="K338">
            <v>5573.8119699999997</v>
          </cell>
          <cell r="L338">
            <v>855.22551999999996</v>
          </cell>
          <cell r="M338">
            <v>23.658799999999999</v>
          </cell>
          <cell r="N338">
            <v>23.513549999999999</v>
          </cell>
        </row>
        <row r="339">
          <cell r="B339">
            <v>17</v>
          </cell>
          <cell r="C339" t="str">
            <v>РIВНЕНСЬКА ОБЛАСТЬ</v>
          </cell>
          <cell r="D339">
            <v>30256035</v>
          </cell>
          <cell r="E339" t="str">
            <v>ДОЧIРНЄ ПIДПРИЄМСТВО "РАЙЗ-АГРОТЕХНIКА"</v>
          </cell>
          <cell r="F339">
            <v>1619.7007799999999</v>
          </cell>
          <cell r="G339">
            <v>1802.0617099999999</v>
          </cell>
          <cell r="H339">
            <v>3491.4108900000001</v>
          </cell>
          <cell r="I339">
            <v>3364.0173</v>
          </cell>
          <cell r="J339">
            <v>1561.95559</v>
          </cell>
          <cell r="K339">
            <v>0</v>
          </cell>
          <cell r="L339">
            <v>0</v>
          </cell>
          <cell r="M339">
            <v>72.182469999999995</v>
          </cell>
          <cell r="N339">
            <v>-129.83233999999999</v>
          </cell>
        </row>
        <row r="340">
          <cell r="B340">
            <v>17</v>
          </cell>
          <cell r="C340" t="str">
            <v>РIВНЕНСЬКА ОБЛАСТЬ</v>
          </cell>
          <cell r="D340">
            <v>3361678</v>
          </cell>
          <cell r="E340" t="str">
            <v>РIВНЕНСЬКЕ ОБЛАСНЕ ВИРОБНИЧЕ КОМУНАЛЬНЕ ПIДПРИЄМСТВО ВОДОПРОВIДНО-КАНАЛIЗАЦIЙНОГО ГОСПОДАРСТВА "РIВНЕОБЛВОДОКАНАЛ"</v>
          </cell>
          <cell r="F340">
            <v>1104.4115899999999</v>
          </cell>
          <cell r="G340">
            <v>1119.7608</v>
          </cell>
          <cell r="H340">
            <v>2832.10599</v>
          </cell>
          <cell r="I340">
            <v>3299.5678600000001</v>
          </cell>
          <cell r="J340">
            <v>2179.8070600000001</v>
          </cell>
          <cell r="K340">
            <v>0</v>
          </cell>
          <cell r="L340">
            <v>0</v>
          </cell>
          <cell r="M340">
            <v>429.30241999999998</v>
          </cell>
          <cell r="N340">
            <v>416.35881000000001</v>
          </cell>
        </row>
        <row r="341">
          <cell r="B341">
            <v>17</v>
          </cell>
          <cell r="C341" t="str">
            <v>РIВНЕНСЬКА ОБЛАСТЬ</v>
          </cell>
          <cell r="D341">
            <v>992836</v>
          </cell>
          <cell r="E341" t="str">
            <v>ДЕРЖАВНЕ ПIДПРИЄМСТВО "САРНЕНСЬКЕ ЛIСОВЕ ГОСПОДАРСТВО"</v>
          </cell>
          <cell r="F341">
            <v>1929.8049699999999</v>
          </cell>
          <cell r="G341">
            <v>1929.8051499999999</v>
          </cell>
          <cell r="H341">
            <v>3153.1841199999999</v>
          </cell>
          <cell r="I341">
            <v>3253.9477299999999</v>
          </cell>
          <cell r="J341">
            <v>1324.14258</v>
          </cell>
          <cell r="K341">
            <v>0</v>
          </cell>
          <cell r="L341">
            <v>0</v>
          </cell>
          <cell r="M341">
            <v>100.55279</v>
          </cell>
          <cell r="N341">
            <v>100.48065</v>
          </cell>
        </row>
        <row r="342">
          <cell r="B342">
            <v>18</v>
          </cell>
          <cell r="C342" t="str">
            <v>СУМСЬКА ОБЛАСТЬ</v>
          </cell>
          <cell r="D342">
            <v>431215785</v>
          </cell>
          <cell r="E342" t="str">
            <v>ДОГОВIР ПРО СПIЛЬНУ ДIЯЛЬНIСТЬ НГВУ "ОХТИРКАНАФТОГАЗ" ВАТ "УКРНАФТА"N 35/78</v>
          </cell>
          <cell r="F342">
            <v>70176.110400000005</v>
          </cell>
          <cell r="G342">
            <v>72919.016099999993</v>
          </cell>
          <cell r="H342">
            <v>116370.985</v>
          </cell>
          <cell r="I342">
            <v>125894.448</v>
          </cell>
          <cell r="J342">
            <v>52975.431799999998</v>
          </cell>
          <cell r="K342">
            <v>0</v>
          </cell>
          <cell r="L342">
            <v>0</v>
          </cell>
          <cell r="M342">
            <v>12771.5185</v>
          </cell>
          <cell r="N342">
            <v>9523.4631900000004</v>
          </cell>
        </row>
        <row r="343">
          <cell r="B343">
            <v>18</v>
          </cell>
          <cell r="C343" t="str">
            <v>СУМСЬКА ОБЛАСТЬ</v>
          </cell>
          <cell r="D343">
            <v>5398533</v>
          </cell>
          <cell r="E343" t="str">
            <v>НАФТОГАЗОВИДОБУВНЕ УПРАВЛIННЯ "ОХТИРКАНАФТОГАЗ" ВIДКРИТОГО АКЦIОНЕРНОГО ТОВАРИСТВА "УКРНАФТА"</v>
          </cell>
          <cell r="F343">
            <v>322054.39199999999</v>
          </cell>
          <cell r="G343">
            <v>322199.01899999997</v>
          </cell>
          <cell r="H343">
            <v>92780.002299999993</v>
          </cell>
          <cell r="I343">
            <v>103243.92</v>
          </cell>
          <cell r="J343">
            <v>-218955.1</v>
          </cell>
          <cell r="K343">
            <v>0</v>
          </cell>
          <cell r="L343">
            <v>0</v>
          </cell>
          <cell r="M343">
            <v>13183.397499999999</v>
          </cell>
          <cell r="N343">
            <v>10463.9177</v>
          </cell>
        </row>
        <row r="344">
          <cell r="B344">
            <v>18</v>
          </cell>
          <cell r="C344" t="str">
            <v>СУМСЬКА ОБЛАСТЬ</v>
          </cell>
          <cell r="D344">
            <v>382220</v>
          </cell>
          <cell r="E344" t="str">
            <v>ЗАКРИТЕ АКЦIОНЕРНЕ ТОВАРИСТВО "КРАФТ ФУДЗ УКРАЇНА"</v>
          </cell>
          <cell r="F344">
            <v>43461.813099999999</v>
          </cell>
          <cell r="G344">
            <v>43474.032899999998</v>
          </cell>
          <cell r="H344">
            <v>51944.773200000003</v>
          </cell>
          <cell r="I344">
            <v>57668.8442</v>
          </cell>
          <cell r="J344">
            <v>14194.811299999999</v>
          </cell>
          <cell r="K344">
            <v>0</v>
          </cell>
          <cell r="L344">
            <v>0</v>
          </cell>
          <cell r="M344">
            <v>5761.4057199999997</v>
          </cell>
          <cell r="N344">
            <v>5712.3899799999999</v>
          </cell>
        </row>
        <row r="345">
          <cell r="B345">
            <v>18</v>
          </cell>
          <cell r="C345" t="str">
            <v>СУМСЬКА ОБЛАСТЬ</v>
          </cell>
          <cell r="D345">
            <v>31162928</v>
          </cell>
          <cell r="E345" t="str">
            <v>ТОВАРИСТВО З ОБМЕЖЕНОЮ ВIДПОВIДАЛЬНIСТЮ "ГОРОБИНА"</v>
          </cell>
          <cell r="F345">
            <v>29185.705600000001</v>
          </cell>
          <cell r="G345">
            <v>32583.542700000002</v>
          </cell>
          <cell r="H345">
            <v>30770.644499999999</v>
          </cell>
          <cell r="I345">
            <v>33363.385000000002</v>
          </cell>
          <cell r="J345">
            <v>779.84226999999998</v>
          </cell>
          <cell r="K345">
            <v>0</v>
          </cell>
          <cell r="L345">
            <v>0</v>
          </cell>
          <cell r="M345">
            <v>10220.6039</v>
          </cell>
          <cell r="N345">
            <v>2342.73146</v>
          </cell>
        </row>
        <row r="346">
          <cell r="B346">
            <v>18</v>
          </cell>
          <cell r="C346" t="str">
            <v>СУМСЬКА ОБЛАСТЬ</v>
          </cell>
          <cell r="D346">
            <v>23293513</v>
          </cell>
          <cell r="E346" t="str">
            <v>ВIДКРИТЕ АКЦIОНЕРНЕ ТОВАРИСТВО "СУМИОБЛЕНЕРГО"</v>
          </cell>
          <cell r="F346">
            <v>21318.3472</v>
          </cell>
          <cell r="G346">
            <v>21187.852699999999</v>
          </cell>
          <cell r="H346">
            <v>19260.117099999999</v>
          </cell>
          <cell r="I346">
            <v>20772.944800000001</v>
          </cell>
          <cell r="J346">
            <v>-414.90784000000002</v>
          </cell>
          <cell r="K346">
            <v>0</v>
          </cell>
          <cell r="L346">
            <v>0</v>
          </cell>
          <cell r="M346">
            <v>1515.02791</v>
          </cell>
          <cell r="N346">
            <v>1512.82772</v>
          </cell>
        </row>
        <row r="347">
          <cell r="B347">
            <v>18</v>
          </cell>
          <cell r="C347" t="str">
            <v>СУМСЬКА ОБЛАСТЬ</v>
          </cell>
          <cell r="D347">
            <v>14022407</v>
          </cell>
          <cell r="E347" t="str">
            <v>ЗАКРИТЕ АКЦIОНЕРНЕ ТОВАРИСТВО "ТЕХНОЛОГIЯ"</v>
          </cell>
          <cell r="F347">
            <v>9334.3414300000004</v>
          </cell>
          <cell r="G347">
            <v>8656.3788499999991</v>
          </cell>
          <cell r="H347">
            <v>18716.871599999999</v>
          </cell>
          <cell r="I347">
            <v>19305.795099999999</v>
          </cell>
          <cell r="J347">
            <v>10649.4162</v>
          </cell>
          <cell r="K347">
            <v>0</v>
          </cell>
          <cell r="L347">
            <v>0</v>
          </cell>
          <cell r="M347">
            <v>210.68476999999999</v>
          </cell>
          <cell r="N347">
            <v>210.25208000000001</v>
          </cell>
        </row>
        <row r="348">
          <cell r="B348">
            <v>18</v>
          </cell>
          <cell r="C348" t="str">
            <v>СУМСЬКА ОБЛАСТЬ</v>
          </cell>
          <cell r="D348">
            <v>137041</v>
          </cell>
          <cell r="E348" t="str">
            <v>КАЧАНIВСЬКИЙ ГАЗОПЕРЕРОБНИЙ ЗАВОД ВIДКРИТОГО АКЦIОНЕРНОГО ТОВАРИСТВА "УКРНАФТА"</v>
          </cell>
          <cell r="F348">
            <v>15222.0545</v>
          </cell>
          <cell r="G348">
            <v>15237.474899999999</v>
          </cell>
          <cell r="H348">
            <v>15959.8395</v>
          </cell>
          <cell r="I348">
            <v>17241.159800000001</v>
          </cell>
          <cell r="J348">
            <v>2003.6849299999999</v>
          </cell>
          <cell r="K348">
            <v>0</v>
          </cell>
          <cell r="L348">
            <v>0</v>
          </cell>
          <cell r="M348">
            <v>1330.28755</v>
          </cell>
          <cell r="N348">
            <v>1281.3202900000001</v>
          </cell>
        </row>
        <row r="349">
          <cell r="B349">
            <v>18</v>
          </cell>
          <cell r="C349" t="str">
            <v>СУМСЬКА ОБЛАСТЬ</v>
          </cell>
          <cell r="D349">
            <v>375208</v>
          </cell>
          <cell r="E349" t="str">
            <v>ДЕРЖАВНЕ ПIДПРИЄМСТВО"НАУМIВСЬКИЙ СПИРТОВИЙ ЗАВОД"</v>
          </cell>
          <cell r="F349">
            <v>4998.2749599999997</v>
          </cell>
          <cell r="G349">
            <v>4932.8806800000002</v>
          </cell>
          <cell r="H349">
            <v>12474.9419</v>
          </cell>
          <cell r="I349">
            <v>13319.0985</v>
          </cell>
          <cell r="J349">
            <v>8386.2178600000007</v>
          </cell>
          <cell r="K349">
            <v>0</v>
          </cell>
          <cell r="L349">
            <v>0</v>
          </cell>
          <cell r="M349">
            <v>451.02190999999999</v>
          </cell>
          <cell r="N349">
            <v>450.22908999999999</v>
          </cell>
        </row>
        <row r="350">
          <cell r="B350">
            <v>18</v>
          </cell>
          <cell r="C350" t="str">
            <v>СУМСЬКА ОБЛАСТЬ</v>
          </cell>
          <cell r="D350">
            <v>3352432</v>
          </cell>
          <cell r="E350" t="str">
            <v>ВIДКРИТЕ АКЦIОНЕРНЕ ТОВАРИСТВО ПО ГАЗОПОСТАЧАННЮ ТА ГАЗИФIКАЦIЇ "СУМИГАЗ"</v>
          </cell>
          <cell r="F350">
            <v>9363.1387200000008</v>
          </cell>
          <cell r="G350">
            <v>9332.8615100000006</v>
          </cell>
          <cell r="H350">
            <v>10230.265600000001</v>
          </cell>
          <cell r="I350">
            <v>12819.793100000001</v>
          </cell>
          <cell r="J350">
            <v>3486.9316199999998</v>
          </cell>
          <cell r="K350">
            <v>0</v>
          </cell>
          <cell r="L350">
            <v>0</v>
          </cell>
          <cell r="M350">
            <v>2577.7790500000001</v>
          </cell>
          <cell r="N350">
            <v>2556.2952100000002</v>
          </cell>
        </row>
        <row r="351">
          <cell r="B351">
            <v>18</v>
          </cell>
          <cell r="C351" t="str">
            <v>СУМСЬКА ОБЛАСТЬ</v>
          </cell>
          <cell r="D351">
            <v>14314452</v>
          </cell>
          <cell r="E351" t="str">
            <v>ШОСТКИНСЬКИЙ КАЗЕННИЙ ЗАВОД "IМПУЛЬС"</v>
          </cell>
          <cell r="F351">
            <v>7920.3373300000003</v>
          </cell>
          <cell r="G351">
            <v>7926.7636300000004</v>
          </cell>
          <cell r="H351">
            <v>10133.5985</v>
          </cell>
          <cell r="I351">
            <v>11552.6962</v>
          </cell>
          <cell r="J351">
            <v>3625.9325899999999</v>
          </cell>
          <cell r="K351">
            <v>0</v>
          </cell>
          <cell r="L351">
            <v>0</v>
          </cell>
          <cell r="M351">
            <v>1428.9048499999999</v>
          </cell>
          <cell r="N351">
            <v>1419.09771</v>
          </cell>
        </row>
        <row r="352">
          <cell r="B352">
            <v>18</v>
          </cell>
          <cell r="C352" t="str">
            <v>СУМСЬКА ОБЛАСТЬ</v>
          </cell>
          <cell r="D352">
            <v>21127532</v>
          </cell>
          <cell r="E352" t="str">
            <v>СПIЛЬНЕ УКРАЇНСЬКО-БIЛОРУСЬКЕ ПIДПРИЄМСТВО "УКРТЕХНОСИНТЕЗ" У ФОРМI ТОВАРИСТВА З ОБМЕЖЕНОЮ ВIДПОВIДАЛЬНIСТЮ</v>
          </cell>
          <cell r="F352">
            <v>2796.98927</v>
          </cell>
          <cell r="G352">
            <v>2700.6215699999998</v>
          </cell>
          <cell r="H352">
            <v>6407.27538</v>
          </cell>
          <cell r="I352">
            <v>9000.3234100000009</v>
          </cell>
          <cell r="J352">
            <v>6299.7018399999997</v>
          </cell>
          <cell r="K352">
            <v>0</v>
          </cell>
          <cell r="L352">
            <v>0</v>
          </cell>
          <cell r="M352">
            <v>2598.9252900000001</v>
          </cell>
          <cell r="N352">
            <v>2438.7779599999999</v>
          </cell>
        </row>
        <row r="353">
          <cell r="B353">
            <v>18</v>
          </cell>
          <cell r="C353" t="str">
            <v>СУМСЬКА ОБЛАСТЬ</v>
          </cell>
          <cell r="D353">
            <v>3352455</v>
          </cell>
          <cell r="E353" t="str">
            <v>КОМУНАЛЬНЕ ПIДПРИЄМСТВО "МIСЬКВОДОКАНАЛ" СУМСЬКОЇ МIСЬКОЇ РАДИ</v>
          </cell>
          <cell r="F353">
            <v>2349.0590999999999</v>
          </cell>
          <cell r="G353">
            <v>1454.35076</v>
          </cell>
          <cell r="H353">
            <v>4949.7385700000004</v>
          </cell>
          <cell r="I353">
            <v>6019.4924099999998</v>
          </cell>
          <cell r="J353">
            <v>4565.1416499999996</v>
          </cell>
          <cell r="K353">
            <v>0</v>
          </cell>
          <cell r="L353">
            <v>-960.65326000000005</v>
          </cell>
          <cell r="M353">
            <v>8.4608600000000003</v>
          </cell>
          <cell r="N353">
            <v>-1.23295</v>
          </cell>
        </row>
        <row r="354">
          <cell r="B354">
            <v>18</v>
          </cell>
          <cell r="C354" t="str">
            <v>СУМСЬКА ОБЛАСТЬ</v>
          </cell>
          <cell r="D354">
            <v>447103</v>
          </cell>
          <cell r="E354" t="str">
            <v>ВIДКРИТЕ АКЦIОНЕРНЕ ТОВАРИСТВО "ШОСТКИНСЬКИЙ МIСЬКМОЛКОМБIНАТ"</v>
          </cell>
          <cell r="F354">
            <v>7758.0789100000002</v>
          </cell>
          <cell r="G354">
            <v>7773.6599699999997</v>
          </cell>
          <cell r="H354">
            <v>5665.69002</v>
          </cell>
          <cell r="I354">
            <v>5889.4811900000004</v>
          </cell>
          <cell r="J354">
            <v>-1884.1787999999999</v>
          </cell>
          <cell r="K354">
            <v>0</v>
          </cell>
          <cell r="L354">
            <v>0</v>
          </cell>
          <cell r="M354">
            <v>228.40477999999999</v>
          </cell>
          <cell r="N354">
            <v>223.22945999999999</v>
          </cell>
        </row>
        <row r="355">
          <cell r="B355">
            <v>18</v>
          </cell>
          <cell r="C355" t="str">
            <v>СУМСЬКА ОБЛАСТЬ</v>
          </cell>
          <cell r="D355">
            <v>31931024</v>
          </cell>
          <cell r="E355" t="str">
            <v>ДОЧIРНЄ ПIДПРИЄМСТВО "СУМСЬКИЙ ОБЛАВТОДОР" ВIДКРИТОГО АКЦIОНЕРНОГО ТОВАРИСТВА "ДЕРЖАВНА АКЦIОНЕРНА КОМПАНIЯ "АВТОМОБIЛЬНI ДОРОГИ УКРАЇНИ"</v>
          </cell>
          <cell r="F355">
            <v>4896.8623200000002</v>
          </cell>
          <cell r="G355">
            <v>4908.50893</v>
          </cell>
          <cell r="H355">
            <v>4946.9355699999996</v>
          </cell>
          <cell r="I355">
            <v>5300.47192</v>
          </cell>
          <cell r="J355">
            <v>391.96298999999999</v>
          </cell>
          <cell r="K355">
            <v>0</v>
          </cell>
          <cell r="L355">
            <v>0</v>
          </cell>
          <cell r="M355">
            <v>307.5874</v>
          </cell>
          <cell r="N355">
            <v>281.5018</v>
          </cell>
        </row>
        <row r="356">
          <cell r="B356">
            <v>18</v>
          </cell>
          <cell r="C356" t="str">
            <v>СУМСЬКА ОБЛАСТЬ</v>
          </cell>
          <cell r="D356">
            <v>374522</v>
          </cell>
          <cell r="E356" t="str">
            <v>ВIДКРИТЕ АКЦIОНЕРНЕ ТОВАРИСТВО "СУМСЬКИЙ ХЛIБОКОМБIНАТ"</v>
          </cell>
          <cell r="F356">
            <v>2521.0942</v>
          </cell>
          <cell r="G356">
            <v>2513.39426</v>
          </cell>
          <cell r="H356">
            <v>4754.7946199999997</v>
          </cell>
          <cell r="I356">
            <v>4999.8389699999998</v>
          </cell>
          <cell r="J356">
            <v>2486.4447100000002</v>
          </cell>
          <cell r="K356">
            <v>0</v>
          </cell>
          <cell r="L356">
            <v>0</v>
          </cell>
          <cell r="M356">
            <v>269.40609999999998</v>
          </cell>
          <cell r="N356">
            <v>245.04435000000001</v>
          </cell>
        </row>
        <row r="357">
          <cell r="B357">
            <v>18</v>
          </cell>
          <cell r="C357" t="str">
            <v>СУМСЬКА ОБЛАСТЬ</v>
          </cell>
          <cell r="D357">
            <v>12602750</v>
          </cell>
          <cell r="E357" t="str">
            <v>ДЕРЖАВНЕ ПIДПРИЄМСТВО МIНIСТЕРСТВА ОБОРОНИ УКРАЇНИ "КОНОТОПСЬКИЙ АВIАРЕМОНТНИЙ ЗАВОД "АВIАКОН"</v>
          </cell>
          <cell r="F357">
            <v>5464.2300599999999</v>
          </cell>
          <cell r="G357">
            <v>6655.7014200000003</v>
          </cell>
          <cell r="H357">
            <v>4892.9782999999998</v>
          </cell>
          <cell r="I357">
            <v>4473.9591700000001</v>
          </cell>
          <cell r="J357">
            <v>-2181.7422999999999</v>
          </cell>
          <cell r="K357">
            <v>0</v>
          </cell>
          <cell r="L357">
            <v>0</v>
          </cell>
          <cell r="M357">
            <v>802.68357000000003</v>
          </cell>
          <cell r="N357">
            <v>-419.01913000000002</v>
          </cell>
        </row>
        <row r="358">
          <cell r="B358">
            <v>18</v>
          </cell>
          <cell r="C358" t="str">
            <v>СУМСЬКА ОБЛАСТЬ</v>
          </cell>
          <cell r="D358">
            <v>220434</v>
          </cell>
          <cell r="E358" t="str">
            <v>ВIДКРИТЕ АКЦIОНЕРНЕ ТОВАРИСТВО "НАУКОВО-ВИРОБНИЧЕ АКЦIОНЕРНЕ ТОВАРИСТВО "ВНДIКОМПРЕСОРМАШ"</v>
          </cell>
          <cell r="F358">
            <v>471.98565000000002</v>
          </cell>
          <cell r="G358">
            <v>472.15197999999998</v>
          </cell>
          <cell r="H358">
            <v>3912.2056699999998</v>
          </cell>
          <cell r="I358">
            <v>4045.2921000000001</v>
          </cell>
          <cell r="J358">
            <v>3573.14012</v>
          </cell>
          <cell r="K358">
            <v>0</v>
          </cell>
          <cell r="L358">
            <v>0</v>
          </cell>
          <cell r="M358">
            <v>34.420929999999998</v>
          </cell>
          <cell r="N358">
            <v>33.38946</v>
          </cell>
        </row>
        <row r="359">
          <cell r="B359">
            <v>18</v>
          </cell>
          <cell r="C359" t="str">
            <v>СУМСЬКА ОБЛАСТЬ</v>
          </cell>
          <cell r="D359">
            <v>14019428</v>
          </cell>
          <cell r="E359" t="str">
            <v>СУМСЬКЕ РАЙОННЕ НАФТОПРОВIДНЕ УПРАВЛIННЯ ФIЛIЇ "ПРИДНIПРОВСЬКI МАГIСТРАЛЬНI НАФТОПРОВОДИ" ВIДКРИТОГО АКЦIОНЕРНОГО ТОВАРИСТВА "УКРТРАНСНАФТА"</v>
          </cell>
          <cell r="F359">
            <v>3349.9071899999999</v>
          </cell>
          <cell r="G359">
            <v>3.74078</v>
          </cell>
          <cell r="H359">
            <v>5103.9147400000002</v>
          </cell>
          <cell r="I359">
            <v>3947.00549</v>
          </cell>
          <cell r="J359">
            <v>3943.2647099999999</v>
          </cell>
          <cell r="K359">
            <v>0</v>
          </cell>
          <cell r="L359">
            <v>0</v>
          </cell>
          <cell r="M359">
            <v>0.14008999999999999</v>
          </cell>
          <cell r="N359">
            <v>-1156.9093</v>
          </cell>
        </row>
        <row r="360">
          <cell r="B360">
            <v>18</v>
          </cell>
          <cell r="C360" t="str">
            <v>СУМСЬКА ОБЛАСТЬ</v>
          </cell>
          <cell r="D360">
            <v>992941</v>
          </cell>
          <cell r="E360" t="str">
            <v>ДЕРЖАВНЕ ПIДПРИЄМСТВО "ЛЕБЕДИНСЬКЕ ЛIСОВЕ ГОСПОДАРСТВО"</v>
          </cell>
          <cell r="F360">
            <v>867.29594999999995</v>
          </cell>
          <cell r="G360">
            <v>858.06505000000004</v>
          </cell>
          <cell r="H360">
            <v>2691.1424099999999</v>
          </cell>
          <cell r="I360">
            <v>3534.8351299999999</v>
          </cell>
          <cell r="J360">
            <v>2676.7700799999998</v>
          </cell>
          <cell r="K360">
            <v>0</v>
          </cell>
          <cell r="L360">
            <v>0</v>
          </cell>
          <cell r="M360">
            <v>917.80782999999997</v>
          </cell>
          <cell r="N360">
            <v>846.69070999999997</v>
          </cell>
        </row>
        <row r="361">
          <cell r="B361">
            <v>18</v>
          </cell>
          <cell r="C361" t="str">
            <v>СУМСЬКА ОБЛАСТЬ</v>
          </cell>
          <cell r="D361">
            <v>560241667</v>
          </cell>
          <cell r="E361" t="str">
            <v>ДОГОВIР ПРО СУМIСНУ ДIЯЛЬНIСТЬ "НГВУ "ОХТИРКАНАФТОГАЗ"</v>
          </cell>
          <cell r="F361">
            <v>2357.0395800000001</v>
          </cell>
          <cell r="G361">
            <v>2053.5525899999998</v>
          </cell>
          <cell r="H361">
            <v>3462.9481500000002</v>
          </cell>
          <cell r="I361">
            <v>3494.5001600000001</v>
          </cell>
          <cell r="J361">
            <v>1440.94757</v>
          </cell>
          <cell r="K361">
            <v>0</v>
          </cell>
          <cell r="L361">
            <v>0</v>
          </cell>
          <cell r="M361">
            <v>485.85608999999999</v>
          </cell>
          <cell r="N361">
            <v>31.552009999999999</v>
          </cell>
        </row>
        <row r="362">
          <cell r="B362">
            <v>19</v>
          </cell>
          <cell r="C362" t="str">
            <v>ТЕРНОПIЛЬСЬКА ОБЛАСТЬ</v>
          </cell>
          <cell r="D362">
            <v>31273638</v>
          </cell>
          <cell r="E362" t="str">
            <v>ЗАКРИТЕ АКЦIОНЕРНЕ ТОВАРИСТВО "ШУСТОВ-СПИРТ"</v>
          </cell>
          <cell r="F362">
            <v>23129.072400000001</v>
          </cell>
          <cell r="G362">
            <v>25409.952000000001</v>
          </cell>
          <cell r="H362">
            <v>24102.0625</v>
          </cell>
          <cell r="I362">
            <v>25207.969799999999</v>
          </cell>
          <cell r="J362">
            <v>-201.98220000000001</v>
          </cell>
          <cell r="K362">
            <v>0</v>
          </cell>
          <cell r="L362">
            <v>0</v>
          </cell>
          <cell r="M362">
            <v>8046.6247400000002</v>
          </cell>
          <cell r="N362">
            <v>605.90736000000004</v>
          </cell>
        </row>
        <row r="363">
          <cell r="B363">
            <v>19</v>
          </cell>
          <cell r="C363" t="str">
            <v>ТЕРНОПIЛЬСЬКА ОБЛАСТЬ</v>
          </cell>
          <cell r="D363">
            <v>130725</v>
          </cell>
          <cell r="E363" t="str">
            <v>ВIДКРИТЕ АКЦIОНЕРНЕ ТОВАРИСТВО "ТЕРНОПIЛЬОБЛЕНЕРГО"</v>
          </cell>
          <cell r="F363">
            <v>15177.1723</v>
          </cell>
          <cell r="G363">
            <v>15149.1451</v>
          </cell>
          <cell r="H363">
            <v>12568.795400000001</v>
          </cell>
          <cell r="I363">
            <v>12629.753500000001</v>
          </cell>
          <cell r="J363">
            <v>-2519.3915999999999</v>
          </cell>
          <cell r="K363">
            <v>0</v>
          </cell>
          <cell r="L363">
            <v>0</v>
          </cell>
          <cell r="M363">
            <v>46.508339999999997</v>
          </cell>
          <cell r="N363">
            <v>45.727359999999997</v>
          </cell>
        </row>
        <row r="364">
          <cell r="B364">
            <v>19</v>
          </cell>
          <cell r="C364" t="str">
            <v>ТЕРНОПIЛЬСЬКА ОБЛАСТЬ</v>
          </cell>
          <cell r="D364">
            <v>375131</v>
          </cell>
          <cell r="E364" t="str">
            <v>ДЕРЖАВНЕ ПIДПРИЄМСТВО МАРИЛIВСЬКИЙ СПИРТОВИЙ ЗАВОД</v>
          </cell>
          <cell r="F364">
            <v>9877.5694299999996</v>
          </cell>
          <cell r="G364">
            <v>9515.7801899999995</v>
          </cell>
          <cell r="H364">
            <v>8263.1638199999998</v>
          </cell>
          <cell r="I364">
            <v>9444.8074400000005</v>
          </cell>
          <cell r="J364">
            <v>-70.972750000000005</v>
          </cell>
          <cell r="K364">
            <v>0</v>
          </cell>
          <cell r="L364">
            <v>0</v>
          </cell>
          <cell r="M364">
            <v>974.86636999999996</v>
          </cell>
          <cell r="N364">
            <v>929.10055</v>
          </cell>
        </row>
        <row r="365">
          <cell r="B365">
            <v>19</v>
          </cell>
          <cell r="C365" t="str">
            <v>ТЕРНОПIЛЬСЬКА ОБЛАСТЬ</v>
          </cell>
          <cell r="D365">
            <v>21139268</v>
          </cell>
          <cell r="E365" t="str">
            <v>ТОВАРИСТВО З ОБМЕЖЕНОЮ ВIДПОВIДАЛЬНIСТЮ "НАТУРПРОДУКТ-ВЕГА"</v>
          </cell>
          <cell r="F365">
            <v>4307.0834500000001</v>
          </cell>
          <cell r="G365">
            <v>4144.1927999999998</v>
          </cell>
          <cell r="H365">
            <v>7823.7895099999996</v>
          </cell>
          <cell r="I365">
            <v>8991.6067999999996</v>
          </cell>
          <cell r="J365">
            <v>4847.4139999999998</v>
          </cell>
          <cell r="K365">
            <v>0</v>
          </cell>
          <cell r="L365">
            <v>0</v>
          </cell>
          <cell r="M365">
            <v>1172.1309699999999</v>
          </cell>
          <cell r="N365">
            <v>1167.7785200000001</v>
          </cell>
        </row>
        <row r="366">
          <cell r="B366">
            <v>19</v>
          </cell>
          <cell r="C366" t="str">
            <v>ТЕРНОПIЛЬСЬКА ОБЛАСТЬ</v>
          </cell>
          <cell r="D366">
            <v>14040960</v>
          </cell>
          <cell r="E366" t="str">
            <v>ДЕРЖАВНЕ НАУКОВО-ТЕХНIЧНЕ ПIДПРИЄМСТВО "ПРОМIНЬ"</v>
          </cell>
          <cell r="F366">
            <v>126.26091</v>
          </cell>
          <cell r="G366">
            <v>45.665619999999997</v>
          </cell>
          <cell r="H366">
            <v>6864.4294900000004</v>
          </cell>
          <cell r="I366">
            <v>8440.5985799999999</v>
          </cell>
          <cell r="J366">
            <v>8394.9329600000001</v>
          </cell>
          <cell r="K366">
            <v>0</v>
          </cell>
          <cell r="L366">
            <v>-80.684359999999998</v>
          </cell>
          <cell r="M366">
            <v>1492.06314</v>
          </cell>
          <cell r="N366">
            <v>1491.86185</v>
          </cell>
        </row>
        <row r="367">
          <cell r="B367">
            <v>19</v>
          </cell>
          <cell r="C367" t="str">
            <v>ТЕРНОПIЛЬСЬКА ОБЛАСТЬ</v>
          </cell>
          <cell r="D367">
            <v>375088</v>
          </cell>
          <cell r="E367" t="str">
            <v>ДЕРЖАВНЕ ПIДПРИЄМСТВО "КОБИЛОВОЛОЦЬКИЙ СПИРТОВИЙ ЗАВОД"</v>
          </cell>
          <cell r="F367">
            <v>4607.4567800000004</v>
          </cell>
          <cell r="G367">
            <v>4619.5823399999999</v>
          </cell>
          <cell r="H367">
            <v>6537.8616700000002</v>
          </cell>
          <cell r="I367">
            <v>7063.0100700000003</v>
          </cell>
          <cell r="J367">
            <v>2443.4277299999999</v>
          </cell>
          <cell r="K367">
            <v>0</v>
          </cell>
          <cell r="L367">
            <v>0</v>
          </cell>
          <cell r="M367">
            <v>241.30052000000001</v>
          </cell>
          <cell r="N367">
            <v>240.18838</v>
          </cell>
        </row>
        <row r="368">
          <cell r="B368">
            <v>19</v>
          </cell>
          <cell r="C368" t="str">
            <v>ТЕРНОПIЛЬСЬКА ОБЛАСТЬ</v>
          </cell>
          <cell r="D368">
            <v>377377</v>
          </cell>
          <cell r="E368" t="str">
            <v>ВIДКРИТЕ АКЦIОНЕРНЕ ТОВАРИСТВО "УКРАЇНСЬКА ТЮТЮНОВА КОМПАНIЯ"</v>
          </cell>
          <cell r="F368">
            <v>5441.9570100000001</v>
          </cell>
          <cell r="G368">
            <v>5564.0859300000002</v>
          </cell>
          <cell r="H368">
            <v>5621.0000899999995</v>
          </cell>
          <cell r="I368">
            <v>6430.6849899999997</v>
          </cell>
          <cell r="J368">
            <v>866.59906000000001</v>
          </cell>
          <cell r="K368">
            <v>0</v>
          </cell>
          <cell r="L368">
            <v>0</v>
          </cell>
          <cell r="M368">
            <v>688.49441000000002</v>
          </cell>
          <cell r="N368">
            <v>684.56989999999996</v>
          </cell>
        </row>
        <row r="369">
          <cell r="B369">
            <v>19</v>
          </cell>
          <cell r="C369" t="str">
            <v>ТЕРНОПIЛЬСЬКА ОБЛАСТЬ</v>
          </cell>
          <cell r="D369">
            <v>31995099</v>
          </cell>
          <cell r="E369" t="str">
            <v>ДОЧIРНЄ ПIДПРИЄМСТВО "ТЕРНОПIЛЬСЬКИЙ ОБЛАВТОДОР" ВАТ "ДЕРЖАВНА АКЦIОНЕРНА КОМПАНIЯ "АВТОМОБIЛЬНI ДОРОГИ УКРАЇНИ"</v>
          </cell>
          <cell r="F369">
            <v>3036.7549899999999</v>
          </cell>
          <cell r="G369">
            <v>3053.8510000000001</v>
          </cell>
          <cell r="H369">
            <v>5743.2680099999998</v>
          </cell>
          <cell r="I369">
            <v>5753.8186100000003</v>
          </cell>
          <cell r="J369">
            <v>2699.9676100000001</v>
          </cell>
          <cell r="K369">
            <v>0</v>
          </cell>
          <cell r="L369">
            <v>0</v>
          </cell>
          <cell r="M369">
            <v>114.105</v>
          </cell>
          <cell r="N369">
            <v>9.0674200000000003</v>
          </cell>
        </row>
        <row r="370">
          <cell r="B370">
            <v>19</v>
          </cell>
          <cell r="C370" t="str">
            <v>ТЕРНОПIЛЬСЬКА ОБЛАСТЬ</v>
          </cell>
          <cell r="D370">
            <v>382912</v>
          </cell>
          <cell r="E370" t="str">
            <v>ВIДКРИТЕ АКЦIОНЕРНЕ ТОВАРИСТВО "БРОВАР"</v>
          </cell>
          <cell r="F370">
            <v>4418.8794099999996</v>
          </cell>
          <cell r="G370">
            <v>4457.5979200000002</v>
          </cell>
          <cell r="H370">
            <v>4296.3853300000001</v>
          </cell>
          <cell r="I370">
            <v>4652.68282</v>
          </cell>
          <cell r="J370">
            <v>195.0849</v>
          </cell>
          <cell r="K370">
            <v>0</v>
          </cell>
          <cell r="L370">
            <v>0</v>
          </cell>
          <cell r="M370">
            <v>457.84476000000001</v>
          </cell>
          <cell r="N370">
            <v>356.29635000000002</v>
          </cell>
        </row>
        <row r="371">
          <cell r="B371">
            <v>19</v>
          </cell>
          <cell r="C371" t="str">
            <v>ТЕРНОПIЛЬСЬКА ОБЛАСТЬ</v>
          </cell>
          <cell r="D371">
            <v>31818410</v>
          </cell>
          <cell r="E371" t="str">
            <v>ТОВАРИСТВО З ОБМЕЖЕНОЮ ВIДПОВIДАЛЬНIСТЮ "ХОРОСТКIВ - ЦУКОР"</v>
          </cell>
          <cell r="F371">
            <v>1312.3838800000001</v>
          </cell>
          <cell r="G371">
            <v>1331.6019200000001</v>
          </cell>
          <cell r="H371">
            <v>4325.0601699999997</v>
          </cell>
          <cell r="I371">
            <v>4466.8894200000004</v>
          </cell>
          <cell r="J371">
            <v>3135.2874999999999</v>
          </cell>
          <cell r="K371">
            <v>0</v>
          </cell>
          <cell r="L371">
            <v>0</v>
          </cell>
          <cell r="M371">
            <v>25.78267</v>
          </cell>
          <cell r="N371">
            <v>24.342860000000002</v>
          </cell>
        </row>
        <row r="372">
          <cell r="B372">
            <v>19</v>
          </cell>
          <cell r="C372" t="str">
            <v>ТЕРНОПIЛЬСЬКА ОБЛАСТЬ</v>
          </cell>
          <cell r="D372">
            <v>31104342</v>
          </cell>
          <cell r="E372" t="str">
            <v>ТОВАРИСТВО З ОБМЕЖЕНОЮ ВIДПОВIДАЛЬНIСТЮ "КОЗОВА-ЦУКОР"</v>
          </cell>
          <cell r="F372">
            <v>799.56197999999995</v>
          </cell>
          <cell r="G372">
            <v>811.98238000000003</v>
          </cell>
          <cell r="H372">
            <v>3956.82348</v>
          </cell>
          <cell r="I372">
            <v>4063.3655100000001</v>
          </cell>
          <cell r="J372">
            <v>3251.3831300000002</v>
          </cell>
          <cell r="K372">
            <v>0</v>
          </cell>
          <cell r="L372">
            <v>0</v>
          </cell>
          <cell r="M372">
            <v>31.509080000000001</v>
          </cell>
          <cell r="N372">
            <v>22.183409999999999</v>
          </cell>
        </row>
        <row r="373">
          <cell r="B373">
            <v>19</v>
          </cell>
          <cell r="C373" t="str">
            <v>ТЕРНОПIЛЬСЬКА ОБЛАСТЬ</v>
          </cell>
          <cell r="D373">
            <v>1268940</v>
          </cell>
          <cell r="E373" t="str">
            <v>БУДIВЕЛЬНО-МОНТАЖНЕ УПРАВЛIННЯ "ПРОМБУД"</v>
          </cell>
          <cell r="F373">
            <v>1188.99938</v>
          </cell>
          <cell r="G373">
            <v>1200.1408699999999</v>
          </cell>
          <cell r="H373">
            <v>3549.1101699999999</v>
          </cell>
          <cell r="I373">
            <v>4044.4398700000002</v>
          </cell>
          <cell r="J373">
            <v>2844.299</v>
          </cell>
          <cell r="K373">
            <v>0</v>
          </cell>
          <cell r="L373">
            <v>0</v>
          </cell>
          <cell r="M373">
            <v>516.49648000000002</v>
          </cell>
          <cell r="N373">
            <v>495.28392000000002</v>
          </cell>
        </row>
        <row r="374">
          <cell r="B374">
            <v>19</v>
          </cell>
          <cell r="C374" t="str">
            <v>ТЕРНОПIЛЬСЬКА ОБЛАСТЬ</v>
          </cell>
          <cell r="D374">
            <v>31273491</v>
          </cell>
          <cell r="E374" t="str">
            <v>ТОВАРИСТВО З ОБМЕЖЕНОЮ ВIДПОВIДАЛЬНIСТЮ "ЗБАРАЖ-ЦУКОР"</v>
          </cell>
          <cell r="F374">
            <v>2270.1354999999999</v>
          </cell>
          <cell r="G374">
            <v>2306.8084399999998</v>
          </cell>
          <cell r="H374">
            <v>3748.56943</v>
          </cell>
          <cell r="I374">
            <v>3894.5109499999999</v>
          </cell>
          <cell r="J374">
            <v>1587.7025100000001</v>
          </cell>
          <cell r="K374">
            <v>0</v>
          </cell>
          <cell r="L374">
            <v>0</v>
          </cell>
          <cell r="M374">
            <v>36.839970000000001</v>
          </cell>
          <cell r="N374">
            <v>35.808979999999998</v>
          </cell>
        </row>
        <row r="375">
          <cell r="B375">
            <v>19</v>
          </cell>
          <cell r="C375" t="str">
            <v>ТЕРНОПIЛЬСЬКА ОБЛАСТЬ</v>
          </cell>
          <cell r="D375">
            <v>14034534</v>
          </cell>
          <cell r="E375" t="str">
            <v>ТЕРНОПIЛЬСЬКЕ КОМУНАЛЬНЕ ПIДПРИЄМСТВО ТЕПЛОВИХ МЕРЕЖ "ТЕРНОПIЛЬМIСЬКТЕПЛОКОМУНЕНЕРГО"</v>
          </cell>
          <cell r="F375">
            <v>3606.5620699999999</v>
          </cell>
          <cell r="G375">
            <v>3607.94209</v>
          </cell>
          <cell r="H375">
            <v>3380.30683</v>
          </cell>
          <cell r="I375">
            <v>3637.9746799999998</v>
          </cell>
          <cell r="J375">
            <v>30.032589999999999</v>
          </cell>
          <cell r="K375">
            <v>0</v>
          </cell>
          <cell r="L375">
            <v>0</v>
          </cell>
          <cell r="M375">
            <v>259.77868999999998</v>
          </cell>
          <cell r="N375">
            <v>251.88509999999999</v>
          </cell>
        </row>
        <row r="376">
          <cell r="B376">
            <v>19</v>
          </cell>
          <cell r="C376" t="str">
            <v>ТЕРНОПIЛЬСЬКА ОБЛАСТЬ</v>
          </cell>
          <cell r="D376">
            <v>293479</v>
          </cell>
          <cell r="E376" t="str">
            <v>ВIДКРИТЕ АКЦIОНЕРНЕ ТОВАРИСТВО "БЕРЕЖАНСЬКИЙ СКЛОЗАВОД"</v>
          </cell>
          <cell r="F376">
            <v>2870.9996000000001</v>
          </cell>
          <cell r="G376">
            <v>2923.6782600000001</v>
          </cell>
          <cell r="H376">
            <v>3272.0554999999999</v>
          </cell>
          <cell r="I376">
            <v>3473.89804</v>
          </cell>
          <cell r="J376">
            <v>550.21978000000001</v>
          </cell>
          <cell r="K376">
            <v>0</v>
          </cell>
          <cell r="L376">
            <v>0</v>
          </cell>
          <cell r="M376">
            <v>261.04743000000002</v>
          </cell>
          <cell r="N376">
            <v>201.84253000000001</v>
          </cell>
        </row>
        <row r="377">
          <cell r="B377">
            <v>19</v>
          </cell>
          <cell r="C377" t="str">
            <v>ТЕРНОПIЛЬСЬКА ОБЛАСТЬ</v>
          </cell>
          <cell r="D377">
            <v>375094</v>
          </cell>
          <cell r="E377" t="str">
            <v>ДЕРЖАВНЕ ПIДПРИЄМСТВО "НОВОСIЛКIВСЬКИЙ СПИРТОВИЙ ЗАВОД"</v>
          </cell>
          <cell r="F377">
            <v>3760.7409299999999</v>
          </cell>
          <cell r="G377">
            <v>3937.1832599999998</v>
          </cell>
          <cell r="H377">
            <v>2906.6082999999999</v>
          </cell>
          <cell r="I377">
            <v>3047.6538999999998</v>
          </cell>
          <cell r="J377">
            <v>-889.52936</v>
          </cell>
          <cell r="K377">
            <v>0</v>
          </cell>
          <cell r="L377">
            <v>0</v>
          </cell>
          <cell r="M377">
            <v>54.846760000000003</v>
          </cell>
          <cell r="N377">
            <v>-109.02445</v>
          </cell>
        </row>
        <row r="378">
          <cell r="B378">
            <v>19</v>
          </cell>
          <cell r="C378" t="str">
            <v>ТЕРНОПIЛЬСЬКА ОБЛАСТЬ</v>
          </cell>
          <cell r="D378">
            <v>21155959</v>
          </cell>
          <cell r="E378" t="str">
            <v>ВIДКРИТЕ АКЦIОНЕРНЕ ТОВАРИСТВО ПО ГАЗОПОСТАЧАННЮ ТА ГАЗИФIКАЦIЇ "ТЕРНОПIЛЬМIСЬКГАЗ"</v>
          </cell>
          <cell r="F378">
            <v>1781.0608</v>
          </cell>
          <cell r="G378">
            <v>2014.28748</v>
          </cell>
          <cell r="H378">
            <v>2964.4520600000001</v>
          </cell>
          <cell r="I378">
            <v>2988.9566399999999</v>
          </cell>
          <cell r="J378">
            <v>974.66916000000003</v>
          </cell>
          <cell r="K378">
            <v>0</v>
          </cell>
          <cell r="L378">
            <v>0</v>
          </cell>
          <cell r="M378">
            <v>273.01186999999999</v>
          </cell>
          <cell r="N378">
            <v>17.58381</v>
          </cell>
        </row>
        <row r="379">
          <cell r="B379">
            <v>19</v>
          </cell>
          <cell r="C379" t="str">
            <v>ТЕРНОПIЛЬСЬКА ОБЛАСТЬ</v>
          </cell>
          <cell r="D379">
            <v>3353845</v>
          </cell>
          <cell r="E379" t="str">
            <v>КОМУНАЛЬНЕ ПIДПРИЄМСТВО "ТЕРНОПIЛЬВОДОКАНАЛ"</v>
          </cell>
          <cell r="F379">
            <v>2591.9004500000001</v>
          </cell>
          <cell r="G379">
            <v>2559.0469499999999</v>
          </cell>
          <cell r="H379">
            <v>2889.8908900000001</v>
          </cell>
          <cell r="I379">
            <v>2985.1726600000002</v>
          </cell>
          <cell r="J379">
            <v>426.12571000000003</v>
          </cell>
          <cell r="K379">
            <v>0</v>
          </cell>
          <cell r="L379">
            <v>-20.657769999999999</v>
          </cell>
          <cell r="M379">
            <v>87.704499999999996</v>
          </cell>
          <cell r="N379">
            <v>74.623559999999998</v>
          </cell>
        </row>
        <row r="380">
          <cell r="B380">
            <v>19</v>
          </cell>
          <cell r="C380" t="str">
            <v>ТЕРНОПIЛЬСЬКА ОБЛАСТЬ</v>
          </cell>
          <cell r="D380">
            <v>375042</v>
          </cell>
          <cell r="E380" t="str">
            <v>ДЕРЖАВНЕ ПIДПРИЄМСТВО КОЗЛIВСЬКИЙ СПИРТОВИЙ ЗАВОД</v>
          </cell>
          <cell r="F380">
            <v>3090.6967399999999</v>
          </cell>
          <cell r="G380">
            <v>3113.2604999999999</v>
          </cell>
          <cell r="H380">
            <v>2788.2368499999998</v>
          </cell>
          <cell r="I380">
            <v>2908.98603</v>
          </cell>
          <cell r="J380">
            <v>-204.27447000000001</v>
          </cell>
          <cell r="K380">
            <v>37.33999</v>
          </cell>
          <cell r="L380">
            <v>33.792940000000002</v>
          </cell>
          <cell r="M380">
            <v>27.470220000000001</v>
          </cell>
          <cell r="N380">
            <v>-139.26022</v>
          </cell>
        </row>
        <row r="381">
          <cell r="B381">
            <v>19</v>
          </cell>
          <cell r="C381" t="str">
            <v>ТЕРНОПIЛЬСЬКА ОБЛАСТЬ</v>
          </cell>
          <cell r="D381">
            <v>30344990</v>
          </cell>
          <cell r="E381" t="str">
            <v>ПП "ФАБРИКА МЕБЛIВ "НОВА"</v>
          </cell>
          <cell r="F381">
            <v>2112.5695700000001</v>
          </cell>
          <cell r="G381">
            <v>2173.48659</v>
          </cell>
          <cell r="H381">
            <v>2773.43174</v>
          </cell>
          <cell r="I381">
            <v>2901.06324</v>
          </cell>
          <cell r="J381">
            <v>727.57664999999997</v>
          </cell>
          <cell r="K381">
            <v>0</v>
          </cell>
          <cell r="L381">
            <v>0</v>
          </cell>
          <cell r="M381">
            <v>214.44746000000001</v>
          </cell>
          <cell r="N381">
            <v>127.59223</v>
          </cell>
        </row>
        <row r="382">
          <cell r="B382">
            <v>20</v>
          </cell>
          <cell r="C382" t="str">
            <v>ХАРКIВСЬКА ОБЛАСТЬ</v>
          </cell>
          <cell r="D382">
            <v>383231</v>
          </cell>
          <cell r="E382" t="str">
            <v>ЗАКРИТЕ АКЦIОНЕРНЕ ТОВАРИСТВО "ФIЛIП МОРРIС УКРАЇНА"</v>
          </cell>
          <cell r="F382">
            <v>1004091.36</v>
          </cell>
          <cell r="G382">
            <v>1006370.14</v>
          </cell>
          <cell r="H382">
            <v>1296948.27</v>
          </cell>
          <cell r="I382">
            <v>1368961.79</v>
          </cell>
          <cell r="J382">
            <v>362591.65100000001</v>
          </cell>
          <cell r="K382">
            <v>0</v>
          </cell>
          <cell r="L382">
            <v>0</v>
          </cell>
          <cell r="M382">
            <v>69566.5481</v>
          </cell>
          <cell r="N382">
            <v>69513.907800000001</v>
          </cell>
        </row>
        <row r="383">
          <cell r="B383">
            <v>20</v>
          </cell>
          <cell r="C383" t="str">
            <v>ХАРКIВСЬКА ОБЛАСТЬ</v>
          </cell>
          <cell r="D383">
            <v>1072609</v>
          </cell>
          <cell r="E383" t="str">
            <v>ПIВДЕННА ЗАЛIЗНИЦЯ</v>
          </cell>
          <cell r="F383">
            <v>414537.32</v>
          </cell>
          <cell r="G383">
            <v>414536.48300000001</v>
          </cell>
          <cell r="H383">
            <v>419324.45</v>
          </cell>
          <cell r="I383">
            <v>433856.47100000002</v>
          </cell>
          <cell r="J383">
            <v>19319.987799999999</v>
          </cell>
          <cell r="K383">
            <v>0</v>
          </cell>
          <cell r="L383">
            <v>0</v>
          </cell>
          <cell r="M383">
            <v>14423.7875</v>
          </cell>
          <cell r="N383">
            <v>14423.330400000001</v>
          </cell>
        </row>
        <row r="384">
          <cell r="B384">
            <v>20</v>
          </cell>
          <cell r="C384" t="str">
            <v>ХАРКIВСЬКА ОБЛАСТЬ</v>
          </cell>
          <cell r="D384">
            <v>25751368</v>
          </cell>
          <cell r="E384" t="str">
            <v>ШЕБЕЛИНСЬКЕ ВIДДIЛЕННЯ З ПЕРЕРОБКИ ГАЗОВОГО КОНДЕНСАТУ I НАФТИ</v>
          </cell>
          <cell r="F384">
            <v>230817.821</v>
          </cell>
          <cell r="G384">
            <v>228824.43799999999</v>
          </cell>
          <cell r="H384">
            <v>237314.33300000001</v>
          </cell>
          <cell r="I384">
            <v>257168.10399999999</v>
          </cell>
          <cell r="J384">
            <v>28343.666300000001</v>
          </cell>
          <cell r="K384">
            <v>0</v>
          </cell>
          <cell r="L384">
            <v>0</v>
          </cell>
          <cell r="M384">
            <v>17959.071499999998</v>
          </cell>
          <cell r="N384">
            <v>17958.854599999999</v>
          </cell>
        </row>
        <row r="385">
          <cell r="B385">
            <v>20</v>
          </cell>
          <cell r="C385" t="str">
            <v>ХАРКIВСЬКА ОБЛАСТЬ</v>
          </cell>
          <cell r="D385">
            <v>153146</v>
          </cell>
          <cell r="E385" t="str">
            <v>ФIЛIЯ ДОЧIРНЬОЇ КОМПАНIЇ "УКРГАЗВИДОБУВАННЯ" НАЦIОНАЛЬНОЇ АКЦIОНЕРНОЇ КОМПАНIЇ "НАФТОГАЗ УКРАЇНИ" ГАЗОПРОМИСЛОВЕ УПРАВЛIННЯ "ШЕБЕЛИНКАГАЗВИДОБУВАННЯ"</v>
          </cell>
          <cell r="F385">
            <v>234468.02100000001</v>
          </cell>
          <cell r="G385">
            <v>243632.79300000001</v>
          </cell>
          <cell r="H385">
            <v>178220.85800000001</v>
          </cell>
          <cell r="I385">
            <v>167639.10399999999</v>
          </cell>
          <cell r="J385">
            <v>-75993.688999999998</v>
          </cell>
          <cell r="K385">
            <v>161364.75</v>
          </cell>
          <cell r="L385">
            <v>13727.9035</v>
          </cell>
          <cell r="M385">
            <v>262.72228999999999</v>
          </cell>
          <cell r="N385">
            <v>179.15045000000001</v>
          </cell>
        </row>
        <row r="386">
          <cell r="B386">
            <v>20</v>
          </cell>
          <cell r="C386" t="str">
            <v>ХАРКIВСЬКА ОБЛАСТЬ</v>
          </cell>
          <cell r="D386">
            <v>31798944</v>
          </cell>
          <cell r="E386" t="str">
            <v>ТОВАРИСТВО З ОБМЕЖЕНОЮ ВIДПОВIДАЛЬНIСТЮ"ХЛВЗ"</v>
          </cell>
          <cell r="F386">
            <v>53068.734799999998</v>
          </cell>
          <cell r="G386">
            <v>76087.728400000007</v>
          </cell>
          <cell r="H386">
            <v>145546.31299999999</v>
          </cell>
          <cell r="I386">
            <v>145592.61199999999</v>
          </cell>
          <cell r="J386">
            <v>69504.883900000001</v>
          </cell>
          <cell r="K386">
            <v>0</v>
          </cell>
          <cell r="L386">
            <v>0</v>
          </cell>
          <cell r="M386">
            <v>23703.824100000002</v>
          </cell>
          <cell r="N386">
            <v>-453.70053999999999</v>
          </cell>
        </row>
        <row r="387">
          <cell r="B387">
            <v>20</v>
          </cell>
          <cell r="C387" t="str">
            <v>ХАРКIВСЬКА ОБЛАСТЬ</v>
          </cell>
          <cell r="D387">
            <v>25881266</v>
          </cell>
          <cell r="E387" t="str">
            <v>ХАРКIВСЬКЕ ВIДДIЛЕННЯ ВIДКРИТОГО АКЦIОНЕРНОГО ТОВАРИСТВА "САН IНТЕРБРЮ УКРАЇНА"</v>
          </cell>
          <cell r="F387">
            <v>3884</v>
          </cell>
          <cell r="G387">
            <v>4058</v>
          </cell>
          <cell r="H387">
            <v>88937.241699999999</v>
          </cell>
          <cell r="I387">
            <v>91371.314100000003</v>
          </cell>
          <cell r="J387">
            <v>87313.314100000003</v>
          </cell>
          <cell r="K387">
            <v>0</v>
          </cell>
          <cell r="L387">
            <v>0</v>
          </cell>
          <cell r="M387">
            <v>4761.1998199999998</v>
          </cell>
          <cell r="N387">
            <v>4587.1790000000001</v>
          </cell>
        </row>
        <row r="388">
          <cell r="B388">
            <v>20</v>
          </cell>
          <cell r="C388" t="str">
            <v>ХАРКIВСЬКА ОБЛАСТЬ</v>
          </cell>
          <cell r="D388">
            <v>5471230</v>
          </cell>
          <cell r="E388" t="str">
            <v>ВIДКРИТЕ АКЦIОНЕРНЕ ТОВАРИСТВО "ХАРКIВСЬКА ТЕЦ-5"</v>
          </cell>
          <cell r="F388">
            <v>78131.927200000006</v>
          </cell>
          <cell r="G388">
            <v>73728.129199999996</v>
          </cell>
          <cell r="H388">
            <v>64916.207000000002</v>
          </cell>
          <cell r="I388">
            <v>72312.287599999996</v>
          </cell>
          <cell r="J388">
            <v>-1415.8416</v>
          </cell>
          <cell r="K388">
            <v>0</v>
          </cell>
          <cell r="L388">
            <v>-17.348330000000001</v>
          </cell>
          <cell r="M388">
            <v>8686.8751100000009</v>
          </cell>
          <cell r="N388">
            <v>7400.7988500000001</v>
          </cell>
        </row>
        <row r="389">
          <cell r="B389">
            <v>20</v>
          </cell>
          <cell r="C389" t="str">
            <v>ХАРКIВСЬКА ОБЛАСТЬ</v>
          </cell>
          <cell r="D389">
            <v>131954</v>
          </cell>
          <cell r="E389" t="str">
            <v>АКЦIОНЕРНА КОМПАНIЯ "ХАРКIВОБЛЕНЕРГО"</v>
          </cell>
          <cell r="F389">
            <v>28302.047600000002</v>
          </cell>
          <cell r="G389">
            <v>27190.957600000002</v>
          </cell>
          <cell r="H389">
            <v>50264.669800000003</v>
          </cell>
          <cell r="I389">
            <v>50794.9928</v>
          </cell>
          <cell r="J389">
            <v>23604.035199999998</v>
          </cell>
          <cell r="K389">
            <v>409.78940999999998</v>
          </cell>
          <cell r="L389">
            <v>409.78940999999998</v>
          </cell>
          <cell r="M389">
            <v>943.84069</v>
          </cell>
          <cell r="N389">
            <v>940.11237000000006</v>
          </cell>
        </row>
        <row r="390">
          <cell r="B390">
            <v>20</v>
          </cell>
          <cell r="C390" t="str">
            <v>ХАРКIВСЬКА ОБЛАСТЬ</v>
          </cell>
          <cell r="D390">
            <v>9807750</v>
          </cell>
          <cell r="E390" t="str">
            <v>АКЦIОНЕРНИЙ КОМЕРЦIЙНИЙ IННОВАЦIЙНИЙ БАНК "УКРСИББАНК"</v>
          </cell>
          <cell r="F390">
            <v>12683.662</v>
          </cell>
          <cell r="G390">
            <v>12068.3469</v>
          </cell>
          <cell r="H390">
            <v>41527.910100000001</v>
          </cell>
          <cell r="I390">
            <v>46384.308700000001</v>
          </cell>
          <cell r="J390">
            <v>34315.961799999997</v>
          </cell>
          <cell r="K390">
            <v>0</v>
          </cell>
          <cell r="L390">
            <v>0</v>
          </cell>
          <cell r="M390">
            <v>5565.6551499999996</v>
          </cell>
          <cell r="N390">
            <v>4845.7415799999999</v>
          </cell>
        </row>
        <row r="391">
          <cell r="B391">
            <v>20</v>
          </cell>
          <cell r="C391" t="str">
            <v>ХАРКIВСЬКА ОБЛАСТЬ</v>
          </cell>
          <cell r="D391">
            <v>25617463</v>
          </cell>
          <cell r="E391" t="str">
            <v>ГАЗОПРОМИСЛОВЕ УПРАВЛIННЯ "ХАРКIВГАЗВИДОБУВАННЯ" ДОЧIРНЬОЇ КОМПАНIЇ "УКРГАЗВИДОБУВАННЯ" НАЦIОНАЛЬНОЇ АКЦIОНЕРНОЇ КОМПАНIЇ "НАФТОГАЗ УКРАЇНИ"</v>
          </cell>
          <cell r="F391">
            <v>49023.897400000002</v>
          </cell>
          <cell r="G391">
            <v>47540.8217</v>
          </cell>
          <cell r="H391">
            <v>27303.439900000001</v>
          </cell>
          <cell r="I391">
            <v>42985.558799999999</v>
          </cell>
          <cell r="J391">
            <v>-4555.2628999999997</v>
          </cell>
          <cell r="K391">
            <v>31049.101600000002</v>
          </cell>
          <cell r="L391">
            <v>-16434.949000000001</v>
          </cell>
          <cell r="M391">
            <v>161.91368</v>
          </cell>
          <cell r="N391">
            <v>68.134500000000003</v>
          </cell>
        </row>
        <row r="392">
          <cell r="B392">
            <v>20</v>
          </cell>
          <cell r="C392" t="str">
            <v>ХАРКIВСЬКА ОБЛАСТЬ</v>
          </cell>
          <cell r="D392">
            <v>24486154</v>
          </cell>
          <cell r="E392" t="str">
            <v>ЗАКРИТЕ АКЦIОНЕРНЕ ТОВАРИСТВО ЗАКРИТЕ АКЦIОНЕРНЕ ТОВАРИСТВО "ЛЮБОТИНСЬКИЙ ЗАВОД "ПРОДТОВАРИ"</v>
          </cell>
          <cell r="F392">
            <v>47823.4064</v>
          </cell>
          <cell r="G392">
            <v>48952.474399999999</v>
          </cell>
          <cell r="H392">
            <v>34122.070699999997</v>
          </cell>
          <cell r="I392">
            <v>42209.769099999998</v>
          </cell>
          <cell r="J392">
            <v>-6742.7052999999996</v>
          </cell>
          <cell r="K392">
            <v>0</v>
          </cell>
          <cell r="L392">
            <v>0</v>
          </cell>
          <cell r="M392">
            <v>13442.4535</v>
          </cell>
          <cell r="N392">
            <v>7586.9183599999997</v>
          </cell>
        </row>
        <row r="393">
          <cell r="B393">
            <v>20</v>
          </cell>
          <cell r="C393" t="str">
            <v>ХАРКIВСЬКА ОБЛАСТЬ</v>
          </cell>
          <cell r="D393">
            <v>25182114</v>
          </cell>
          <cell r="E393" t="str">
            <v>ФIЛIЯ ЗАКРИТОГО АКЦIОНЕРНОГО ТОВАРИСТВА "КИЇВСТАР ДЖ.ЕС.ЕМ." У МIСТI ХАРКОВI</v>
          </cell>
          <cell r="F393">
            <v>19229.306100000002</v>
          </cell>
          <cell r="G393">
            <v>19229.265899999999</v>
          </cell>
          <cell r="H393">
            <v>39723.358</v>
          </cell>
          <cell r="I393">
            <v>39723.367400000003</v>
          </cell>
          <cell r="J393">
            <v>20494.101500000001</v>
          </cell>
          <cell r="K393">
            <v>0</v>
          </cell>
          <cell r="L393">
            <v>0</v>
          </cell>
          <cell r="M393">
            <v>23.974080000000001</v>
          </cell>
          <cell r="N393">
            <v>9.4000000000000004E-3</v>
          </cell>
        </row>
        <row r="394">
          <cell r="B394">
            <v>20</v>
          </cell>
          <cell r="C394" t="str">
            <v>ХАРКIВСЬКА ОБЛАСТЬ</v>
          </cell>
          <cell r="D394">
            <v>5471247</v>
          </cell>
          <cell r="E394" t="str">
            <v>ЗМIЇВСЬКА ТЕПЛОВА ЕЛЕКТРИЧНА СТАНЦIЯ ВIДКРИТОГО АКЦIОНЕРНОГО ТОВАРИСТВА "ДЕРЖАВНА ЕНЕРГОГЕНЕРОУЮЧА КОМПАНIЯ "ЦЕНТРЕНЕРГО"</v>
          </cell>
          <cell r="F394">
            <v>20455.483400000001</v>
          </cell>
          <cell r="G394">
            <v>17440.053599999999</v>
          </cell>
          <cell r="H394">
            <v>32450.448799999998</v>
          </cell>
          <cell r="I394">
            <v>38459.513099999996</v>
          </cell>
          <cell r="J394">
            <v>21019.4594</v>
          </cell>
          <cell r="K394">
            <v>0</v>
          </cell>
          <cell r="L394">
            <v>-3176.2354</v>
          </cell>
          <cell r="M394">
            <v>2864.3596499999999</v>
          </cell>
          <cell r="N394">
            <v>2848.6310699999999</v>
          </cell>
        </row>
        <row r="395">
          <cell r="B395">
            <v>20</v>
          </cell>
          <cell r="C395" t="str">
            <v>ХАРКIВСЬКА ОБЛАСТЬ</v>
          </cell>
          <cell r="D395">
            <v>293060</v>
          </cell>
          <cell r="E395" t="str">
            <v>ВIДКРИТЕ АКЦIОНЕРНЕ ТОВАРИСТВО "БАЛЦЕМ"</v>
          </cell>
          <cell r="F395">
            <v>22600.9781</v>
          </cell>
          <cell r="G395">
            <v>23543.176800000001</v>
          </cell>
          <cell r="H395">
            <v>36469.405100000004</v>
          </cell>
          <cell r="I395">
            <v>34873.102099999996</v>
          </cell>
          <cell r="J395">
            <v>11329.925300000001</v>
          </cell>
          <cell r="K395">
            <v>0</v>
          </cell>
          <cell r="L395">
            <v>0</v>
          </cell>
          <cell r="M395">
            <v>560.57390999999996</v>
          </cell>
          <cell r="N395">
            <v>-1596.6814999999999</v>
          </cell>
        </row>
        <row r="396">
          <cell r="B396">
            <v>20</v>
          </cell>
          <cell r="C396" t="str">
            <v>ХАРКIВСЬКА ОБЛАСТЬ</v>
          </cell>
          <cell r="D396">
            <v>24489052</v>
          </cell>
          <cell r="E396" t="str">
            <v>ПIВНIЧНЕ ТЕРИТОРIАЛЬНЕ УПРАВЛIННЯ - ВIДОКРЕМЛЕНИЙ ПIДРОЗДIЛ ЗАКРИТОГО АКЦIОНЕРНОГО ТОВАРИСТВА "УКРАЇНСЬКИЙ МОБIЛЬНИЙ ЗВ'ЯЗОК"</v>
          </cell>
          <cell r="F396">
            <v>19441.974999999999</v>
          </cell>
          <cell r="G396">
            <v>19441.974999999999</v>
          </cell>
          <cell r="H396">
            <v>27947.061000000002</v>
          </cell>
          <cell r="I396">
            <v>27947.061000000002</v>
          </cell>
          <cell r="J396">
            <v>8505.0859999999993</v>
          </cell>
          <cell r="K396">
            <v>0</v>
          </cell>
          <cell r="L396">
            <v>0</v>
          </cell>
          <cell r="M396">
            <v>0.41929</v>
          </cell>
          <cell r="N396">
            <v>0</v>
          </cell>
        </row>
        <row r="397">
          <cell r="B397">
            <v>20</v>
          </cell>
          <cell r="C397" t="str">
            <v>ХАРКIВСЬКА ОБЛАСТЬ</v>
          </cell>
          <cell r="D397">
            <v>5762269</v>
          </cell>
          <cell r="E397" t="str">
            <v>ВIДКРИТЕ АКЦIОНЕРНЕ ТОВАРИСТВО "ТУРБОАТОМ"</v>
          </cell>
          <cell r="F397">
            <v>10497.4133</v>
          </cell>
          <cell r="G397">
            <v>13179.155199999999</v>
          </cell>
          <cell r="H397">
            <v>29305.3403</v>
          </cell>
          <cell r="I397">
            <v>27152.996999999999</v>
          </cell>
          <cell r="J397">
            <v>13973.8418</v>
          </cell>
          <cell r="K397">
            <v>0</v>
          </cell>
          <cell r="L397">
            <v>0</v>
          </cell>
          <cell r="M397">
            <v>2436.5290500000001</v>
          </cell>
          <cell r="N397">
            <v>-2196.672</v>
          </cell>
        </row>
        <row r="398">
          <cell r="B398">
            <v>20</v>
          </cell>
          <cell r="C398" t="str">
            <v>ХАРКIВСЬКА ОБЛАСТЬ</v>
          </cell>
          <cell r="D398">
            <v>31557119</v>
          </cell>
          <cell r="E398" t="str">
            <v>КОМУНАЛЬНЕ ПIДПРИЄМСТВО "ХАРКIВСЬКI ТЕПЛОВI МЕРЕЖI"</v>
          </cell>
          <cell r="F398">
            <v>21174.293699999998</v>
          </cell>
          <cell r="G398">
            <v>20839.795600000001</v>
          </cell>
          <cell r="H398">
            <v>22667.7343</v>
          </cell>
          <cell r="I398">
            <v>22814.1525</v>
          </cell>
          <cell r="J398">
            <v>1974.35688</v>
          </cell>
          <cell r="K398">
            <v>0</v>
          </cell>
          <cell r="L398">
            <v>0</v>
          </cell>
          <cell r="M398">
            <v>213.01517000000001</v>
          </cell>
          <cell r="N398">
            <v>146.41811000000001</v>
          </cell>
        </row>
        <row r="399">
          <cell r="B399">
            <v>20</v>
          </cell>
          <cell r="C399" t="str">
            <v>ХАРКIВСЬКА ОБЛАСТЬ</v>
          </cell>
          <cell r="D399">
            <v>165712</v>
          </cell>
          <cell r="E399" t="str">
            <v>ВIДКРИТЕ АКЦIОНЕРНЕ ТОВАРИСТВО "ХАРКIВСЬКИЙ МАШИНОБУДIВНИЙ ЗАВОД "СВIТЛО ШАХТАРЯ"</v>
          </cell>
          <cell r="F399">
            <v>31568.373200000002</v>
          </cell>
          <cell r="G399">
            <v>31678.270199999999</v>
          </cell>
          <cell r="H399">
            <v>21834.415700000001</v>
          </cell>
          <cell r="I399">
            <v>22626.204900000001</v>
          </cell>
          <cell r="J399">
            <v>-9052.0653000000002</v>
          </cell>
          <cell r="K399">
            <v>0</v>
          </cell>
          <cell r="L399">
            <v>0</v>
          </cell>
          <cell r="M399">
            <v>1017.3103</v>
          </cell>
          <cell r="N399">
            <v>791.78734999999995</v>
          </cell>
        </row>
        <row r="400">
          <cell r="B400">
            <v>20</v>
          </cell>
          <cell r="C400" t="str">
            <v>ХАРКIВСЬКА ОБЛАСТЬ</v>
          </cell>
          <cell r="D400">
            <v>3359500</v>
          </cell>
          <cell r="E400" t="str">
            <v>ВIДКРИТЕ АКЦIОНЕРНЕ ТОВАРИСТВО "ХАРКIВГАЗ"</v>
          </cell>
          <cell r="F400">
            <v>17139.559499999999</v>
          </cell>
          <cell r="G400">
            <v>16973.0255</v>
          </cell>
          <cell r="H400">
            <v>19343.3115</v>
          </cell>
          <cell r="I400">
            <v>21576.0046</v>
          </cell>
          <cell r="J400">
            <v>4602.9791400000004</v>
          </cell>
          <cell r="K400">
            <v>0</v>
          </cell>
          <cell r="L400">
            <v>0</v>
          </cell>
          <cell r="M400">
            <v>2229.9612299999999</v>
          </cell>
          <cell r="N400">
            <v>2220.67668</v>
          </cell>
        </row>
        <row r="401">
          <cell r="B401">
            <v>20</v>
          </cell>
          <cell r="C401" t="str">
            <v>ХАРКIВСЬКА ОБЛАСТЬ</v>
          </cell>
          <cell r="D401">
            <v>447451</v>
          </cell>
          <cell r="E401" t="str">
            <v>АКЦIОНЕРНЕ ТОВАРИСТВО ВIДКРИТОГО ТИПУ "ХАРКIВСЬКИЙ МОЛОЧНИЙ КОМБIНАТ"</v>
          </cell>
          <cell r="F401">
            <v>10283.7652</v>
          </cell>
          <cell r="G401">
            <v>10251.443499999999</v>
          </cell>
          <cell r="H401">
            <v>20584.9447</v>
          </cell>
          <cell r="I401">
            <v>21494.7225</v>
          </cell>
          <cell r="J401">
            <v>11243.279</v>
          </cell>
          <cell r="K401">
            <v>0</v>
          </cell>
          <cell r="L401">
            <v>0</v>
          </cell>
          <cell r="M401">
            <v>1155.42552</v>
          </cell>
          <cell r="N401">
            <v>909.77778000000001</v>
          </cell>
        </row>
        <row r="402">
          <cell r="B402">
            <v>21</v>
          </cell>
          <cell r="C402" t="str">
            <v>ХЕРСОНСЬКА ОБЛАСТЬ</v>
          </cell>
          <cell r="D402">
            <v>413475</v>
          </cell>
          <cell r="E402" t="str">
            <v>ВIДКРИТЕ АКЦIОНЕРНЕ ТОВАРИСТВО "АГРОПРОМИСЛОВА ФIРМА ТАВРIЯ"</v>
          </cell>
          <cell r="F402">
            <v>22501.263900000002</v>
          </cell>
          <cell r="G402">
            <v>20149.000700000001</v>
          </cell>
          <cell r="H402">
            <v>20187.718400000002</v>
          </cell>
          <cell r="I402">
            <v>21299.992300000002</v>
          </cell>
          <cell r="J402">
            <v>1150.9916599999999</v>
          </cell>
          <cell r="K402">
            <v>0</v>
          </cell>
          <cell r="L402">
            <v>0</v>
          </cell>
          <cell r="M402">
            <v>2553.4976700000002</v>
          </cell>
          <cell r="N402">
            <v>-199.65380999999999</v>
          </cell>
        </row>
        <row r="403">
          <cell r="B403">
            <v>21</v>
          </cell>
          <cell r="C403" t="str">
            <v>ХЕРСОНСЬКА ОБЛАСТЬ</v>
          </cell>
          <cell r="D403">
            <v>130978</v>
          </cell>
          <cell r="E403" t="str">
            <v>ФIЛIЯ "КАХОВСЬКА ГЕС IМЕНI П.С.НЕПОРОЖНЬОГО" ВIДКРИТОГО АКЦIОНЕРНОГО ТОВАРИСТВА "УКРГIДРОЕНЕРГО"</v>
          </cell>
          <cell r="F403">
            <v>11499.5072</v>
          </cell>
          <cell r="G403">
            <v>11982.293600000001</v>
          </cell>
          <cell r="H403">
            <v>15221.2639</v>
          </cell>
          <cell r="I403">
            <v>14545.4475</v>
          </cell>
          <cell r="J403">
            <v>2563.1538999999998</v>
          </cell>
          <cell r="K403">
            <v>0</v>
          </cell>
          <cell r="L403">
            <v>0</v>
          </cell>
          <cell r="M403">
            <v>102.85571</v>
          </cell>
          <cell r="N403">
            <v>-675.81641000000002</v>
          </cell>
        </row>
        <row r="404">
          <cell r="B404">
            <v>21</v>
          </cell>
          <cell r="C404" t="str">
            <v>ХЕРСОНСЬКА ОБЛАСТЬ</v>
          </cell>
          <cell r="D404">
            <v>5396638</v>
          </cell>
          <cell r="E404" t="str">
            <v>ВIДКРИТЕ АКЦIОНЕРНЕ ТОВАРИСТВО "ЕНЕРГОПОСТАЧАЛЬНА КОМПАНIЯ "ХЕРСОНОБЛЕНЕРГО"</v>
          </cell>
          <cell r="F404">
            <v>13356.318300000001</v>
          </cell>
          <cell r="G404">
            <v>13521.2983</v>
          </cell>
          <cell r="H404">
            <v>12613.658799999999</v>
          </cell>
          <cell r="I404">
            <v>12833.302</v>
          </cell>
          <cell r="J404">
            <v>-687.99638000000004</v>
          </cell>
          <cell r="K404">
            <v>0</v>
          </cell>
          <cell r="L404">
            <v>0</v>
          </cell>
          <cell r="M404">
            <v>262.64317999999997</v>
          </cell>
          <cell r="N404">
            <v>134.76418000000001</v>
          </cell>
        </row>
        <row r="405">
          <cell r="B405">
            <v>21</v>
          </cell>
          <cell r="C405" t="str">
            <v>ХЕРСОНСЬКА ОБЛАСТЬ</v>
          </cell>
          <cell r="D405">
            <v>24106105</v>
          </cell>
          <cell r="E405" t="str">
            <v>ЗАКРИТЕ АКЦIОНЕРНЕ ТОВАРИСТВО "ЧУМАК"</v>
          </cell>
          <cell r="F405">
            <v>-4055.7015000000001</v>
          </cell>
          <cell r="G405">
            <v>1216.4386300000001</v>
          </cell>
          <cell r="H405">
            <v>1848.5020099999999</v>
          </cell>
          <cell r="I405">
            <v>5600.5032499999998</v>
          </cell>
          <cell r="J405">
            <v>4384.0646200000001</v>
          </cell>
          <cell r="K405">
            <v>0</v>
          </cell>
          <cell r="L405">
            <v>0</v>
          </cell>
          <cell r="M405">
            <v>10182.3151</v>
          </cell>
          <cell r="N405">
            <v>3739.5144399999999</v>
          </cell>
        </row>
        <row r="406">
          <cell r="B406">
            <v>21</v>
          </cell>
          <cell r="C406" t="str">
            <v>ХЕРСОНСЬКА ОБЛАСТЬ</v>
          </cell>
          <cell r="D406">
            <v>3355726</v>
          </cell>
          <cell r="E406" t="str">
            <v>МIСЬКЕ КОМУНАЛЬНЕ ПIДПРИЄМСТВО "ВИРОБНИЧЕ УПРАВЛIННЯ ВОДОПРОВIДНО- КАНАЛIЗАЦIЙНОГО ГОСПОДАРСТВА МIСТА ХЕРСОНА"</v>
          </cell>
          <cell r="F406">
            <v>3234.1822900000002</v>
          </cell>
          <cell r="G406">
            <v>4119.4029899999996</v>
          </cell>
          <cell r="H406">
            <v>5095.6124200000004</v>
          </cell>
          <cell r="I406">
            <v>5574.7358700000004</v>
          </cell>
          <cell r="J406">
            <v>1455.3328799999999</v>
          </cell>
          <cell r="K406">
            <v>0</v>
          </cell>
          <cell r="L406">
            <v>0</v>
          </cell>
          <cell r="M406">
            <v>621.87572</v>
          </cell>
          <cell r="N406">
            <v>468.99135999999999</v>
          </cell>
        </row>
        <row r="407">
          <cell r="B407">
            <v>21</v>
          </cell>
          <cell r="C407" t="str">
            <v>ХЕРСОНСЬКА ОБЛАСТЬ</v>
          </cell>
          <cell r="D407">
            <v>3355353</v>
          </cell>
          <cell r="E407" t="str">
            <v>ВIДКРИТЕ АКЦIОНЕРНЕ ТОВАРИСТВО ПО ГАЗОПОСТАЧАННЮ ТА ГАЗИФIКАЦIЇ "ХЕРСОНГАЗ"</v>
          </cell>
          <cell r="F407">
            <v>2615.52169</v>
          </cell>
          <cell r="G407">
            <v>2647.7628599999998</v>
          </cell>
          <cell r="H407">
            <v>4824.4424099999997</v>
          </cell>
          <cell r="I407">
            <v>5419.0271199999997</v>
          </cell>
          <cell r="J407">
            <v>2771.2642599999999</v>
          </cell>
          <cell r="K407">
            <v>0</v>
          </cell>
          <cell r="L407">
            <v>0</v>
          </cell>
          <cell r="M407">
            <v>646.14923999999996</v>
          </cell>
          <cell r="N407">
            <v>594.57362000000001</v>
          </cell>
        </row>
        <row r="408">
          <cell r="B408">
            <v>21</v>
          </cell>
          <cell r="C408" t="str">
            <v>ХЕРСОНСЬКА ОБЛАСТЬ</v>
          </cell>
          <cell r="D408">
            <v>31918234</v>
          </cell>
          <cell r="E408" t="str">
            <v>ДОЧIРНЄ ПIДПРИЄМСТВО "ХЕРСОНСЬКИЙ ОБЛАВТОДОР" ВIДКРИТОГО АКЦIОНЕРНОГО ТОВАРИСТВА "ДЕРЖАВНА АКЦIОНЕРНА КОМПАНIЯ "АВТОМОБIЛЬНI ДОРОГИ УКРАЇНИ"</v>
          </cell>
          <cell r="F408">
            <v>3414.2048300000001</v>
          </cell>
          <cell r="G408">
            <v>3413.7813500000002</v>
          </cell>
          <cell r="H408">
            <v>4963.2338499999996</v>
          </cell>
          <cell r="I408">
            <v>5342.3238499999998</v>
          </cell>
          <cell r="J408">
            <v>1928.5425</v>
          </cell>
          <cell r="K408">
            <v>0</v>
          </cell>
          <cell r="L408">
            <v>0</v>
          </cell>
          <cell r="M408">
            <v>474.62581999999998</v>
          </cell>
          <cell r="N408">
            <v>379.08789999999999</v>
          </cell>
        </row>
        <row r="409">
          <cell r="B409">
            <v>21</v>
          </cell>
          <cell r="C409" t="str">
            <v>ХЕРСОНСЬКА ОБЛАСТЬ</v>
          </cell>
          <cell r="D409">
            <v>22755934</v>
          </cell>
          <cell r="E409" t="str">
            <v>ХЕРСОНСЬКА ФIЛIЯ УКРАЇНСЬКО-НIМЕЦЬКО-ГОЛАНДСЬКО-ДАТСЬКОГО СП "УКРАЇНСЬКИЙ МОБIЛЬНИЙ ЗВ'ЯЗОК"</v>
          </cell>
          <cell r="F409">
            <v>4081.39</v>
          </cell>
          <cell r="G409">
            <v>4081.39</v>
          </cell>
          <cell r="H409">
            <v>5276.3639999999996</v>
          </cell>
          <cell r="I409">
            <v>5276.3639999999996</v>
          </cell>
          <cell r="J409">
            <v>1194.9739999999999</v>
          </cell>
          <cell r="K409">
            <v>0</v>
          </cell>
          <cell r="L409">
            <v>0</v>
          </cell>
          <cell r="M409">
            <v>0.12389</v>
          </cell>
          <cell r="N409">
            <v>0</v>
          </cell>
        </row>
        <row r="410">
          <cell r="B410">
            <v>21</v>
          </cell>
          <cell r="C410" t="str">
            <v>ХЕРСОНСЬКА ОБЛАСТЬ</v>
          </cell>
          <cell r="D410">
            <v>131771</v>
          </cell>
          <cell r="E410" t="str">
            <v>ВIДКРИТЕ АКЦIОНЕРНЕ ТОВАРИСТВО "ХЕРСОНСЬКА ТЕПЛОЕЛЕКТРОЦЕНТРАЛЬ"</v>
          </cell>
          <cell r="F410">
            <v>6426.0226899999998</v>
          </cell>
          <cell r="G410">
            <v>4429.8744800000004</v>
          </cell>
          <cell r="H410">
            <v>2529.2627299999999</v>
          </cell>
          <cell r="I410">
            <v>4955.1886299999996</v>
          </cell>
          <cell r="J410">
            <v>525.31415000000004</v>
          </cell>
          <cell r="K410">
            <v>0</v>
          </cell>
          <cell r="L410">
            <v>-1831.9165</v>
          </cell>
          <cell r="M410">
            <v>605.57479999999998</v>
          </cell>
          <cell r="N410">
            <v>605.54998000000001</v>
          </cell>
        </row>
        <row r="411">
          <cell r="B411">
            <v>21</v>
          </cell>
          <cell r="C411" t="str">
            <v>ХЕРСОНСЬКА ОБЛАСТЬ</v>
          </cell>
          <cell r="D411">
            <v>3150208</v>
          </cell>
          <cell r="E411" t="str">
            <v>"ХЕРСОНСЬКИЙ РIЧКОВИЙ ПОРТ" АКЦIОНЕРНОЇ СУДНОПЛАВНОЇ КОМПАНIЇ "УКРРIЧФЛОТ"</v>
          </cell>
          <cell r="F411">
            <v>2330.1102599999999</v>
          </cell>
          <cell r="G411">
            <v>2187.0569099999998</v>
          </cell>
          <cell r="H411">
            <v>4442.13526</v>
          </cell>
          <cell r="I411">
            <v>4368.5294000000004</v>
          </cell>
          <cell r="J411">
            <v>2181.4724900000001</v>
          </cell>
          <cell r="K411">
            <v>126.07953000000001</v>
          </cell>
          <cell r="L411">
            <v>126.07953000000001</v>
          </cell>
          <cell r="M411">
            <v>2.6903600000000001</v>
          </cell>
          <cell r="N411">
            <v>-51.345329999999997</v>
          </cell>
        </row>
        <row r="412">
          <cell r="B412">
            <v>21</v>
          </cell>
          <cell r="C412" t="str">
            <v>ХЕРСОНСЬКА ОБЛАСТЬ</v>
          </cell>
          <cell r="D412">
            <v>1125695</v>
          </cell>
          <cell r="E412" t="str">
            <v>ДЕРЖАВНЕ ПIДПРИЄМСТВО ХЕРСОНСЬКИЙ МОРСЬКИЙ ТОРГОВЕЛЬНИЙ ПОРТ</v>
          </cell>
          <cell r="F412">
            <v>4037.7872200000002</v>
          </cell>
          <cell r="G412">
            <v>2585.9516699999999</v>
          </cell>
          <cell r="H412">
            <v>4490.6986800000004</v>
          </cell>
          <cell r="I412">
            <v>4067.54846</v>
          </cell>
          <cell r="J412">
            <v>1481.5967900000001</v>
          </cell>
          <cell r="K412">
            <v>0</v>
          </cell>
          <cell r="L412">
            <v>0</v>
          </cell>
          <cell r="M412">
            <v>1008.19084</v>
          </cell>
          <cell r="N412">
            <v>-447.45731999999998</v>
          </cell>
        </row>
        <row r="413">
          <cell r="B413">
            <v>21</v>
          </cell>
          <cell r="C413" t="str">
            <v>ХЕРСОНСЬКА ОБЛАСТЬ</v>
          </cell>
          <cell r="D413">
            <v>30769085</v>
          </cell>
          <cell r="E413" t="str">
            <v>ЗАКРИТЕ АКЦIОНЕРНЕ ТОВАРИСТВО "ЗАВОД КРУПНИХ ЕЛЕКТРИЧНИХ МАШИН"</v>
          </cell>
          <cell r="F413">
            <v>-1135.3671999999999</v>
          </cell>
          <cell r="G413">
            <v>-1674.6275000000001</v>
          </cell>
          <cell r="H413">
            <v>5360.1515799999997</v>
          </cell>
          <cell r="I413">
            <v>3980.8085799999999</v>
          </cell>
          <cell r="J413">
            <v>5655.4361099999996</v>
          </cell>
          <cell r="K413">
            <v>0</v>
          </cell>
          <cell r="L413">
            <v>0</v>
          </cell>
          <cell r="M413">
            <v>18.008040000000001</v>
          </cell>
          <cell r="N413">
            <v>-1511.3379</v>
          </cell>
        </row>
        <row r="414">
          <cell r="B414">
            <v>21</v>
          </cell>
          <cell r="C414" t="str">
            <v>ХЕРСОНСЬКА ОБЛАСТЬ</v>
          </cell>
          <cell r="D414">
            <v>31489175</v>
          </cell>
          <cell r="E414" t="str">
            <v>ЗАКРИТЕ АКЦIОНЕРНЕ ТОВАРИСТВО "МОЛОЧНИЙ ЗАВОД "РОДИЧ"</v>
          </cell>
          <cell r="F414">
            <v>274.57249999999999</v>
          </cell>
          <cell r="G414">
            <v>182.89989</v>
          </cell>
          <cell r="H414">
            <v>3549.6995099999999</v>
          </cell>
          <cell r="I414">
            <v>3598.0341400000002</v>
          </cell>
          <cell r="J414">
            <v>3415.1342500000001</v>
          </cell>
          <cell r="K414">
            <v>0</v>
          </cell>
          <cell r="L414">
            <v>0</v>
          </cell>
          <cell r="M414">
            <v>61.657809999999998</v>
          </cell>
          <cell r="N414">
            <v>48.334040000000002</v>
          </cell>
        </row>
        <row r="415">
          <cell r="B415">
            <v>21</v>
          </cell>
          <cell r="C415" t="str">
            <v>ХЕРСОНСЬКА ОБЛАСТЬ</v>
          </cell>
          <cell r="D415">
            <v>213196</v>
          </cell>
          <cell r="E415" t="str">
            <v>ВIДКРИТЕ АКЦIОНЕРНЕ ТОВАРИСТВО ПIВДЕННИЙ ЕЛЕКТРОМАШИНОБУДIВНИЙ ЗАВОД</v>
          </cell>
          <cell r="F415">
            <v>57.159370000000003</v>
          </cell>
          <cell r="G415">
            <v>262.90800000000002</v>
          </cell>
          <cell r="H415">
            <v>-864.31111999999996</v>
          </cell>
          <cell r="I415">
            <v>3361.5084400000001</v>
          </cell>
          <cell r="J415">
            <v>3098.6004400000002</v>
          </cell>
          <cell r="K415">
            <v>0.42982999999999999</v>
          </cell>
          <cell r="L415">
            <v>-3914.6803</v>
          </cell>
          <cell r="M415">
            <v>1.8562399999999999</v>
          </cell>
          <cell r="N415">
            <v>1.8562399999999999</v>
          </cell>
        </row>
        <row r="416">
          <cell r="B416">
            <v>21</v>
          </cell>
          <cell r="C416" t="str">
            <v>ХЕРСОНСЬКА ОБЛАСТЬ</v>
          </cell>
          <cell r="D416">
            <v>14113570</v>
          </cell>
          <cell r="E416" t="str">
            <v>ПРИВАТНЕ ПIДПРИЄМСТВО "КОМПЛЕКТАВТОДОР"</v>
          </cell>
          <cell r="F416">
            <v>764.91789000000006</v>
          </cell>
          <cell r="G416">
            <v>737.66308000000004</v>
          </cell>
          <cell r="H416">
            <v>2659.55204</v>
          </cell>
          <cell r="I416">
            <v>2632.7100799999998</v>
          </cell>
          <cell r="J416">
            <v>1895.047</v>
          </cell>
          <cell r="K416">
            <v>0</v>
          </cell>
          <cell r="L416">
            <v>0</v>
          </cell>
          <cell r="M416">
            <v>23.269760000000002</v>
          </cell>
          <cell r="N416">
            <v>-27.003260000000001</v>
          </cell>
        </row>
        <row r="417">
          <cell r="B417">
            <v>21</v>
          </cell>
          <cell r="C417" t="str">
            <v>ХЕРСОНСЬКА ОБЛАСТЬ</v>
          </cell>
          <cell r="D417">
            <v>30330160</v>
          </cell>
          <cell r="E417" t="str">
            <v>ПРИВАТНЕ ПIДПРИЄМСТВО "МАВI"</v>
          </cell>
          <cell r="F417">
            <v>-364.81700000000001</v>
          </cell>
          <cell r="G417">
            <v>488.4</v>
          </cell>
          <cell r="H417">
            <v>1961.7660100000001</v>
          </cell>
          <cell r="I417">
            <v>2407.9991</v>
          </cell>
          <cell r="J417">
            <v>1919.5990999999999</v>
          </cell>
          <cell r="K417">
            <v>0</v>
          </cell>
          <cell r="L417">
            <v>0</v>
          </cell>
          <cell r="M417">
            <v>801.16128000000003</v>
          </cell>
          <cell r="N417">
            <v>194.61607000000001</v>
          </cell>
        </row>
        <row r="418">
          <cell r="B418">
            <v>21</v>
          </cell>
          <cell r="C418" t="str">
            <v>ХЕРСОНСЬКА ОБЛАСТЬ</v>
          </cell>
          <cell r="D418">
            <v>8597032</v>
          </cell>
          <cell r="E418" t="str">
            <v>ВIДДIЛ ДЕРЖАВНОЇ СЛУЖБИ ОХОРОНИ ПРИ УМВС УКРАЇНИ В ХЕРСОНСЬКIЙ ОБЛАСТI</v>
          </cell>
          <cell r="F418">
            <v>1859.38841</v>
          </cell>
          <cell r="G418">
            <v>1861.3789300000001</v>
          </cell>
          <cell r="H418">
            <v>2025.5018299999999</v>
          </cell>
          <cell r="I418">
            <v>2211.2166299999999</v>
          </cell>
          <cell r="J418">
            <v>349.83769999999998</v>
          </cell>
          <cell r="K418">
            <v>0</v>
          </cell>
          <cell r="L418">
            <v>0</v>
          </cell>
          <cell r="M418">
            <v>190.51035999999999</v>
          </cell>
          <cell r="N418">
            <v>185.71481</v>
          </cell>
        </row>
        <row r="419">
          <cell r="B419">
            <v>21</v>
          </cell>
          <cell r="C419" t="str">
            <v>ХЕРСОНСЬКА ОБЛАСТЬ</v>
          </cell>
          <cell r="D419">
            <v>21290781</v>
          </cell>
          <cell r="E419" t="str">
            <v>ТОВАРИСТВО З ОБМЕЖЕНОЮ ВIДПОВIДАЛЬНIСТЮ "МКП ПРОЗЕРПIНА"</v>
          </cell>
          <cell r="F419">
            <v>1937.46794</v>
          </cell>
          <cell r="G419">
            <v>1201.5569399999999</v>
          </cell>
          <cell r="H419">
            <v>1938.70667</v>
          </cell>
          <cell r="I419">
            <v>2207.04567</v>
          </cell>
          <cell r="J419">
            <v>1005.48873</v>
          </cell>
          <cell r="K419">
            <v>0</v>
          </cell>
          <cell r="L419">
            <v>0</v>
          </cell>
          <cell r="M419">
            <v>143.41101</v>
          </cell>
          <cell r="N419">
            <v>143.33769000000001</v>
          </cell>
        </row>
        <row r="420">
          <cell r="B420">
            <v>21</v>
          </cell>
          <cell r="C420" t="str">
            <v>ХЕРСОНСЬКА ОБЛАСТЬ</v>
          </cell>
          <cell r="D420">
            <v>100256</v>
          </cell>
          <cell r="E420" t="str">
            <v>ВIДКРИТЕ АКЦIОНЕРНЕ ТОВАРИСТВО "НОВОКАХОВСЬКИЙ ЗАВОД "УКРГIДРОМЕХ"</v>
          </cell>
          <cell r="F420">
            <v>47.475589999999997</v>
          </cell>
          <cell r="G420">
            <v>-2766.1203</v>
          </cell>
          <cell r="H420">
            <v>2386.7337499999999</v>
          </cell>
          <cell r="I420">
            <v>2204.1644799999999</v>
          </cell>
          <cell r="J420">
            <v>4970.2848199999999</v>
          </cell>
          <cell r="K420">
            <v>0</v>
          </cell>
          <cell r="L420">
            <v>0</v>
          </cell>
          <cell r="M420">
            <v>0.95660000000000001</v>
          </cell>
          <cell r="N420">
            <v>-182.56926999999999</v>
          </cell>
        </row>
        <row r="421">
          <cell r="B421">
            <v>21</v>
          </cell>
          <cell r="C421" t="str">
            <v>ХЕРСОНСЬКА ОБЛАСТЬ</v>
          </cell>
          <cell r="D421">
            <v>21273392</v>
          </cell>
          <cell r="E421" t="str">
            <v>ТОВАРИСТВО З ОБМЕЖЕНОЮ ВIДПОВIДАЛЬНIСТЮ "ОЛЕСЯ"</v>
          </cell>
          <cell r="F421">
            <v>2080.8058599999999</v>
          </cell>
          <cell r="G421">
            <v>2086.3090099999999</v>
          </cell>
          <cell r="H421">
            <v>1994.9966099999999</v>
          </cell>
          <cell r="I421">
            <v>2168.56095</v>
          </cell>
          <cell r="J421">
            <v>82.251940000000005</v>
          </cell>
          <cell r="K421">
            <v>0</v>
          </cell>
          <cell r="L421">
            <v>0</v>
          </cell>
          <cell r="M421">
            <v>170.00519</v>
          </cell>
          <cell r="N421">
            <v>169.81243000000001</v>
          </cell>
        </row>
        <row r="422">
          <cell r="B422">
            <v>22</v>
          </cell>
          <cell r="C422" t="str">
            <v>ХМЕЛЬНИЦЬКА ОБЛАСТЬ</v>
          </cell>
          <cell r="D422">
            <v>293091</v>
          </cell>
          <cell r="E422" t="str">
            <v>ВIДКРИТЕ АКЦIОНЕРНЕ ТОВАРИСТВО "ПОДIЛЬСЬКИЙ ЦЕМЕНТ"</v>
          </cell>
          <cell r="F422">
            <v>39213.279999999999</v>
          </cell>
          <cell r="G422">
            <v>38752.562400000003</v>
          </cell>
          <cell r="H422">
            <v>30519.255300000001</v>
          </cell>
          <cell r="I422">
            <v>35200.331299999998</v>
          </cell>
          <cell r="J422">
            <v>-3552.2311</v>
          </cell>
          <cell r="K422">
            <v>0</v>
          </cell>
          <cell r="L422">
            <v>0</v>
          </cell>
          <cell r="M422">
            <v>5171.2751099999996</v>
          </cell>
          <cell r="N422">
            <v>4668.7533199999998</v>
          </cell>
        </row>
        <row r="423">
          <cell r="B423">
            <v>22</v>
          </cell>
          <cell r="C423" t="str">
            <v>ХМЕЛЬНИЦЬКА ОБЛАСТЬ</v>
          </cell>
          <cell r="D423">
            <v>21313677</v>
          </cell>
          <cell r="E423" t="str">
            <v>ВIДОКРЕМЛЕНИЙ ПIДРОЗДIЛ "ХМЕЛЬНИЦЬКА АТОМНА ЕЛЕКТРИЧНА СТАНЦIЯ" ДЕРЖАВНОГО ПIДПРИЄМСТВА "НАЦIОНАЛЬНА АТОМНА ЕНЕРГОГЕНЕРУЮЧА КОМПАНIЯ "ЕНЕРГОАТОМ"</v>
          </cell>
          <cell r="F423">
            <v>32392.309799999999</v>
          </cell>
          <cell r="G423">
            <v>46369.917800000003</v>
          </cell>
          <cell r="H423">
            <v>60358.370699999999</v>
          </cell>
          <cell r="I423">
            <v>28338.000199999999</v>
          </cell>
          <cell r="J423">
            <v>-18031.918000000001</v>
          </cell>
          <cell r="K423">
            <v>0</v>
          </cell>
          <cell r="L423">
            <v>-0.18</v>
          </cell>
          <cell r="M423">
            <v>19175.523799999999</v>
          </cell>
          <cell r="N423">
            <v>-24814.964</v>
          </cell>
        </row>
        <row r="424">
          <cell r="B424">
            <v>22</v>
          </cell>
          <cell r="C424" t="str">
            <v>ХМЕЛЬНИЦЬКА ОБЛАСТЬ</v>
          </cell>
          <cell r="D424">
            <v>22767506</v>
          </cell>
          <cell r="E424" t="str">
            <v>ЕНЕРГОПОСТАЧАЛЬНА КОМПАНIЯ "ХМЕЛЬНИЦЬКОБЛЕНЕРГО"</v>
          </cell>
          <cell r="F424">
            <v>16041.2179</v>
          </cell>
          <cell r="G424">
            <v>15606.2009</v>
          </cell>
          <cell r="H424">
            <v>19856.866300000002</v>
          </cell>
          <cell r="I424">
            <v>22379.830300000001</v>
          </cell>
          <cell r="J424">
            <v>6773.6293699999997</v>
          </cell>
          <cell r="K424">
            <v>18.545000000000002</v>
          </cell>
          <cell r="L424">
            <v>18.545000000000002</v>
          </cell>
          <cell r="M424">
            <v>2556.5493900000001</v>
          </cell>
          <cell r="N424">
            <v>2542.7873300000001</v>
          </cell>
        </row>
        <row r="425">
          <cell r="B425">
            <v>22</v>
          </cell>
          <cell r="C425" t="str">
            <v>ХМЕЛЬНИЦЬКА ОБЛАСТЬ</v>
          </cell>
          <cell r="D425">
            <v>22985686</v>
          </cell>
          <cell r="E425" t="str">
            <v>ДОЧIРНЄ ПIДПРИЄМСТВО ЗАКРИТОГО АКЦIОНЕРНОГО ТОВАРИСТВА "ОБОЛОНЬ" - "КРАСИЛIВСЬКЕ"</v>
          </cell>
          <cell r="F425">
            <v>16049.863799999999</v>
          </cell>
          <cell r="G425">
            <v>16363.882900000001</v>
          </cell>
          <cell r="H425">
            <v>10309.8125</v>
          </cell>
          <cell r="I425">
            <v>15226.753000000001</v>
          </cell>
          <cell r="J425">
            <v>-1137.1300000000001</v>
          </cell>
          <cell r="K425">
            <v>0</v>
          </cell>
          <cell r="L425">
            <v>0</v>
          </cell>
          <cell r="M425">
            <v>5562.7800699999998</v>
          </cell>
          <cell r="N425">
            <v>4416.94049</v>
          </cell>
        </row>
        <row r="426">
          <cell r="B426">
            <v>22</v>
          </cell>
          <cell r="C426" t="str">
            <v>ХМЕЛЬНИЦЬКА ОБЛАСТЬ</v>
          </cell>
          <cell r="D426">
            <v>5395598</v>
          </cell>
          <cell r="E426" t="str">
            <v>ВIДКРИТЕ АКЦIОНЕРНЕ ТОВАРИСТВО ПО ГАЗОПОСТАЧАННЮ ТА ГАЗИФIКАЦIЇ "ХМЕЛЬНИЦЬКГАЗ"</v>
          </cell>
          <cell r="F426">
            <v>13231.0432</v>
          </cell>
          <cell r="G426">
            <v>13235.269700000001</v>
          </cell>
          <cell r="H426">
            <v>12492.036899999999</v>
          </cell>
          <cell r="I426">
            <v>14559.500400000001</v>
          </cell>
          <cell r="J426">
            <v>1324.2307000000001</v>
          </cell>
          <cell r="K426">
            <v>0</v>
          </cell>
          <cell r="L426">
            <v>0</v>
          </cell>
          <cell r="M426">
            <v>2061.8581800000002</v>
          </cell>
          <cell r="N426">
            <v>2060.3172</v>
          </cell>
        </row>
        <row r="427">
          <cell r="B427">
            <v>22</v>
          </cell>
          <cell r="C427" t="str">
            <v>ХМЕЛЬНИЦЬКА ОБЛАСТЬ</v>
          </cell>
          <cell r="D427">
            <v>5513922</v>
          </cell>
          <cell r="E427" t="str">
            <v>ВIДКРИТЕ АКЦIОНЕРНЕ ТОВАРИСТВО " ХМЕЛЬНИЦЬКИЙ ОБЛАСНИЙ ПИВЗАВОД "</v>
          </cell>
          <cell r="F427">
            <v>6461.6714599999996</v>
          </cell>
          <cell r="G427">
            <v>6494.8581100000001</v>
          </cell>
          <cell r="H427">
            <v>7673.3244999999997</v>
          </cell>
          <cell r="I427">
            <v>8046.4413599999998</v>
          </cell>
          <cell r="J427">
            <v>1551.5832499999999</v>
          </cell>
          <cell r="K427">
            <v>0</v>
          </cell>
          <cell r="L427">
            <v>0</v>
          </cell>
          <cell r="M427">
            <v>553.36870999999996</v>
          </cell>
          <cell r="N427">
            <v>369.34888000000001</v>
          </cell>
        </row>
        <row r="428">
          <cell r="B428">
            <v>22</v>
          </cell>
          <cell r="C428" t="str">
            <v>ХМЕЛЬНИЦЬКА ОБЛАСТЬ</v>
          </cell>
          <cell r="D428">
            <v>1267076</v>
          </cell>
          <cell r="E428" t="str">
            <v>ВIДКРИТЕ АКЦIОНЕРНЕ ТОВАРИСТВО " ХМЕЛЬНИЦЬКЗАЛIЗОБЕТОН "</v>
          </cell>
          <cell r="F428">
            <v>3765.7799300000001</v>
          </cell>
          <cell r="G428">
            <v>3759.0601299999998</v>
          </cell>
          <cell r="H428">
            <v>6109.1875799999998</v>
          </cell>
          <cell r="I428">
            <v>6295.38825</v>
          </cell>
          <cell r="J428">
            <v>2536.3281200000001</v>
          </cell>
          <cell r="K428">
            <v>0</v>
          </cell>
          <cell r="L428">
            <v>0</v>
          </cell>
          <cell r="M428">
            <v>192.33658</v>
          </cell>
          <cell r="N428">
            <v>186.20067</v>
          </cell>
        </row>
        <row r="429">
          <cell r="B429">
            <v>22</v>
          </cell>
          <cell r="C429" t="str">
            <v>ХМЕЛЬНИЦЬКА ОБЛАСТЬ</v>
          </cell>
          <cell r="D429">
            <v>30621811</v>
          </cell>
          <cell r="E429" t="str">
            <v>ТОВАРИСТВО З ОБМЕЖЕНОЮ ВIДПОВIДАЛЬНIСТЮ " РОСАПАТИТIНВЕСТ "</v>
          </cell>
          <cell r="F429">
            <v>4957.2322299999996</v>
          </cell>
          <cell r="G429">
            <v>1751.3750299999999</v>
          </cell>
          <cell r="H429">
            <v>5423.3383800000001</v>
          </cell>
          <cell r="I429">
            <v>5454.5232500000002</v>
          </cell>
          <cell r="J429">
            <v>3703.14822</v>
          </cell>
          <cell r="K429">
            <v>0</v>
          </cell>
          <cell r="L429">
            <v>0</v>
          </cell>
          <cell r="M429">
            <v>1.2244299999999999</v>
          </cell>
          <cell r="N429">
            <v>-10.20513</v>
          </cell>
        </row>
        <row r="430">
          <cell r="B430">
            <v>22</v>
          </cell>
          <cell r="C430" t="str">
            <v>ХМЕЛЬНИЦЬКА ОБЛАСТЬ</v>
          </cell>
          <cell r="D430">
            <v>31100492</v>
          </cell>
          <cell r="E430" t="str">
            <v>ДОЧIРНЄ ПIДПРИЄМСТВО "ХМЕЛЬНИЦЬКИЙ ОБЛАВТОДОР" ВIДКРИТОГО АКЦIОНЕРНОГО ТОВАРИСТВА "ДЕРЖАВНА АКЦIОНЕРНА КОМПАНIЯ "АВТОМОБIЛЬНI ДОРОГИ УКРАЇНИ"</v>
          </cell>
          <cell r="F430">
            <v>5087.3405899999998</v>
          </cell>
          <cell r="G430">
            <v>4856.6707299999998</v>
          </cell>
          <cell r="H430">
            <v>4739.5942400000004</v>
          </cell>
          <cell r="I430">
            <v>5376.11841</v>
          </cell>
          <cell r="J430">
            <v>519.44767999999999</v>
          </cell>
          <cell r="K430">
            <v>0</v>
          </cell>
          <cell r="L430">
            <v>0</v>
          </cell>
          <cell r="M430">
            <v>699.51400999999998</v>
          </cell>
          <cell r="N430">
            <v>636.52419999999995</v>
          </cell>
        </row>
        <row r="431">
          <cell r="B431">
            <v>22</v>
          </cell>
          <cell r="C431" t="str">
            <v>ХМЕЛЬНИЦЬКА ОБЛАСТЬ</v>
          </cell>
          <cell r="D431">
            <v>444257</v>
          </cell>
          <cell r="E431" t="str">
            <v>ТОВАРИСТВО З ОБМЕЖЕНОЮ ВIДПОВIДАЛЬНIСТЮ ШЕПЕТIВСЬКИЙ М'ЯСОКОМБIНАТ</v>
          </cell>
          <cell r="F431">
            <v>5140.0371400000004</v>
          </cell>
          <cell r="G431">
            <v>4927.5858399999997</v>
          </cell>
          <cell r="H431">
            <v>5265.6644500000002</v>
          </cell>
          <cell r="I431">
            <v>5270.7515899999999</v>
          </cell>
          <cell r="J431">
            <v>343.16575</v>
          </cell>
          <cell r="K431">
            <v>0</v>
          </cell>
          <cell r="L431">
            <v>0</v>
          </cell>
          <cell r="M431">
            <v>10.857849999999999</v>
          </cell>
          <cell r="N431">
            <v>5.0871399999999998</v>
          </cell>
        </row>
        <row r="432">
          <cell r="B432">
            <v>22</v>
          </cell>
          <cell r="C432" t="str">
            <v>ХМЕЛЬНИЦЬКА ОБЛАСТЬ</v>
          </cell>
          <cell r="D432">
            <v>5394995</v>
          </cell>
          <cell r="E432" t="str">
            <v>ВIДКРИТЕ АКЦIОНЕРНЕ ТОВАРИСТВО "ТЕОФIПОЛЬСЬКИЙ ЦУКРОВИЙ ЗАВОД"</v>
          </cell>
          <cell r="F432">
            <v>1128.38824</v>
          </cell>
          <cell r="G432">
            <v>1071.28441</v>
          </cell>
          <cell r="H432">
            <v>3216.2303400000001</v>
          </cell>
          <cell r="I432">
            <v>3696.4069800000002</v>
          </cell>
          <cell r="J432">
            <v>2625.12257</v>
          </cell>
          <cell r="K432">
            <v>0</v>
          </cell>
          <cell r="L432">
            <v>0</v>
          </cell>
          <cell r="M432">
            <v>372.19171</v>
          </cell>
          <cell r="N432">
            <v>365.15528</v>
          </cell>
        </row>
        <row r="433">
          <cell r="B433">
            <v>22</v>
          </cell>
          <cell r="C433" t="str">
            <v>ХМЕЛЬНИЦЬКА ОБЛАСТЬ</v>
          </cell>
          <cell r="D433">
            <v>377733</v>
          </cell>
          <cell r="E433" t="str">
            <v>ВIДКРИТЕ АКЦIОНЕРНЕ ТОВАРИСТВО СЛАВУТСЬКИЙ СОЛОДОВИЙ ЗАВОД</v>
          </cell>
          <cell r="F433">
            <v>12477.4185</v>
          </cell>
          <cell r="G433">
            <v>14764.18</v>
          </cell>
          <cell r="H433">
            <v>7102.8108899999997</v>
          </cell>
          <cell r="I433">
            <v>3656.8960299999999</v>
          </cell>
          <cell r="J433">
            <v>-11107.284</v>
          </cell>
          <cell r="K433">
            <v>0</v>
          </cell>
          <cell r="L433">
            <v>0</v>
          </cell>
          <cell r="M433">
            <v>2338.75605</v>
          </cell>
          <cell r="N433">
            <v>-3445.9149000000002</v>
          </cell>
        </row>
        <row r="434">
          <cell r="B434">
            <v>22</v>
          </cell>
          <cell r="C434" t="str">
            <v>ХМЕЛЬНИЦЬКА ОБЛАСТЬ</v>
          </cell>
          <cell r="D434">
            <v>32118309</v>
          </cell>
          <cell r="E434" t="str">
            <v>ТОВАРИСТВО З ОБМЕЖЕНОЮ ВIДПОВIДАЛЬНIСТЮ "БУДIВЕЛЬНИЙ АЛЬЯНС"</v>
          </cell>
          <cell r="F434">
            <v>1427.26539</v>
          </cell>
          <cell r="G434">
            <v>1437.70596</v>
          </cell>
          <cell r="H434">
            <v>3319.2352599999999</v>
          </cell>
          <cell r="I434">
            <v>3395.0972900000002</v>
          </cell>
          <cell r="J434">
            <v>1957.3913299999999</v>
          </cell>
          <cell r="K434">
            <v>0</v>
          </cell>
          <cell r="L434">
            <v>0</v>
          </cell>
          <cell r="M434">
            <v>103.01336999999999</v>
          </cell>
          <cell r="N434">
            <v>73.862020000000001</v>
          </cell>
        </row>
        <row r="435">
          <cell r="B435">
            <v>22</v>
          </cell>
          <cell r="C435" t="str">
            <v>ХМЕЛЬНИЦЬКА ОБЛАСТЬ</v>
          </cell>
          <cell r="D435">
            <v>33274434</v>
          </cell>
          <cell r="E435" t="str">
            <v>ТОВАРИСТВО З ОБМЕЖЕНОЮ ВIДПОВIДАЛЬНIСТЮ "ПРИВАТ ЛIЗИНГ"</v>
          </cell>
          <cell r="F435">
            <v>0</v>
          </cell>
          <cell r="G435">
            <v>0</v>
          </cell>
          <cell r="H435">
            <v>3050.4588600000002</v>
          </cell>
          <cell r="I435">
            <v>3169.54475</v>
          </cell>
          <cell r="J435">
            <v>3169.54475</v>
          </cell>
          <cell r="K435">
            <v>0</v>
          </cell>
          <cell r="L435">
            <v>0</v>
          </cell>
          <cell r="M435">
            <v>119.08626</v>
          </cell>
          <cell r="N435">
            <v>119.08626</v>
          </cell>
        </row>
        <row r="436">
          <cell r="B436">
            <v>22</v>
          </cell>
          <cell r="C436" t="str">
            <v>ХМЕЛЬНИЦЬКА ОБЛАСТЬ</v>
          </cell>
          <cell r="D436">
            <v>8597049</v>
          </cell>
          <cell r="E436" t="str">
            <v>ВIДДIЛ ДЕРЖАВНОЇ СЛУЖБИ ОХОРОНИ ПРИ УМВС УКРАЇНИ В ХМЕЛЬНИЦЬКIЙ ОБЛАСТI</v>
          </cell>
          <cell r="F436">
            <v>2455.5349999999999</v>
          </cell>
          <cell r="G436">
            <v>2449.3979800000002</v>
          </cell>
          <cell r="H436">
            <v>2888.85221</v>
          </cell>
          <cell r="I436">
            <v>3157.7383500000001</v>
          </cell>
          <cell r="J436">
            <v>708.34037000000001</v>
          </cell>
          <cell r="K436">
            <v>0</v>
          </cell>
          <cell r="L436">
            <v>0</v>
          </cell>
          <cell r="M436">
            <v>272.55121000000003</v>
          </cell>
          <cell r="N436">
            <v>268.88646</v>
          </cell>
        </row>
        <row r="437">
          <cell r="B437">
            <v>22</v>
          </cell>
          <cell r="C437" t="str">
            <v>ХМЕЛЬНИЦЬКА ОБЛАСТЬ</v>
          </cell>
          <cell r="D437">
            <v>1883177</v>
          </cell>
          <cell r="E437" t="str">
            <v>ТОВАРИСТВО З ОБМЕЖЕНОЮ ВIДПОВIДАЛЬНIСТЮ "ХМЕЛЬНИЦЬКА УНIВЕРСАЛЬНА КОМПАНIЯ"</v>
          </cell>
          <cell r="F437">
            <v>1097.13111</v>
          </cell>
          <cell r="G437">
            <v>1097.1714899999999</v>
          </cell>
          <cell r="H437">
            <v>2972.4578999999999</v>
          </cell>
          <cell r="I437">
            <v>2999.37345</v>
          </cell>
          <cell r="J437">
            <v>1902.2019600000001</v>
          </cell>
          <cell r="K437">
            <v>0</v>
          </cell>
          <cell r="L437">
            <v>-6.0560000000000003E-2</v>
          </cell>
          <cell r="M437">
            <v>28.605720000000002</v>
          </cell>
          <cell r="N437">
            <v>26.854189999999999</v>
          </cell>
        </row>
        <row r="438">
          <cell r="B438">
            <v>22</v>
          </cell>
          <cell r="C438" t="str">
            <v>ХМЕЛЬНИЦЬКА ОБЛАСТЬ</v>
          </cell>
          <cell r="D438">
            <v>3356128</v>
          </cell>
          <cell r="E438" t="str">
            <v>ХМЕЛЬНИЦЬКЕ МIСЬКЕ КОМУНАЛЬНЕ ПIДПРИЄМСТВО "ХМЕЛЬНИЦЬКВОДОКАНАЛ"</v>
          </cell>
          <cell r="F438">
            <v>3233.1280900000002</v>
          </cell>
          <cell r="G438">
            <v>3209.2849099999999</v>
          </cell>
          <cell r="H438">
            <v>2554.2888699999999</v>
          </cell>
          <cell r="I438">
            <v>2849.5708500000001</v>
          </cell>
          <cell r="J438">
            <v>-359.71406000000002</v>
          </cell>
          <cell r="K438">
            <v>0</v>
          </cell>
          <cell r="L438">
            <v>0</v>
          </cell>
          <cell r="M438">
            <v>305.63026000000002</v>
          </cell>
          <cell r="N438">
            <v>295.27078</v>
          </cell>
        </row>
        <row r="439">
          <cell r="B439">
            <v>22</v>
          </cell>
          <cell r="C439" t="str">
            <v>ХМЕЛЬНИЦЬКА ОБЛАСТЬ</v>
          </cell>
          <cell r="D439">
            <v>5518871</v>
          </cell>
          <cell r="E439" t="str">
            <v>ВIДКРИТЕ АКЦIОНЕРНЕ ТОВАРИСТВО "ХМЕЛЬНИЦЬКИЙ ЗАВОД БУДIВЕЛЬНИХ МАТЕРIАЛIВ"</v>
          </cell>
          <cell r="F439">
            <v>1300.8536300000001</v>
          </cell>
          <cell r="G439">
            <v>1344.1248900000001</v>
          </cell>
          <cell r="H439">
            <v>2346.6634199999999</v>
          </cell>
          <cell r="I439">
            <v>2538.17425</v>
          </cell>
          <cell r="J439">
            <v>1194.04936</v>
          </cell>
          <cell r="K439">
            <v>0</v>
          </cell>
          <cell r="L439">
            <v>0</v>
          </cell>
          <cell r="M439">
            <v>276.13718999999998</v>
          </cell>
          <cell r="N439">
            <v>191.51083</v>
          </cell>
        </row>
        <row r="440">
          <cell r="B440">
            <v>22</v>
          </cell>
          <cell r="C440" t="str">
            <v>ХМЕЛЬНИЦЬКА ОБЛАСТЬ</v>
          </cell>
          <cell r="D440">
            <v>5395078</v>
          </cell>
          <cell r="E440" t="str">
            <v>ХМЕЛЬНИЦЬКА ФIЛIЯ ЗАКРИТОГО АКЦIОНЕРНОГО ТОВАРИСТВА "УКРАЇНСЬКИЙ МОБIЛЬНИЙ ЗВ"ЯЗОК"</v>
          </cell>
          <cell r="F440">
            <v>2956.6</v>
          </cell>
          <cell r="G440">
            <v>2956.6149999999998</v>
          </cell>
          <cell r="H440">
            <v>2418.212</v>
          </cell>
          <cell r="I440">
            <v>2418.212</v>
          </cell>
          <cell r="J440">
            <v>-538.40300000000002</v>
          </cell>
          <cell r="K440">
            <v>0</v>
          </cell>
          <cell r="L440">
            <v>0</v>
          </cell>
          <cell r="M440">
            <v>0.17613000000000001</v>
          </cell>
          <cell r="N440">
            <v>0</v>
          </cell>
        </row>
        <row r="441">
          <cell r="B441">
            <v>22</v>
          </cell>
          <cell r="C441" t="str">
            <v>ХМЕЛЬНИЦЬКА ОБЛАСТЬ</v>
          </cell>
          <cell r="D441">
            <v>21336282</v>
          </cell>
          <cell r="E441" t="str">
            <v>ОРЕНДНЕ ПIДПРИЄМСТВО "ЗАХIДНА КОТЕЛЬНА"</v>
          </cell>
          <cell r="F441">
            <v>1631.76686</v>
          </cell>
          <cell r="G441">
            <v>1639.3703800000001</v>
          </cell>
          <cell r="H441">
            <v>2249.7699400000001</v>
          </cell>
          <cell r="I441">
            <v>2276.8849399999999</v>
          </cell>
          <cell r="J441">
            <v>637.51455999999996</v>
          </cell>
          <cell r="K441">
            <v>0</v>
          </cell>
          <cell r="L441">
            <v>0</v>
          </cell>
          <cell r="M441">
            <v>24.891539999999999</v>
          </cell>
          <cell r="N441">
            <v>17.28762</v>
          </cell>
        </row>
        <row r="442">
          <cell r="B442">
            <v>23</v>
          </cell>
          <cell r="C442" t="str">
            <v>ЧЕРКАСЬКА ОБЛАСТЬ</v>
          </cell>
          <cell r="D442">
            <v>20035957</v>
          </cell>
          <cell r="E442" t="str">
            <v>ЗАКРИТЕ АКЦIОНЕРНЕ ТОВАРИСТВО "ГАЛЛАХЕР УКРАЇНА"</v>
          </cell>
          <cell r="F442">
            <v>279472.967</v>
          </cell>
          <cell r="G442">
            <v>279892.39199999999</v>
          </cell>
          <cell r="H442">
            <v>325117.29599999997</v>
          </cell>
          <cell r="I442">
            <v>326250.505</v>
          </cell>
          <cell r="J442">
            <v>46358.112999999998</v>
          </cell>
          <cell r="K442">
            <v>0</v>
          </cell>
          <cell r="L442">
            <v>0</v>
          </cell>
          <cell r="M442">
            <v>754.06093999999996</v>
          </cell>
          <cell r="N442">
            <v>379.86117999999999</v>
          </cell>
        </row>
        <row r="443">
          <cell r="B443">
            <v>23</v>
          </cell>
          <cell r="C443" t="str">
            <v>ЧЕРКАСЬКА ОБЛАСТЬ</v>
          </cell>
          <cell r="D443">
            <v>31082518</v>
          </cell>
          <cell r="E443" t="str">
            <v>ТОВАРИСТВО З ОБМЕЖЕНОЮ ВIДПОВIДАЛЬНIСТЮ ЗОЛОТОНIСЬКИЙ ЛIКЕРО-ГОРIЛЧАНИЙ ЗАВОД "ЗЛАТОГОР"</v>
          </cell>
          <cell r="F443">
            <v>105904.258</v>
          </cell>
          <cell r="G443">
            <v>121731.228</v>
          </cell>
          <cell r="H443">
            <v>133188.19099999999</v>
          </cell>
          <cell r="I443">
            <v>151085.158</v>
          </cell>
          <cell r="J443">
            <v>29353.929800000002</v>
          </cell>
          <cell r="K443">
            <v>0</v>
          </cell>
          <cell r="L443">
            <v>0</v>
          </cell>
          <cell r="M443">
            <v>37706.7408</v>
          </cell>
          <cell r="N443">
            <v>17211.366099999999</v>
          </cell>
        </row>
        <row r="444">
          <cell r="B444">
            <v>23</v>
          </cell>
          <cell r="C444" t="str">
            <v>ЧЕРКАСЬКА ОБЛАСТЬ</v>
          </cell>
          <cell r="D444">
            <v>32718137</v>
          </cell>
          <cell r="E444" t="str">
            <v>ТОВАРИСТВО З ОБМЕЖЕНОЮ ВIДПОВIДАЛЬНIСТЮ "НАЦIОНАЛЬНА ГОРIЛЧАНА КОМПАНIЯ"</v>
          </cell>
          <cell r="F444">
            <v>-4861.0933000000005</v>
          </cell>
          <cell r="G444">
            <v>5814.8045099999999</v>
          </cell>
          <cell r="H444">
            <v>54420.318299999999</v>
          </cell>
          <cell r="I444">
            <v>86584.943700000003</v>
          </cell>
          <cell r="J444">
            <v>80770.139200000005</v>
          </cell>
          <cell r="K444">
            <v>0</v>
          </cell>
          <cell r="L444">
            <v>0</v>
          </cell>
          <cell r="M444">
            <v>42356.867299999998</v>
          </cell>
          <cell r="N444">
            <v>31680.964499999998</v>
          </cell>
        </row>
        <row r="445">
          <cell r="B445">
            <v>23</v>
          </cell>
          <cell r="C445" t="str">
            <v>ЧЕРКАСЬКА ОБЛАСТЬ</v>
          </cell>
          <cell r="D445">
            <v>32480414</v>
          </cell>
          <cell r="E445" t="str">
            <v>ТОВАРИСТВО З ОБМЕЖЕНОЮ ВIДПОВIДАЛЬНIСТЮ "ХЛIБНА НИВА"</v>
          </cell>
          <cell r="F445">
            <v>17389.708500000001</v>
          </cell>
          <cell r="G445">
            <v>20601.088199999998</v>
          </cell>
          <cell r="H445">
            <v>37809.367400000003</v>
          </cell>
          <cell r="I445">
            <v>45296.354800000001</v>
          </cell>
          <cell r="J445">
            <v>24695.266599999999</v>
          </cell>
          <cell r="K445">
            <v>0</v>
          </cell>
          <cell r="L445">
            <v>0</v>
          </cell>
          <cell r="M445">
            <v>10420.048500000001</v>
          </cell>
          <cell r="N445">
            <v>6978.6338400000004</v>
          </cell>
        </row>
        <row r="446">
          <cell r="B446">
            <v>23</v>
          </cell>
          <cell r="C446" t="str">
            <v>ЧЕРКАСЬКА ОБЛАСТЬ</v>
          </cell>
          <cell r="D446">
            <v>14216689</v>
          </cell>
          <cell r="E446" t="str">
            <v>ДЕРЖАВНЕ ПIДПРИЄМСТВО УМАНСЬКИЙ ЛIКЕРО-ГОРIЛЧАНИЙ ЗАВОД</v>
          </cell>
          <cell r="F446">
            <v>1350.99244</v>
          </cell>
          <cell r="G446">
            <v>5197.82</v>
          </cell>
          <cell r="H446">
            <v>37837.155899999998</v>
          </cell>
          <cell r="I446">
            <v>40985.612399999998</v>
          </cell>
          <cell r="J446">
            <v>35787.792399999998</v>
          </cell>
          <cell r="K446">
            <v>0</v>
          </cell>
          <cell r="L446">
            <v>-4496.2357000000002</v>
          </cell>
          <cell r="M446">
            <v>5148.3581400000003</v>
          </cell>
          <cell r="N446">
            <v>5148.3535700000002</v>
          </cell>
        </row>
        <row r="447">
          <cell r="B447">
            <v>23</v>
          </cell>
          <cell r="C447" t="str">
            <v>ЧЕРКАСЬКА ОБЛАСТЬ</v>
          </cell>
          <cell r="D447">
            <v>22800735</v>
          </cell>
          <cell r="E447" t="str">
            <v>ВIДКРИТЕ АКЦIОНЕРНЕ ТОВАРИСТВО "ЧЕРКАСИОБЛЕНЕРГО"</v>
          </cell>
          <cell r="F447">
            <v>23184.045399999999</v>
          </cell>
          <cell r="G447">
            <v>23233.274600000001</v>
          </cell>
          <cell r="H447">
            <v>35261.205900000001</v>
          </cell>
          <cell r="I447">
            <v>38291.324800000002</v>
          </cell>
          <cell r="J447">
            <v>15058.050300000001</v>
          </cell>
          <cell r="K447">
            <v>0</v>
          </cell>
          <cell r="L447">
            <v>0</v>
          </cell>
          <cell r="M447">
            <v>2942.7097100000001</v>
          </cell>
          <cell r="N447">
            <v>2938.7129199999999</v>
          </cell>
        </row>
        <row r="448">
          <cell r="B448">
            <v>23</v>
          </cell>
          <cell r="C448" t="str">
            <v>ЧЕРКАСЬКА ОБЛАСТЬ</v>
          </cell>
          <cell r="D448">
            <v>2469333</v>
          </cell>
          <cell r="E448" t="str">
            <v>УКРАЇНСЬКО - НIМЕЦЬКЕ ЗАКРИТЕ АКЦIОНЕРНЕ ТОВАРИСТВО "ГРАФIЯ УКРАЇНА"</v>
          </cell>
          <cell r="F448">
            <v>42979.076800000003</v>
          </cell>
          <cell r="G448">
            <v>42963.167999999998</v>
          </cell>
          <cell r="H448">
            <v>35098.869400000003</v>
          </cell>
          <cell r="I448">
            <v>35090.351300000002</v>
          </cell>
          <cell r="J448">
            <v>-7872.8167000000003</v>
          </cell>
          <cell r="K448">
            <v>0</v>
          </cell>
          <cell r="L448">
            <v>0</v>
          </cell>
          <cell r="M448">
            <v>3.0020899999999999</v>
          </cell>
          <cell r="N448">
            <v>-8.6640999999999995</v>
          </cell>
        </row>
        <row r="449">
          <cell r="B449">
            <v>23</v>
          </cell>
          <cell r="C449" t="str">
            <v>ЧЕРКАСЬКА ОБЛАСТЬ</v>
          </cell>
          <cell r="D449">
            <v>31803687</v>
          </cell>
          <cell r="E449" t="str">
            <v>ТОВАРИСТВО З ОБМЕЖЕНОЮ ВIДПОВIДАЛЬНIСТЮ "ЩЕДРИЙ ХУТIР"</v>
          </cell>
          <cell r="F449">
            <v>55567.643900000003</v>
          </cell>
          <cell r="G449">
            <v>60362.542500000003</v>
          </cell>
          <cell r="H449">
            <v>29798.429499999998</v>
          </cell>
          <cell r="I449">
            <v>21826.205999999998</v>
          </cell>
          <cell r="J449">
            <v>-38536.336000000003</v>
          </cell>
          <cell r="K449">
            <v>0</v>
          </cell>
          <cell r="L449">
            <v>0</v>
          </cell>
          <cell r="M449">
            <v>16.798870000000001</v>
          </cell>
          <cell r="N449">
            <v>-7972.2235000000001</v>
          </cell>
        </row>
        <row r="450">
          <cell r="B450">
            <v>23</v>
          </cell>
          <cell r="C450" t="str">
            <v>ЧЕРКАСЬКА ОБЛАСТЬ</v>
          </cell>
          <cell r="D450">
            <v>3361402</v>
          </cell>
          <cell r="E450" t="str">
            <v>ВIДКРИТЕ АКЦIОНЕРНЕ ТОВАРИСТВО ПО ГАЗОПОСТАЧАННЮ ТА ГАЗИФIКАЦIЇ "ЧЕРКАСИГАЗ"</v>
          </cell>
          <cell r="F450">
            <v>13078.8393</v>
          </cell>
          <cell r="G450">
            <v>13126.355299999999</v>
          </cell>
          <cell r="H450">
            <v>12926.5591</v>
          </cell>
          <cell r="I450">
            <v>15209.9529</v>
          </cell>
          <cell r="J450">
            <v>2083.5975600000002</v>
          </cell>
          <cell r="K450">
            <v>0</v>
          </cell>
          <cell r="L450">
            <v>-2.7598099999999999</v>
          </cell>
          <cell r="M450">
            <v>2231.3598499999998</v>
          </cell>
          <cell r="N450">
            <v>2211.4683500000001</v>
          </cell>
        </row>
        <row r="451">
          <cell r="B451">
            <v>23</v>
          </cell>
          <cell r="C451" t="str">
            <v>ЧЕРКАСЬКА ОБЛАСТЬ</v>
          </cell>
          <cell r="D451">
            <v>4694614</v>
          </cell>
          <cell r="E451" t="str">
            <v>УПРАВЛIННЯ МАГIСТРАЛЬНИХ ГАЗОПРОВОДIВ "ЧЕРКАСИТРАНСГАЗ" ДОЧIРНЬОЇ КОМПАНIЇ "УКРТРАНСГАЗ" НАЦIОНАЛЬНОЇ АКЦIОНЕРНОЇ КОМПАНIЇ "НАФТОГАЗ УКРАЇНИ"</v>
          </cell>
          <cell r="F451">
            <v>2139.18219</v>
          </cell>
          <cell r="G451">
            <v>2141.6650300000001</v>
          </cell>
          <cell r="H451">
            <v>11110.253199999999</v>
          </cell>
          <cell r="I451">
            <v>11110.65</v>
          </cell>
          <cell r="J451">
            <v>8968.9849699999995</v>
          </cell>
          <cell r="K451">
            <v>0</v>
          </cell>
          <cell r="L451">
            <v>0</v>
          </cell>
          <cell r="M451">
            <v>3.2977099999999999</v>
          </cell>
          <cell r="N451">
            <v>0.39683000000000002</v>
          </cell>
        </row>
        <row r="452">
          <cell r="B452">
            <v>23</v>
          </cell>
          <cell r="C452" t="str">
            <v>ЧЕРКАСЬКА ОБЛАСТЬ</v>
          </cell>
          <cell r="D452">
            <v>31407113</v>
          </cell>
          <cell r="E452" t="str">
            <v>ТОВАРИСТВО З ОБМЕЖЕНОЮ ВIДПОВIДАЛЬНIСТЮ З IНОЗЕМНИМИ IНВЕСТИЦIЯМИ "ЛIГГЕТТ-ДУКАТ (УКРАЇНА) ЛIМIТЕД"</v>
          </cell>
          <cell r="F452">
            <v>2243.79558</v>
          </cell>
          <cell r="G452">
            <v>2425.2849099999999</v>
          </cell>
          <cell r="H452">
            <v>10008.039699999999</v>
          </cell>
          <cell r="I452">
            <v>10015.6713</v>
          </cell>
          <cell r="J452">
            <v>7590.3864000000003</v>
          </cell>
          <cell r="K452">
            <v>0</v>
          </cell>
          <cell r="L452">
            <v>0</v>
          </cell>
          <cell r="M452">
            <v>3.4341900000000001</v>
          </cell>
          <cell r="N452">
            <v>-126.34469</v>
          </cell>
        </row>
        <row r="453">
          <cell r="B453">
            <v>23</v>
          </cell>
          <cell r="C453" t="str">
            <v>ЧЕРКАСЬКА ОБЛАСТЬ</v>
          </cell>
          <cell r="D453">
            <v>5765888</v>
          </cell>
          <cell r="E453" t="str">
            <v>ВIДКРИТЕ АКЦIОНЕРНЕ ТОВАРИСТВО "УМАНЬФЕРММАШ"</v>
          </cell>
          <cell r="F453">
            <v>7245.1067400000002</v>
          </cell>
          <cell r="G453">
            <v>7246.10095</v>
          </cell>
          <cell r="H453">
            <v>6176.3759499999996</v>
          </cell>
          <cell r="I453">
            <v>9656.1372100000008</v>
          </cell>
          <cell r="J453">
            <v>2410.0362599999999</v>
          </cell>
          <cell r="K453">
            <v>0</v>
          </cell>
          <cell r="L453">
            <v>0</v>
          </cell>
          <cell r="M453">
            <v>3483.7905700000001</v>
          </cell>
          <cell r="N453">
            <v>3479.76125</v>
          </cell>
        </row>
        <row r="454">
          <cell r="B454">
            <v>23</v>
          </cell>
          <cell r="C454" t="str">
            <v>ЧЕРКАСЬКА ОБЛАСТЬ</v>
          </cell>
          <cell r="D454">
            <v>31141625</v>
          </cell>
          <cell r="E454" t="str">
            <v>ДОЧIРНЄ ПIДПРИЄМСТВО "ЧЕРКАСЬКИЙ ОБЛАВТОДОР" ВIДКРИТОГО АКЦIОНЕРНОГО ТОВАРИСТВА "ДЕРЖАВНА АКЦIОНЕРНА КОМПАНIЯ "АВТОМОБIЛЬНI ДОРОГИ УКРАЇНИ"</v>
          </cell>
          <cell r="F454">
            <v>8591.2859700000008</v>
          </cell>
          <cell r="G454">
            <v>8636.2937199999997</v>
          </cell>
          <cell r="H454">
            <v>8300.5041000000001</v>
          </cell>
          <cell r="I454">
            <v>9058.1985000000004</v>
          </cell>
          <cell r="J454">
            <v>421.90478000000002</v>
          </cell>
          <cell r="K454">
            <v>0</v>
          </cell>
          <cell r="L454">
            <v>0</v>
          </cell>
          <cell r="M454">
            <v>707.27178000000004</v>
          </cell>
          <cell r="N454">
            <v>696.88241000000005</v>
          </cell>
        </row>
        <row r="455">
          <cell r="B455">
            <v>23</v>
          </cell>
          <cell r="C455" t="str">
            <v>ЧЕРКАСЬКА ОБЛАСТЬ</v>
          </cell>
          <cell r="D455">
            <v>204033</v>
          </cell>
          <cell r="E455" t="str">
            <v>ВIДКРИТЕ АКЦIОНЕРНЕ ТОВАРИСТВО "ЧЕРКАСЬКЕ ХIМВОЛОКНО"</v>
          </cell>
          <cell r="F455">
            <v>-4062.7631999999999</v>
          </cell>
          <cell r="G455">
            <v>-5746.5342000000001</v>
          </cell>
          <cell r="H455">
            <v>6847.0397400000002</v>
          </cell>
          <cell r="I455">
            <v>7468.1886299999996</v>
          </cell>
          <cell r="J455">
            <v>13214.7228</v>
          </cell>
          <cell r="K455">
            <v>0</v>
          </cell>
          <cell r="L455">
            <v>0</v>
          </cell>
          <cell r="M455">
            <v>461.75612000000001</v>
          </cell>
          <cell r="N455">
            <v>460.45566000000002</v>
          </cell>
        </row>
        <row r="456">
          <cell r="B456">
            <v>23</v>
          </cell>
          <cell r="C456" t="str">
            <v>ЧЕРКАСЬКА ОБЛАСТЬ</v>
          </cell>
          <cell r="D456">
            <v>5390419</v>
          </cell>
          <cell r="E456" t="str">
            <v>ВIДКРИТЕ АКЦIОНЕРНЕ ТОВАРИСТВО "ЧЕРКАСЬКИЙ АВТОБУС"</v>
          </cell>
          <cell r="F456">
            <v>-1788.2959000000001</v>
          </cell>
          <cell r="G456">
            <v>1125.4193399999999</v>
          </cell>
          <cell r="H456">
            <v>6880.6596300000001</v>
          </cell>
          <cell r="I456">
            <v>6736.0441499999997</v>
          </cell>
          <cell r="J456">
            <v>5610.6248100000003</v>
          </cell>
          <cell r="K456">
            <v>0</v>
          </cell>
          <cell r="L456">
            <v>0</v>
          </cell>
          <cell r="M456">
            <v>2783.9835899999998</v>
          </cell>
          <cell r="N456">
            <v>-151.33439000000001</v>
          </cell>
        </row>
        <row r="457">
          <cell r="B457">
            <v>23</v>
          </cell>
          <cell r="C457" t="str">
            <v>ЧЕРКАСЬКА ОБЛАСТЬ</v>
          </cell>
          <cell r="D457">
            <v>25207245</v>
          </cell>
          <cell r="E457" t="str">
            <v>ФIЛIЯ " КАНIВСЬКА ГЕС" ВIДКРИТОГО АКЦIОНЕРНОГО ТОВАРИСТВА "УКРГIДРОЕНЕРГО"</v>
          </cell>
          <cell r="F457">
            <v>6078.3653400000003</v>
          </cell>
          <cell r="G457">
            <v>6295.1016900000004</v>
          </cell>
          <cell r="H457">
            <v>6002.1690600000002</v>
          </cell>
          <cell r="I457">
            <v>5802.6021300000002</v>
          </cell>
          <cell r="J457">
            <v>-492.49955999999997</v>
          </cell>
          <cell r="K457">
            <v>0</v>
          </cell>
          <cell r="L457">
            <v>0</v>
          </cell>
          <cell r="M457">
            <v>4.0399799999999999</v>
          </cell>
          <cell r="N457">
            <v>-201.63398000000001</v>
          </cell>
        </row>
        <row r="458">
          <cell r="B458">
            <v>23</v>
          </cell>
          <cell r="C458" t="str">
            <v>ЧЕРКАСЬКА ОБЛАСТЬ</v>
          </cell>
          <cell r="D458">
            <v>2082522</v>
          </cell>
          <cell r="E458" t="str">
            <v>ТЕПЛОВИХ МЕРЕЖ "ЧЕРКАСИТЕПЛОКОМУНЕНЕРГО"</v>
          </cell>
          <cell r="F458">
            <v>3929.3258500000002</v>
          </cell>
          <cell r="G458">
            <v>3956.63114</v>
          </cell>
          <cell r="H458">
            <v>4503.2999499999996</v>
          </cell>
          <cell r="I458">
            <v>5076.9750800000002</v>
          </cell>
          <cell r="J458">
            <v>1120.34394</v>
          </cell>
          <cell r="K458">
            <v>0</v>
          </cell>
          <cell r="L458">
            <v>0</v>
          </cell>
          <cell r="M458">
            <v>538.06880999999998</v>
          </cell>
          <cell r="N458">
            <v>525.77953000000002</v>
          </cell>
        </row>
        <row r="459">
          <cell r="B459">
            <v>23</v>
          </cell>
          <cell r="C459" t="str">
            <v>ЧЕРКАСЬКА ОБЛАСТЬ</v>
          </cell>
          <cell r="D459">
            <v>205104</v>
          </cell>
          <cell r="E459" t="str">
            <v>ПIДПРИЄМСТВО "ЧЕРКАСЬКИЙ ДЕРЖАВНИЙ ЗАВОД ХIМIЧНИХ РЕАКТИВIВ"</v>
          </cell>
          <cell r="F459">
            <v>624.88306999999998</v>
          </cell>
          <cell r="G459">
            <v>244.91002</v>
          </cell>
          <cell r="H459">
            <v>4731.7427399999997</v>
          </cell>
          <cell r="I459">
            <v>4908.9484499999999</v>
          </cell>
          <cell r="J459">
            <v>4664.0384299999996</v>
          </cell>
          <cell r="K459">
            <v>0</v>
          </cell>
          <cell r="L459">
            <v>-163.10414</v>
          </cell>
          <cell r="M459">
            <v>2.6173799999999998</v>
          </cell>
          <cell r="N459">
            <v>2.61707</v>
          </cell>
        </row>
        <row r="460">
          <cell r="B460">
            <v>23</v>
          </cell>
          <cell r="C460" t="str">
            <v>ЧЕРКАСЬКА ОБЛАСТЬ</v>
          </cell>
          <cell r="D460">
            <v>31712600</v>
          </cell>
          <cell r="E460" t="str">
            <v>ТОВАРИСТВО З ОБМЕЖЕНОЮ ВIДПОВIДАЛЬНIСТЮ "ЧЕРКАСЬКИЙ ЛIКЕРО-ГОРIЛЧАНИЙ ЗАВОД"</v>
          </cell>
          <cell r="F460">
            <v>2670.3865500000002</v>
          </cell>
          <cell r="G460">
            <v>2789.6151300000001</v>
          </cell>
          <cell r="H460">
            <v>2792.6953800000001</v>
          </cell>
          <cell r="I460">
            <v>4085.8739399999999</v>
          </cell>
          <cell r="J460">
            <v>1296.25881</v>
          </cell>
          <cell r="K460">
            <v>0</v>
          </cell>
          <cell r="L460">
            <v>0</v>
          </cell>
          <cell r="M460">
            <v>794.47740999999996</v>
          </cell>
          <cell r="N460">
            <v>778.76837</v>
          </cell>
        </row>
        <row r="461">
          <cell r="B461">
            <v>23</v>
          </cell>
          <cell r="C461" t="str">
            <v>ЧЕРКАСЬКА ОБЛАСТЬ</v>
          </cell>
          <cell r="D461">
            <v>24358574</v>
          </cell>
          <cell r="E461" t="str">
            <v>ЧЕРКАСЬКА ФIЛIЯ ЗАТ "УКРАЇНСЬКИЙ МОБIЛЬНИЙ ЗВ'ЯЗОК"</v>
          </cell>
          <cell r="F461">
            <v>3881.38</v>
          </cell>
          <cell r="G461">
            <v>3881.3699200000001</v>
          </cell>
          <cell r="H461">
            <v>3407.9920000000002</v>
          </cell>
          <cell r="I461">
            <v>3407.9920000000002</v>
          </cell>
          <cell r="J461">
            <v>-473.37792000000002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B462">
            <v>24</v>
          </cell>
          <cell r="C462" t="str">
            <v>ЧЕРНIВЕЦЬКА ОБЛАСТЬ</v>
          </cell>
          <cell r="D462">
            <v>25082698</v>
          </cell>
          <cell r="E462" t="str">
            <v>ДЕПАРТАМЕНТ ЕКОНОМIКИ ЧЕРНIВЕЦЬКОЇ МIСЬКОЇ РАДИ</v>
          </cell>
          <cell r="F462">
            <v>8384.3250000000007</v>
          </cell>
          <cell r="G462">
            <v>8807.9970699999994</v>
          </cell>
          <cell r="H462">
            <v>16072.297</v>
          </cell>
          <cell r="I462">
            <v>16040.863300000001</v>
          </cell>
          <cell r="J462">
            <v>7232.8662299999996</v>
          </cell>
          <cell r="K462">
            <v>0</v>
          </cell>
          <cell r="L462">
            <v>0</v>
          </cell>
          <cell r="M462">
            <v>1634.37248</v>
          </cell>
          <cell r="N462">
            <v>628.56629999999996</v>
          </cell>
        </row>
        <row r="463">
          <cell r="B463">
            <v>24</v>
          </cell>
          <cell r="C463" t="str">
            <v>ЧЕРНIВЕЦЬКА ОБЛАСТЬ</v>
          </cell>
          <cell r="D463">
            <v>130760</v>
          </cell>
          <cell r="E463" t="str">
            <v>ВIДКРИТЕ АКЦIОНЕРНЕ ТОВАРИСТВО "ЕНЕРГОПОСТАЧАЛЬНА КОМПАНIЯ "ЧЕРНIВЦIОБЛЕНЕРГО"</v>
          </cell>
          <cell r="F463">
            <v>9965.1612999999998</v>
          </cell>
          <cell r="G463">
            <v>9347.1475499999997</v>
          </cell>
          <cell r="H463">
            <v>14561.6322</v>
          </cell>
          <cell r="I463">
            <v>15361.3081</v>
          </cell>
          <cell r="J463">
            <v>6014.1605200000004</v>
          </cell>
          <cell r="K463">
            <v>59.657060000000001</v>
          </cell>
          <cell r="L463">
            <v>59.657060000000001</v>
          </cell>
          <cell r="M463">
            <v>1034.8524</v>
          </cell>
          <cell r="N463">
            <v>780.59398999999996</v>
          </cell>
        </row>
        <row r="464">
          <cell r="B464">
            <v>24</v>
          </cell>
          <cell r="C464" t="str">
            <v>ЧЕРНIВЕЦЬКА ОБЛАСТЬ</v>
          </cell>
          <cell r="D464">
            <v>34396068</v>
          </cell>
          <cell r="E464" t="str">
            <v>ТОВАРИСТВО З ОБМЕЖЕНОЮ ВIДПОВIДАЛЬНIСТЮ "ЗЛАТОГОР" ЛУЖАНСЬКИЙ ЛIКЕРО-ГОРIЛЧАНИЙ ЗАВОД"</v>
          </cell>
          <cell r="F464">
            <v>0</v>
          </cell>
          <cell r="G464">
            <v>0</v>
          </cell>
          <cell r="H464">
            <v>4380.6000000000004</v>
          </cell>
          <cell r="I464">
            <v>11273.4624</v>
          </cell>
          <cell r="J464">
            <v>11273.4624</v>
          </cell>
          <cell r="K464">
            <v>0</v>
          </cell>
          <cell r="L464">
            <v>0</v>
          </cell>
          <cell r="M464">
            <v>6642.8610699999999</v>
          </cell>
          <cell r="N464">
            <v>6642.8610699999999</v>
          </cell>
        </row>
        <row r="465">
          <cell r="B465">
            <v>24</v>
          </cell>
          <cell r="C465" t="str">
            <v>ЧЕРНIВЕЦЬКА ОБЛАСТЬ</v>
          </cell>
          <cell r="D465">
            <v>22845873</v>
          </cell>
          <cell r="E465" t="str">
            <v>ЧЕРНIВЕЦЬКА ФIЛIЯ ДОЧIРНЬОЇ КОМПАНIЇ "ГАЗ УКРАЇНИ" НАЦIОНАЛЬНОЇ АКЦIОНЕРНОЇ КОМПАНIЇ "НАФТОГАЗ УКРАЇНИ"</v>
          </cell>
          <cell r="F465">
            <v>1842.2545700000001</v>
          </cell>
          <cell r="G465">
            <v>1794.3452299999999</v>
          </cell>
          <cell r="H465">
            <v>3763.5781499999998</v>
          </cell>
          <cell r="I465">
            <v>4224.6658399999997</v>
          </cell>
          <cell r="J465">
            <v>2430.3206100000002</v>
          </cell>
          <cell r="K465">
            <v>0</v>
          </cell>
          <cell r="L465">
            <v>0</v>
          </cell>
          <cell r="M465">
            <v>523.84969999999998</v>
          </cell>
          <cell r="N465">
            <v>461.08769000000001</v>
          </cell>
        </row>
        <row r="466">
          <cell r="B466">
            <v>24</v>
          </cell>
          <cell r="C466" t="str">
            <v>ЧЕРНIВЕЦЬКА ОБЛАСТЬ</v>
          </cell>
          <cell r="D466">
            <v>3361780</v>
          </cell>
          <cell r="E466" t="str">
            <v>ДЕРЖАВНЕ КОМУНАЛЬНЕ ПIДПРИЄМСТВО "ЧЕРНIВЦIВОДОКАНАЛ"</v>
          </cell>
          <cell r="F466">
            <v>1922.8754799999999</v>
          </cell>
          <cell r="G466">
            <v>3467.2079100000001</v>
          </cell>
          <cell r="H466">
            <v>747.80339000000004</v>
          </cell>
          <cell r="I466">
            <v>4092.1873500000002</v>
          </cell>
          <cell r="J466">
            <v>624.97943999999995</v>
          </cell>
          <cell r="K466">
            <v>1140.7076</v>
          </cell>
          <cell r="L466">
            <v>-2708.4110000000001</v>
          </cell>
          <cell r="M466">
            <v>3.9653299999999998</v>
          </cell>
          <cell r="N466">
            <v>2.9312999999999998</v>
          </cell>
        </row>
        <row r="467">
          <cell r="B467">
            <v>24</v>
          </cell>
          <cell r="C467" t="str">
            <v>ЧЕРНIВЕЦЬКА ОБЛАСТЬ</v>
          </cell>
          <cell r="D467">
            <v>21434932</v>
          </cell>
          <cell r="E467" t="str">
            <v>ЧЕРНIВЕЦЬКА ФIЛIЯ ЗАТ "УКРАЇНСЬКИЙ МОБIЛЬНИЙ ЗВ'ЯЗОК"</v>
          </cell>
          <cell r="F467">
            <v>3957.51</v>
          </cell>
          <cell r="G467">
            <v>3957.51</v>
          </cell>
          <cell r="H467">
            <v>3948.375</v>
          </cell>
          <cell r="I467">
            <v>3948.375</v>
          </cell>
          <cell r="J467">
            <v>-9.1349999999999998</v>
          </cell>
          <cell r="K467">
            <v>0</v>
          </cell>
          <cell r="L467">
            <v>0</v>
          </cell>
          <cell r="M467">
            <v>7.2749999999999995E-2</v>
          </cell>
          <cell r="N467">
            <v>0</v>
          </cell>
        </row>
        <row r="468">
          <cell r="B468">
            <v>24</v>
          </cell>
          <cell r="C468" t="str">
            <v>ЧЕРНIВЕЦЬКА ОБЛАСТЬ</v>
          </cell>
          <cell r="D468">
            <v>14262749</v>
          </cell>
          <cell r="E468" t="str">
            <v>ЗАКРИТЕ АКЦIОНЕРНЕ ТОВАРИСТВО "ТРАНСМОСТ "</v>
          </cell>
          <cell r="F468">
            <v>1030.84907</v>
          </cell>
          <cell r="G468">
            <v>2572.2542400000002</v>
          </cell>
          <cell r="H468">
            <v>4918.9417100000001</v>
          </cell>
          <cell r="I468">
            <v>3875.1493999999998</v>
          </cell>
          <cell r="J468">
            <v>1302.89516</v>
          </cell>
          <cell r="K468">
            <v>0</v>
          </cell>
          <cell r="L468">
            <v>0</v>
          </cell>
          <cell r="M468">
            <v>520.10009000000002</v>
          </cell>
          <cell r="N468">
            <v>-1043.7923000000001</v>
          </cell>
        </row>
        <row r="469">
          <cell r="B469">
            <v>24</v>
          </cell>
          <cell r="C469" t="str">
            <v>ЧЕРНIВЕЦЬКА ОБЛАСТЬ</v>
          </cell>
          <cell r="D469">
            <v>22836526</v>
          </cell>
          <cell r="E469" t="str">
            <v>ТОВАРИСТВО З ОБМЕЖЕНОЮ ВIДПОВIДАЛЬНIСТЮ ВИРОБНИЧО-КОМЕРЦIЙНЕ ТОВАРИСТВО "АРГО"</v>
          </cell>
          <cell r="F469">
            <v>2652.1979900000001</v>
          </cell>
          <cell r="G469">
            <v>4941.6566700000003</v>
          </cell>
          <cell r="H469">
            <v>2886.45253</v>
          </cell>
          <cell r="I469">
            <v>3633.6375499999999</v>
          </cell>
          <cell r="J469">
            <v>-1308.0191</v>
          </cell>
          <cell r="K469">
            <v>0</v>
          </cell>
          <cell r="L469">
            <v>0</v>
          </cell>
          <cell r="M469">
            <v>5196.7836900000002</v>
          </cell>
          <cell r="N469">
            <v>-399.03823999999997</v>
          </cell>
        </row>
        <row r="470">
          <cell r="B470">
            <v>24</v>
          </cell>
          <cell r="C470" t="str">
            <v>ЧЕРНIВЕЦЬКА ОБЛАСТЬ</v>
          </cell>
          <cell r="D470">
            <v>5508177</v>
          </cell>
          <cell r="E470" t="str">
            <v>ВIДКРИТЕ АКЦIОНЕРНЕ ТОВАРИСТВО "ЧЕРНIВЕЦЬКИЙ ЦЕГЕЛЬНИЙ ЗАВОД № 3"</v>
          </cell>
          <cell r="F470">
            <v>2089.78656</v>
          </cell>
          <cell r="G470">
            <v>3246.2359999999999</v>
          </cell>
          <cell r="H470">
            <v>4538.1342699999996</v>
          </cell>
          <cell r="I470">
            <v>3474.91977</v>
          </cell>
          <cell r="J470">
            <v>228.68377000000001</v>
          </cell>
          <cell r="K470">
            <v>0</v>
          </cell>
          <cell r="L470">
            <v>0</v>
          </cell>
          <cell r="M470">
            <v>588.88991999999996</v>
          </cell>
          <cell r="N470">
            <v>-903.21450000000004</v>
          </cell>
        </row>
        <row r="471">
          <cell r="B471">
            <v>24</v>
          </cell>
          <cell r="C471" t="str">
            <v>ЧЕРНIВЕЦЬКА ОБЛАСТЬ</v>
          </cell>
          <cell r="D471">
            <v>22849693</v>
          </cell>
          <cell r="E471" t="str">
            <v>КОМУНАЛЬНЕ ПIДПРИЄМСТВО МIСЬКИЙ ТОРГОВИЙ КОМПЛЕКС "КАЛИНIВСЬКИЙ РИНОК"</v>
          </cell>
          <cell r="F471">
            <v>2828.9444600000002</v>
          </cell>
          <cell r="G471">
            <v>2442.1149999999998</v>
          </cell>
          <cell r="H471">
            <v>3270.3362999999999</v>
          </cell>
          <cell r="I471">
            <v>3390.8724000000002</v>
          </cell>
          <cell r="J471">
            <v>948.75739999999996</v>
          </cell>
          <cell r="K471">
            <v>0</v>
          </cell>
          <cell r="L471">
            <v>0</v>
          </cell>
          <cell r="M471">
            <v>431.22030999999998</v>
          </cell>
          <cell r="N471">
            <v>420.53609999999998</v>
          </cell>
        </row>
        <row r="472">
          <cell r="B472">
            <v>24</v>
          </cell>
          <cell r="C472" t="str">
            <v>ЧЕРНIВЕЦЬКА ОБЛАСТЬ</v>
          </cell>
          <cell r="D472">
            <v>30208421</v>
          </cell>
          <cell r="E472" t="str">
            <v>ТОВАРИСТВО З ОБМЕЖЕНОЮ ВIДПОВIДАЛЬНIСТЮ "РОМА"</v>
          </cell>
          <cell r="F472">
            <v>2231.5182300000001</v>
          </cell>
          <cell r="G472">
            <v>2584.4652099999998</v>
          </cell>
          <cell r="H472">
            <v>2687.31846</v>
          </cell>
          <cell r="I472">
            <v>3098.8471199999999</v>
          </cell>
          <cell r="J472">
            <v>514.38190999999995</v>
          </cell>
          <cell r="K472">
            <v>0</v>
          </cell>
          <cell r="L472">
            <v>0</v>
          </cell>
          <cell r="M472">
            <v>211.85239999999999</v>
          </cell>
          <cell r="N472">
            <v>161.38847999999999</v>
          </cell>
        </row>
        <row r="473">
          <cell r="B473">
            <v>24</v>
          </cell>
          <cell r="C473" t="str">
            <v>ЧЕРНIВЕЦЬКА ОБЛАСТЬ</v>
          </cell>
          <cell r="D473">
            <v>14257808</v>
          </cell>
          <cell r="E473" t="str">
            <v>ПРИВАТНЕ ПIДПРИЄМСТВО "КОЛОС"</v>
          </cell>
          <cell r="F473">
            <v>1394.90509</v>
          </cell>
          <cell r="G473">
            <v>1425.9206200000001</v>
          </cell>
          <cell r="H473">
            <v>2640.4659900000001</v>
          </cell>
          <cell r="I473">
            <v>2701.61931</v>
          </cell>
          <cell r="J473">
            <v>1275.6986899999999</v>
          </cell>
          <cell r="K473">
            <v>0</v>
          </cell>
          <cell r="L473">
            <v>0</v>
          </cell>
          <cell r="M473">
            <v>150.01609999999999</v>
          </cell>
          <cell r="N473">
            <v>61.152009999999997</v>
          </cell>
        </row>
        <row r="474">
          <cell r="B474">
            <v>24</v>
          </cell>
          <cell r="C474" t="str">
            <v>ЧЕРНIВЕЦЬКА ОБЛАСТЬ</v>
          </cell>
          <cell r="D474">
            <v>5431689</v>
          </cell>
          <cell r="E474" t="str">
            <v>ОБЛАСНЕ ДЕРЖАВНЕ КОМУНАЛЬНЕ ПIДПРИЄМСТВО "ЧЕРНIВЦIОБЛТЕПЛОМЕРЕЖА"</v>
          </cell>
          <cell r="F474">
            <v>2193.45921</v>
          </cell>
          <cell r="G474">
            <v>2151.2609400000001</v>
          </cell>
          <cell r="H474">
            <v>2584.7741500000002</v>
          </cell>
          <cell r="I474">
            <v>2621.8796299999999</v>
          </cell>
          <cell r="J474">
            <v>470.61869000000002</v>
          </cell>
          <cell r="K474">
            <v>0</v>
          </cell>
          <cell r="L474">
            <v>-34.788580000000003</v>
          </cell>
          <cell r="M474">
            <v>0</v>
          </cell>
          <cell r="N474">
            <v>-2.44258</v>
          </cell>
        </row>
        <row r="475">
          <cell r="B475">
            <v>24</v>
          </cell>
          <cell r="C475" t="str">
            <v>ЧЕРНIВЕЦЬКА ОБЛАСТЬ</v>
          </cell>
          <cell r="D475">
            <v>21438976</v>
          </cell>
          <cell r="E475" t="str">
            <v>ДЕРЖАВНЕ ПIДПРИЄМСТВО БЕРЕГОМЕТСЬКЕ ДЕРЖАВНЕ ЛIСОМИСЛИВСЬКЕ ГОСПОДАРСТВО</v>
          </cell>
          <cell r="F475">
            <v>2350.4519399999999</v>
          </cell>
          <cell r="G475">
            <v>2466.8040599999999</v>
          </cell>
          <cell r="H475">
            <v>2543.62444</v>
          </cell>
          <cell r="I475">
            <v>2497.7177799999999</v>
          </cell>
          <cell r="J475">
            <v>30.913720000000001</v>
          </cell>
          <cell r="K475">
            <v>0</v>
          </cell>
          <cell r="L475">
            <v>0</v>
          </cell>
          <cell r="M475">
            <v>72.046719999999993</v>
          </cell>
          <cell r="N475">
            <v>-47.811660000000003</v>
          </cell>
        </row>
        <row r="476">
          <cell r="B476">
            <v>24</v>
          </cell>
          <cell r="C476" t="str">
            <v>ЧЕРНIВЕЦЬКА ОБЛАСТЬ</v>
          </cell>
          <cell r="D476">
            <v>31963989</v>
          </cell>
          <cell r="E476" t="str">
            <v>ДОЧIРНЄ ПIДПРИЄМСТВО "ЧЕРНIВЕЦЬКИЙ ОБЛАВТОДОР" ВАТ "ДАК "АВТОМОБIЛЬНI ДОРОГИ УКРАЇНИ"</v>
          </cell>
          <cell r="F476">
            <v>1891.0069800000001</v>
          </cell>
          <cell r="G476">
            <v>1626.47</v>
          </cell>
          <cell r="H476">
            <v>2441.9055199999998</v>
          </cell>
          <cell r="I476">
            <v>2435.92128</v>
          </cell>
          <cell r="J476">
            <v>809.45128</v>
          </cell>
          <cell r="K476">
            <v>0</v>
          </cell>
          <cell r="L476">
            <v>0</v>
          </cell>
          <cell r="M476">
            <v>38.98789</v>
          </cell>
          <cell r="N476">
            <v>-8.8655500000000007</v>
          </cell>
        </row>
        <row r="477">
          <cell r="B477">
            <v>24</v>
          </cell>
          <cell r="C477" t="str">
            <v>ЧЕРНIВЕЦЬКА ОБЛАСТЬ</v>
          </cell>
          <cell r="D477">
            <v>23250627</v>
          </cell>
          <cell r="E477" t="str">
            <v>ТОВАРИСТВО З ОБМЕЖЕНОЮ ВIДПОВIДАЛЬНIСТЮ "ДЕФIС"</v>
          </cell>
          <cell r="F477">
            <v>1550.5737099999999</v>
          </cell>
          <cell r="G477">
            <v>1629.0257899999999</v>
          </cell>
          <cell r="H477">
            <v>1432.0325600000001</v>
          </cell>
          <cell r="I477">
            <v>1905.2969700000001</v>
          </cell>
          <cell r="J477">
            <v>276.27118000000002</v>
          </cell>
          <cell r="K477">
            <v>0</v>
          </cell>
          <cell r="L477">
            <v>0</v>
          </cell>
          <cell r="M477">
            <v>105.26606</v>
          </cell>
          <cell r="N477">
            <v>98.058710000000005</v>
          </cell>
        </row>
        <row r="478">
          <cell r="B478">
            <v>24</v>
          </cell>
          <cell r="C478" t="str">
            <v>ЧЕРНIВЕЦЬКА ОБЛАСТЬ</v>
          </cell>
          <cell r="D478">
            <v>30045061</v>
          </cell>
          <cell r="E478" t="str">
            <v>ТОВАРИСТВО З ОБМЕЖЕНОЮ ВIДПОВIДАЛЬНIСТЮ "МАШЗАВОД"</v>
          </cell>
          <cell r="F478">
            <v>4450.0643600000003</v>
          </cell>
          <cell r="G478">
            <v>3192.0785599999999</v>
          </cell>
          <cell r="H478">
            <v>1402.1619800000001</v>
          </cell>
          <cell r="I478">
            <v>1772.77961</v>
          </cell>
          <cell r="J478">
            <v>-1419.299</v>
          </cell>
          <cell r="K478">
            <v>0</v>
          </cell>
          <cell r="L478">
            <v>0</v>
          </cell>
          <cell r="M478">
            <v>484.79694000000001</v>
          </cell>
          <cell r="N478">
            <v>369.35118999999997</v>
          </cell>
        </row>
        <row r="479">
          <cell r="B479">
            <v>24</v>
          </cell>
          <cell r="C479" t="str">
            <v>ЧЕРНIВЕЦЬКА ОБЛАСТЬ</v>
          </cell>
          <cell r="D479">
            <v>21440625</v>
          </cell>
          <cell r="E479" t="str">
            <v>ДЕРЖАВНЕ ЛIСОГОСПОДАРСЬКЕ ПIДПРИЄМСТВО "ДЕРЖЛIСГОСП"</v>
          </cell>
          <cell r="F479">
            <v>1513.6142500000001</v>
          </cell>
          <cell r="G479">
            <v>1473.0481600000001</v>
          </cell>
          <cell r="H479">
            <v>1765.8849600000001</v>
          </cell>
          <cell r="I479">
            <v>1771.96522</v>
          </cell>
          <cell r="J479">
            <v>298.91705999999999</v>
          </cell>
          <cell r="K479">
            <v>0</v>
          </cell>
          <cell r="L479">
            <v>0</v>
          </cell>
          <cell r="M479">
            <v>5.7297099999999999</v>
          </cell>
          <cell r="N479">
            <v>5.5997899999999996</v>
          </cell>
        </row>
        <row r="480">
          <cell r="B480">
            <v>24</v>
          </cell>
          <cell r="C480" t="str">
            <v>ЧЕРНIВЕЦЬКА ОБЛАСТЬ</v>
          </cell>
          <cell r="D480">
            <v>274453</v>
          </cell>
          <cell r="E480" t="str">
            <v>ЧЕРНIВЕЦЬКЕ ЛIСОГОСПОДАРСЬКЕ ДЕРЖАВНЕ ПIДПРИЄМСТВО</v>
          </cell>
          <cell r="F480">
            <v>1381.8336999999999</v>
          </cell>
          <cell r="G480">
            <v>1463.31575</v>
          </cell>
          <cell r="H480">
            <v>1701.17678</v>
          </cell>
          <cell r="I480">
            <v>1739.6740199999999</v>
          </cell>
          <cell r="J480">
            <v>276.35827</v>
          </cell>
          <cell r="K480">
            <v>0</v>
          </cell>
          <cell r="L480">
            <v>0</v>
          </cell>
          <cell r="M480">
            <v>92.611429999999999</v>
          </cell>
          <cell r="N480">
            <v>32.08907</v>
          </cell>
        </row>
        <row r="481">
          <cell r="B481">
            <v>24</v>
          </cell>
          <cell r="C481" t="str">
            <v>ЧЕРНIВЕЦЬКА ОБЛАСТЬ</v>
          </cell>
          <cell r="D481">
            <v>1037595</v>
          </cell>
          <cell r="E481" t="str">
            <v>ВIДКРИТЕ АКЦIОНЕРНЕ ТОВАРИСТВО "ЧЕРНIВЕЦЬКА ПЕРЕСУВНА МЕХАНIЗОВАНА КОЛОНА N 76"</v>
          </cell>
          <cell r="F481">
            <v>2535.4300899999998</v>
          </cell>
          <cell r="G481">
            <v>2713.86175</v>
          </cell>
          <cell r="H481">
            <v>1461.32143</v>
          </cell>
          <cell r="I481">
            <v>1723.4597900000001</v>
          </cell>
          <cell r="J481">
            <v>-990.40196000000003</v>
          </cell>
          <cell r="K481">
            <v>0</v>
          </cell>
          <cell r="L481">
            <v>-22.280999999999999</v>
          </cell>
          <cell r="M481">
            <v>218.86713</v>
          </cell>
          <cell r="N481">
            <v>214.90967000000001</v>
          </cell>
        </row>
        <row r="482">
          <cell r="B482">
            <v>25</v>
          </cell>
          <cell r="C482" t="str">
            <v>ЧЕРНIГIВСЬКА ОБЛАСТЬ</v>
          </cell>
          <cell r="D482">
            <v>14333202</v>
          </cell>
          <cell r="E482" t="str">
            <v>АКЦIОНЕРНЕ ТОВАРИСТВО ЗАКРИТОГО ТИПУ "А/Т ТЮТЮНОВА КОМПАНIЯ "В.А.Т.- ПРИЛУКИ"</v>
          </cell>
          <cell r="F482">
            <v>436439.60399999999</v>
          </cell>
          <cell r="G482">
            <v>440785.30300000001</v>
          </cell>
          <cell r="H482">
            <v>372592.50300000003</v>
          </cell>
          <cell r="I482">
            <v>379998.978</v>
          </cell>
          <cell r="J482">
            <v>-60786.324999999997</v>
          </cell>
          <cell r="K482">
            <v>0</v>
          </cell>
          <cell r="L482">
            <v>0</v>
          </cell>
          <cell r="M482">
            <v>7198.3792599999997</v>
          </cell>
          <cell r="N482">
            <v>2843.4972699999998</v>
          </cell>
        </row>
        <row r="483">
          <cell r="B483">
            <v>25</v>
          </cell>
          <cell r="C483" t="str">
            <v>ЧЕРНIГIВСЬКА ОБЛАСТЬ</v>
          </cell>
          <cell r="D483">
            <v>25881243</v>
          </cell>
          <cell r="E483" t="str">
            <v>ЧЕРНIГIВСЬКЕ ВIДДIЛЕННЯ ВIДКРИТОГО АКЦIОНЕРНОГО ТОВАРИСТВА "САН IНТЕРБРЮ УКРАЇНА"</v>
          </cell>
          <cell r="F483">
            <v>2567.8000000000002</v>
          </cell>
          <cell r="G483">
            <v>2730.7</v>
          </cell>
          <cell r="H483">
            <v>66018.006399999998</v>
          </cell>
          <cell r="I483">
            <v>70933.3318</v>
          </cell>
          <cell r="J483">
            <v>68202.631800000003</v>
          </cell>
          <cell r="K483">
            <v>0</v>
          </cell>
          <cell r="L483">
            <v>0</v>
          </cell>
          <cell r="M483">
            <v>5078.2652399999997</v>
          </cell>
          <cell r="N483">
            <v>4915.3253999999997</v>
          </cell>
        </row>
        <row r="484">
          <cell r="B484">
            <v>25</v>
          </cell>
          <cell r="C484" t="str">
            <v>ЧЕРНIГIВСЬКА ОБЛАСТЬ</v>
          </cell>
          <cell r="D484">
            <v>534663345</v>
          </cell>
          <cell r="E484" t="str">
            <v>НАФТОГАЗОВИДОБУВНЕ УПРАВЛIННЯ "ЧЕРНIГIВНАФТОГАЗ" СПIЛЬНА ДIЯЛЬНIСТЬ ЗА ДОГОВОРОМ 35-4</v>
          </cell>
          <cell r="F484">
            <v>25497.472099999999</v>
          </cell>
          <cell r="G484">
            <v>16528.927899999999</v>
          </cell>
          <cell r="H484">
            <v>48203.273699999998</v>
          </cell>
          <cell r="I484">
            <v>52559.2569</v>
          </cell>
          <cell r="J484">
            <v>36030.328999999998</v>
          </cell>
          <cell r="K484">
            <v>0</v>
          </cell>
          <cell r="L484">
            <v>0</v>
          </cell>
          <cell r="M484">
            <v>4600.8062600000003</v>
          </cell>
          <cell r="N484">
            <v>4355.9832399999996</v>
          </cell>
        </row>
        <row r="485">
          <cell r="B485">
            <v>25</v>
          </cell>
          <cell r="C485" t="str">
            <v>ЧЕРНIГIВСЬКА ОБЛАСТЬ</v>
          </cell>
          <cell r="D485">
            <v>136573</v>
          </cell>
          <cell r="E485" t="str">
            <v>СТРУКТУРНИЙ ПIДРОЗДIЛ НАФТОГАЗОВИДОБУВНЕ УПРАВЛIННЯ "ЧЕРНIГIВНАФТОГАЗ" ВАТ "УКРНАФТА"</v>
          </cell>
          <cell r="F485">
            <v>114306.303</v>
          </cell>
          <cell r="G485">
            <v>114358.78200000001</v>
          </cell>
          <cell r="H485">
            <v>33367.024899999997</v>
          </cell>
          <cell r="I485">
            <v>37880.766799999998</v>
          </cell>
          <cell r="J485">
            <v>-76478.014999999999</v>
          </cell>
          <cell r="K485">
            <v>0</v>
          </cell>
          <cell r="L485">
            <v>0</v>
          </cell>
          <cell r="M485">
            <v>5212.9195200000004</v>
          </cell>
          <cell r="N485">
            <v>4511.0806300000004</v>
          </cell>
        </row>
        <row r="486">
          <cell r="B486">
            <v>25</v>
          </cell>
          <cell r="C486" t="str">
            <v>ЧЕРНIГIВСЬКА ОБЛАСТЬ</v>
          </cell>
          <cell r="D486">
            <v>560242372</v>
          </cell>
          <cell r="E486" t="str">
            <v>ВIДКРИТЕ АКЦIОНЕРНЕ ТОВАРИСТВО "ГАЛС-К" УГОДА ПРО СПIЛЬНУ ДIЯЛЬНIСТЬ</v>
          </cell>
          <cell r="F486">
            <v>45063.347300000001</v>
          </cell>
          <cell r="G486">
            <v>36017.832600000002</v>
          </cell>
          <cell r="H486">
            <v>33470.520799999998</v>
          </cell>
          <cell r="I486">
            <v>37402.9519</v>
          </cell>
          <cell r="J486">
            <v>1385.11922</v>
          </cell>
          <cell r="K486">
            <v>0</v>
          </cell>
          <cell r="L486">
            <v>0</v>
          </cell>
          <cell r="M486">
            <v>3932.4310300000002</v>
          </cell>
          <cell r="N486">
            <v>3932.1187</v>
          </cell>
        </row>
        <row r="487">
          <cell r="B487">
            <v>25</v>
          </cell>
          <cell r="C487" t="str">
            <v>ЧЕРНIГIВСЬКА ОБЛАСТЬ</v>
          </cell>
          <cell r="D487">
            <v>5517564</v>
          </cell>
          <cell r="E487" t="str">
            <v>ЗАКРИТЕ АКЦIОНЕРНЕ ТОВАРИСТВО "ЧЕРНIГIВСЬКИЙ ПИВКОМБIНАТ "ДЕСНА"</v>
          </cell>
          <cell r="F487">
            <v>96471.9902</v>
          </cell>
          <cell r="G487">
            <v>96453.938899999994</v>
          </cell>
          <cell r="H487">
            <v>22910.749100000001</v>
          </cell>
          <cell r="I487">
            <v>22556.345399999998</v>
          </cell>
          <cell r="J487">
            <v>-73897.593999999997</v>
          </cell>
          <cell r="K487">
            <v>0</v>
          </cell>
          <cell r="L487">
            <v>0</v>
          </cell>
          <cell r="M487">
            <v>0</v>
          </cell>
          <cell r="N487">
            <v>-4.09171</v>
          </cell>
        </row>
        <row r="488">
          <cell r="B488">
            <v>25</v>
          </cell>
          <cell r="C488" t="str">
            <v>ЧЕРНIГIВСЬКА ОБЛАСТЬ</v>
          </cell>
          <cell r="D488">
            <v>136875</v>
          </cell>
          <cell r="E488" t="str">
            <v>ГНIДИНЦВСЬКИЙ ГАЗОПЕРЕРОБНИЙ ЗАВОД ВДКРИТОГО АКЦОНЕРНОГО ТОВАРИСТВА "УКРНАФТА"</v>
          </cell>
          <cell r="F488">
            <v>14820.1394</v>
          </cell>
          <cell r="G488">
            <v>14820.1394</v>
          </cell>
          <cell r="H488">
            <v>19309.853999999999</v>
          </cell>
          <cell r="I488">
            <v>21611.232100000001</v>
          </cell>
          <cell r="J488">
            <v>6791.09267</v>
          </cell>
          <cell r="K488">
            <v>0</v>
          </cell>
          <cell r="L488">
            <v>0</v>
          </cell>
          <cell r="M488">
            <v>2301.3780000000002</v>
          </cell>
          <cell r="N488">
            <v>2301.3780000000002</v>
          </cell>
        </row>
        <row r="489">
          <cell r="B489">
            <v>25</v>
          </cell>
          <cell r="C489" t="str">
            <v>ЧЕРНIГIВСЬКА ОБЛАСТЬ</v>
          </cell>
          <cell r="D489">
            <v>26333503</v>
          </cell>
          <cell r="E489" t="str">
            <v>ПРЕДСТАВНИЦТВО "РЕГАЛ ПЕТРОЛЕУМ КОРПОРЕЙШН ЛIМIТЕД"</v>
          </cell>
          <cell r="F489">
            <v>0</v>
          </cell>
          <cell r="G489">
            <v>0</v>
          </cell>
          <cell r="H489">
            <v>18526.297299999998</v>
          </cell>
          <cell r="I489">
            <v>20257.547299999998</v>
          </cell>
          <cell r="J489">
            <v>20257.547299999998</v>
          </cell>
          <cell r="K489">
            <v>0</v>
          </cell>
          <cell r="L489">
            <v>0</v>
          </cell>
          <cell r="M489">
            <v>2031.3058599999999</v>
          </cell>
          <cell r="N489">
            <v>2031.2512999999999</v>
          </cell>
        </row>
        <row r="490">
          <cell r="B490">
            <v>25</v>
          </cell>
          <cell r="C490" t="str">
            <v>ЧЕРНIГIВСЬКА ОБЛАСТЬ</v>
          </cell>
          <cell r="D490">
            <v>22815333</v>
          </cell>
          <cell r="E490" t="str">
            <v>ВIДКРИТЕ АКЦIОНЕРНЕ ТОВАРИСТВО ЕНЕРГОПОСТАЧАЛЬНА КОМПАНIЯ "ЧЕРНIГIВОБЛЕНЕРГО"</v>
          </cell>
          <cell r="F490">
            <v>14695.0067</v>
          </cell>
          <cell r="G490">
            <v>14890.695299999999</v>
          </cell>
          <cell r="H490">
            <v>14921.22</v>
          </cell>
          <cell r="I490">
            <v>16023.4938</v>
          </cell>
          <cell r="J490">
            <v>1132.7984200000001</v>
          </cell>
          <cell r="K490">
            <v>0</v>
          </cell>
          <cell r="L490">
            <v>0</v>
          </cell>
          <cell r="M490">
            <v>1347.86735</v>
          </cell>
          <cell r="N490">
            <v>1102.2737199999999</v>
          </cell>
        </row>
        <row r="491">
          <cell r="B491">
            <v>25</v>
          </cell>
          <cell r="C491" t="str">
            <v>ЧЕРНIГIВСЬКА ОБЛАСТЬ</v>
          </cell>
          <cell r="D491">
            <v>375361</v>
          </cell>
          <cell r="E491" t="str">
            <v>ДЕРЖАВНЕ ПIДПРИЄМСТВО "IЧНЯНСЬКИЙ СПИРТОВИЙ ЗАВОД"</v>
          </cell>
          <cell r="F491">
            <v>13036.0473</v>
          </cell>
          <cell r="G491">
            <v>13138.290499999999</v>
          </cell>
          <cell r="H491">
            <v>14935.8303</v>
          </cell>
          <cell r="I491">
            <v>15630.551299999999</v>
          </cell>
          <cell r="J491">
            <v>2492.2607899999998</v>
          </cell>
          <cell r="K491">
            <v>0</v>
          </cell>
          <cell r="L491">
            <v>0</v>
          </cell>
          <cell r="M491">
            <v>274.81966999999997</v>
          </cell>
          <cell r="N491">
            <v>262.97944999999999</v>
          </cell>
        </row>
        <row r="492">
          <cell r="B492">
            <v>25</v>
          </cell>
          <cell r="C492" t="str">
            <v>ЧЕРНIГIВСЬКА ОБЛАСТЬ</v>
          </cell>
          <cell r="D492">
            <v>31597869</v>
          </cell>
          <cell r="E492" t="str">
            <v>ЗАКРИТЕ АКЦIОНЕРНЕ ТОВАРИСТВО "ЧЕРНIГIВСЬКIЙ ЛIКЕРО-ГОРIЛЧАНИЙ ЗАВОД "ЧЕРНIГIВСЬКА ГОРIЛКА"</v>
          </cell>
          <cell r="F492">
            <v>13331.194299999999</v>
          </cell>
          <cell r="G492">
            <v>13777.134</v>
          </cell>
          <cell r="H492">
            <v>7964.6346700000004</v>
          </cell>
          <cell r="I492">
            <v>11978.038200000001</v>
          </cell>
          <cell r="J492">
            <v>-1799.0959</v>
          </cell>
          <cell r="K492">
            <v>2.0894499999999998</v>
          </cell>
          <cell r="L492">
            <v>2.0894499999999998</v>
          </cell>
          <cell r="M492">
            <v>3709.4916899999998</v>
          </cell>
          <cell r="N492">
            <v>3516.47955</v>
          </cell>
        </row>
        <row r="493">
          <cell r="B493">
            <v>25</v>
          </cell>
          <cell r="C493" t="str">
            <v>ЧЕРНIГIВСЬКА ОБЛАСТЬ</v>
          </cell>
          <cell r="D493">
            <v>22825155</v>
          </cell>
          <cell r="E493" t="str">
            <v>ТОВАРИСТВО З ОБМЕЖЕНОЮ ВIДПОВIДАЛЬНIСТЮ "ЛТ ЧЕЗАРА"</v>
          </cell>
          <cell r="F493">
            <v>3793.78134</v>
          </cell>
          <cell r="G493">
            <v>3955.6655700000001</v>
          </cell>
          <cell r="H493">
            <v>6701.8207499999999</v>
          </cell>
          <cell r="I493">
            <v>6850.0771000000004</v>
          </cell>
          <cell r="J493">
            <v>2894.4115299999999</v>
          </cell>
          <cell r="K493">
            <v>0</v>
          </cell>
          <cell r="L493">
            <v>0</v>
          </cell>
          <cell r="M493">
            <v>365.21721000000002</v>
          </cell>
          <cell r="N493">
            <v>148.25635</v>
          </cell>
        </row>
        <row r="494">
          <cell r="B494">
            <v>25</v>
          </cell>
          <cell r="C494" t="str">
            <v>ЧЕРНIГIВСЬКА ОБЛАСТЬ</v>
          </cell>
          <cell r="D494">
            <v>536507917</v>
          </cell>
          <cell r="E494" t="str">
            <v>ДОГОВIР СПIЛЬНОЇ ДIЯЛЬНОСТI ДОЧ ПIДПРИЄМСТВА НАЦIОНАЛЬНОЇ АКЦIОНЕРНОЇ КОМПАНIЇ "НАДРА УКРАЇНИ" "ЧЕРНIГIВНАФТОГАЗГЕОЛОГIЯ" ТА ЗАТ "ГАЗ-МДС"</v>
          </cell>
          <cell r="F494">
            <v>2459.33284</v>
          </cell>
          <cell r="G494">
            <v>2448.56277</v>
          </cell>
          <cell r="H494">
            <v>6623.8473199999999</v>
          </cell>
          <cell r="I494">
            <v>6746.1495199999999</v>
          </cell>
          <cell r="J494">
            <v>4297.5867500000004</v>
          </cell>
          <cell r="K494">
            <v>0</v>
          </cell>
          <cell r="L494">
            <v>0</v>
          </cell>
          <cell r="M494">
            <v>123.32491</v>
          </cell>
          <cell r="N494">
            <v>123.17143</v>
          </cell>
        </row>
        <row r="495">
          <cell r="B495">
            <v>25</v>
          </cell>
          <cell r="C495" t="str">
            <v>ЧЕРНIГIВСЬКА ОБЛАСТЬ</v>
          </cell>
          <cell r="D495">
            <v>33144497</v>
          </cell>
          <cell r="E495" t="str">
            <v>ФIЛIЯ "БУДIВЕЛЬНЕ УПРАВЛIННЯ "ДНIПРО-МIСТ" ТОВАРИСТВА З ОБМЕЖЕНОЮ ВIДПОВIДАЛЬНIСТЮ "БМК ПЛАНЕТА-МIСТ"</v>
          </cell>
          <cell r="F495">
            <v>2774.9816300000002</v>
          </cell>
          <cell r="G495">
            <v>2774.3910000000001</v>
          </cell>
          <cell r="H495">
            <v>6603.03251</v>
          </cell>
          <cell r="I495">
            <v>6603.1025099999997</v>
          </cell>
          <cell r="J495">
            <v>3828.7115100000001</v>
          </cell>
          <cell r="K495">
            <v>0</v>
          </cell>
          <cell r="L495">
            <v>0</v>
          </cell>
          <cell r="M495">
            <v>9.0300000000000005E-2</v>
          </cell>
          <cell r="N495">
            <v>6.9989999999999997E-2</v>
          </cell>
        </row>
        <row r="496">
          <cell r="B496">
            <v>25</v>
          </cell>
          <cell r="C496" t="str">
            <v>ЧЕРНIГIВСЬКА ОБЛАСТЬ</v>
          </cell>
          <cell r="D496">
            <v>3357671</v>
          </cell>
          <cell r="E496" t="str">
            <v>ВIДКРИТЕ АКЦIОНЕРНЕ ТОВАРИСТВО "ОБЛТЕПЛОКОМУНЕНЕРГО"</v>
          </cell>
          <cell r="F496">
            <v>5597.6605200000004</v>
          </cell>
          <cell r="G496">
            <v>3647.7261800000001</v>
          </cell>
          <cell r="H496">
            <v>3121.90319</v>
          </cell>
          <cell r="I496">
            <v>5320.7355299999999</v>
          </cell>
          <cell r="J496">
            <v>1673.00935</v>
          </cell>
          <cell r="K496">
            <v>0</v>
          </cell>
          <cell r="L496">
            <v>-2851.7193000000002</v>
          </cell>
          <cell r="M496">
            <v>3.1269999999999999E-2</v>
          </cell>
          <cell r="N496">
            <v>0.03</v>
          </cell>
        </row>
        <row r="497">
          <cell r="B497">
            <v>25</v>
          </cell>
          <cell r="C497" t="str">
            <v>ЧЕРНIГIВСЬКА ОБЛАСТЬ</v>
          </cell>
          <cell r="D497">
            <v>3358222</v>
          </cell>
          <cell r="E497" t="str">
            <v>КОМУНАЛЬНЕ ПIДПРИЄМСТВО "ЧЕРНIГIВВОДОКАНАЛ" ЧЕРНIГIВСЬКОЇ МIСЬКОЇ РАДИ</v>
          </cell>
          <cell r="F497">
            <v>3078.02909</v>
          </cell>
          <cell r="G497">
            <v>3035.3901300000002</v>
          </cell>
          <cell r="H497">
            <v>3611.9479200000001</v>
          </cell>
          <cell r="I497">
            <v>4575.4093499999999</v>
          </cell>
          <cell r="J497">
            <v>1540.0192199999999</v>
          </cell>
          <cell r="K497">
            <v>0</v>
          </cell>
          <cell r="L497">
            <v>0</v>
          </cell>
          <cell r="M497">
            <v>966.86006999999995</v>
          </cell>
          <cell r="N497">
            <v>962.71618999999998</v>
          </cell>
        </row>
        <row r="498">
          <cell r="B498">
            <v>25</v>
          </cell>
          <cell r="C498" t="str">
            <v>ЧЕРНIГIВСЬКА ОБЛАСТЬ</v>
          </cell>
          <cell r="D498">
            <v>32016315</v>
          </cell>
          <cell r="E498" t="str">
            <v>ДОЧIРНЄ ПIДПРИЄМСТВО "ЧЕРНIГIВСЬКИЙ ОБЛАВТОДОР" ВIДКРИТОГО АКЦIОНЕРНОГО ТОВАРИСТВА "ДЕРЖАВНА АКЦIОНЕРНА КОМПАНIЯ "АВТОМОБIЛЬНI ДОРОГИ УКРАЇНИ"</v>
          </cell>
          <cell r="F498">
            <v>4372.9549200000001</v>
          </cell>
          <cell r="G498">
            <v>4366.9624199999998</v>
          </cell>
          <cell r="H498">
            <v>4262.3882299999996</v>
          </cell>
          <cell r="I498">
            <v>4237.2055099999998</v>
          </cell>
          <cell r="J498">
            <v>-129.75691</v>
          </cell>
          <cell r="K498">
            <v>0</v>
          </cell>
          <cell r="L498">
            <v>0</v>
          </cell>
          <cell r="M498">
            <v>0.74228000000000005</v>
          </cell>
          <cell r="N498">
            <v>-25.18272</v>
          </cell>
        </row>
        <row r="499">
          <cell r="B499">
            <v>25</v>
          </cell>
          <cell r="C499" t="str">
            <v>ЧЕРНIГIВСЬКА ОБЛАСТЬ</v>
          </cell>
          <cell r="D499">
            <v>30731879</v>
          </cell>
          <cell r="E499" t="str">
            <v>ЗАКРИТЕ АКЦIОНЕРНЕ ТОВАРИСТВО "ШЛЯХО-БУДIВЕЛЬНЕ УПРАВЛIННЯ N 14"</v>
          </cell>
          <cell r="F499">
            <v>3604.5212900000001</v>
          </cell>
          <cell r="G499">
            <v>2919.8144600000001</v>
          </cell>
          <cell r="H499">
            <v>4105.3117099999999</v>
          </cell>
          <cell r="I499">
            <v>4202.3619699999999</v>
          </cell>
          <cell r="J499">
            <v>1282.5475100000001</v>
          </cell>
          <cell r="K499">
            <v>0</v>
          </cell>
          <cell r="L499">
            <v>0</v>
          </cell>
          <cell r="M499">
            <v>100.01045999999999</v>
          </cell>
          <cell r="N499">
            <v>97.050259999999994</v>
          </cell>
        </row>
        <row r="500">
          <cell r="B500">
            <v>25</v>
          </cell>
          <cell r="C500" t="str">
            <v>ЧЕРНIГIВСЬКА ОБЛАСТЬ</v>
          </cell>
          <cell r="D500">
            <v>31188527</v>
          </cell>
          <cell r="E500" t="str">
            <v>ЗАКРИТЕ АКЦIОНЕРНЕ ТОВАРИСТВО "ТФ КАБЕЛЬ"</v>
          </cell>
          <cell r="F500">
            <v>2112.1568600000001</v>
          </cell>
          <cell r="G500">
            <v>2109.1067400000002</v>
          </cell>
          <cell r="H500">
            <v>3329.9954699999998</v>
          </cell>
          <cell r="I500">
            <v>3611.4737500000001</v>
          </cell>
          <cell r="J500">
            <v>1502.3670099999999</v>
          </cell>
          <cell r="K500">
            <v>0</v>
          </cell>
          <cell r="L500">
            <v>0</v>
          </cell>
          <cell r="M500">
            <v>282.00035000000003</v>
          </cell>
          <cell r="N500">
            <v>281.47815000000003</v>
          </cell>
        </row>
        <row r="501">
          <cell r="B501">
            <v>25</v>
          </cell>
          <cell r="C501" t="str">
            <v>ЧЕРНIГIВСЬКА ОБЛАСТЬ</v>
          </cell>
          <cell r="D501">
            <v>3358104</v>
          </cell>
          <cell r="E501" t="str">
            <v>ВIДКРИТЕ АКЦIОНЕРНЕ ТОВАРИСТВО ПО ГАЗОПОСТАЧАННЮ ТА ГАЗИФIКАЦIЇ "ЧЕРНIГIВГАЗ"</v>
          </cell>
          <cell r="F501">
            <v>6147.6400800000001</v>
          </cell>
          <cell r="G501">
            <v>6344.3168400000004</v>
          </cell>
          <cell r="H501">
            <v>3113.8054999999999</v>
          </cell>
          <cell r="I501">
            <v>3487.04682</v>
          </cell>
          <cell r="J501">
            <v>-2857.27</v>
          </cell>
          <cell r="K501">
            <v>0</v>
          </cell>
          <cell r="L501">
            <v>-39.150010000000002</v>
          </cell>
          <cell r="M501">
            <v>385.91719999999998</v>
          </cell>
          <cell r="N501">
            <v>334.09100000000001</v>
          </cell>
        </row>
        <row r="502">
          <cell r="B502">
            <v>26</v>
          </cell>
          <cell r="C502" t="str">
            <v>М.КИЇВ</v>
          </cell>
          <cell r="D502">
            <v>20077720</v>
          </cell>
          <cell r="E502" t="str">
            <v>НАЦIОНАЛЬНА АКЦIОНЕРНА КОМПАНIЯ "НАФТОГАЗ УКРАЇНИ"</v>
          </cell>
          <cell r="F502">
            <v>4904370.83</v>
          </cell>
          <cell r="G502">
            <v>5326303.6399999997</v>
          </cell>
          <cell r="H502">
            <v>3546498.52</v>
          </cell>
          <cell r="I502">
            <v>6437580.6900000004</v>
          </cell>
          <cell r="J502">
            <v>1111277.05</v>
          </cell>
          <cell r="K502">
            <v>1634179.7</v>
          </cell>
          <cell r="L502">
            <v>-2409653.7999999998</v>
          </cell>
          <cell r="M502">
            <v>21560.268</v>
          </cell>
          <cell r="N502">
            <v>-110617.76</v>
          </cell>
        </row>
        <row r="503">
          <cell r="B503">
            <v>26</v>
          </cell>
          <cell r="C503" t="str">
            <v>М.КИЇВ</v>
          </cell>
          <cell r="D503">
            <v>135390</v>
          </cell>
          <cell r="E503" t="str">
            <v>ВIДКРИТЕ АКЦIОНЕРНЕ ТОВАРИСТВО "УКРНАФТА"</v>
          </cell>
          <cell r="F503">
            <v>1461937.47</v>
          </cell>
          <cell r="G503">
            <v>1444889.8</v>
          </cell>
          <cell r="H503">
            <v>1857091.17</v>
          </cell>
          <cell r="I503">
            <v>1970056.57</v>
          </cell>
          <cell r="J503">
            <v>525166.77599999995</v>
          </cell>
          <cell r="K503">
            <v>0</v>
          </cell>
          <cell r="L503">
            <v>-5.20113</v>
          </cell>
          <cell r="M503">
            <v>133274.12400000001</v>
          </cell>
          <cell r="N503">
            <v>113113.773</v>
          </cell>
        </row>
        <row r="504">
          <cell r="B504">
            <v>26</v>
          </cell>
          <cell r="C504" t="str">
            <v>М.КИЇВ</v>
          </cell>
          <cell r="D504">
            <v>24584661</v>
          </cell>
          <cell r="E504" t="str">
            <v>ДЕРЖАВНЕ ПIДПРИЄМСТВО "НАЦIОНАЛЬНА АТОМНА ЕНЕРГОГЕНЕРУЮЧА КОМПАНIЯ "ЕНЕРГОАТОМ"</v>
          </cell>
          <cell r="F504">
            <v>898843.33</v>
          </cell>
          <cell r="G504">
            <v>1261339.82</v>
          </cell>
          <cell r="H504">
            <v>-50544.805</v>
          </cell>
          <cell r="I504">
            <v>1617569.44</v>
          </cell>
          <cell r="J504">
            <v>356229.62099999998</v>
          </cell>
          <cell r="K504">
            <v>0</v>
          </cell>
          <cell r="L504">
            <v>-1294656.1000000001</v>
          </cell>
          <cell r="M504">
            <v>147108.55799999999</v>
          </cell>
          <cell r="N504">
            <v>147099.22399999999</v>
          </cell>
        </row>
        <row r="505">
          <cell r="B505">
            <v>26</v>
          </cell>
          <cell r="C505" t="str">
            <v>М.КИЇВ</v>
          </cell>
          <cell r="D505">
            <v>21673832</v>
          </cell>
          <cell r="E505" t="str">
            <v>ЗАКРИТЕ АКЦIОНЕРНЕ ТОВАРИСТВО "КИЇВСТАР ДЖ. ЕС. ЕМ."</v>
          </cell>
          <cell r="F505">
            <v>770941.03599999996</v>
          </cell>
          <cell r="G505">
            <v>761572.24699999997</v>
          </cell>
          <cell r="H505">
            <v>1434788.94</v>
          </cell>
          <cell r="I505">
            <v>1522089.99</v>
          </cell>
          <cell r="J505">
            <v>760517.74199999997</v>
          </cell>
          <cell r="K505">
            <v>0</v>
          </cell>
          <cell r="L505">
            <v>0</v>
          </cell>
          <cell r="M505">
            <v>87407.441399999996</v>
          </cell>
          <cell r="N505">
            <v>87301.053199999995</v>
          </cell>
        </row>
        <row r="506">
          <cell r="B506">
            <v>26</v>
          </cell>
          <cell r="C506" t="str">
            <v>М.КИЇВ</v>
          </cell>
          <cell r="D506">
            <v>21560766</v>
          </cell>
          <cell r="E506" t="str">
            <v>ВIДКРИТЕ АКЦIОНЕРНЕ ТОВАРИСТВО "УКРТЕЛЕКОМ"</v>
          </cell>
          <cell r="F506">
            <v>681344.05500000005</v>
          </cell>
          <cell r="G506">
            <v>499868.65700000001</v>
          </cell>
          <cell r="H506">
            <v>644136.17799999996</v>
          </cell>
          <cell r="I506">
            <v>696519.74699999997</v>
          </cell>
          <cell r="J506">
            <v>196651.09</v>
          </cell>
          <cell r="K506">
            <v>0</v>
          </cell>
          <cell r="L506">
            <v>0</v>
          </cell>
          <cell r="M506">
            <v>54021.140899999999</v>
          </cell>
          <cell r="N506">
            <v>52383.568500000001</v>
          </cell>
        </row>
        <row r="507">
          <cell r="B507">
            <v>26</v>
          </cell>
          <cell r="C507" t="str">
            <v>М.КИЇВ</v>
          </cell>
          <cell r="D507">
            <v>14333937</v>
          </cell>
          <cell r="E507" t="str">
            <v>ЗАКРИТЕ АКЦIОНЕРНЕ ТОВАРИСТВО "УКРАЇНСЬКИЙ МОБIЛЬНИЙ ЗВ'ЯЗОК"</v>
          </cell>
          <cell r="F507">
            <v>635453.63600000006</v>
          </cell>
          <cell r="G507">
            <v>628244.98699999996</v>
          </cell>
          <cell r="H507">
            <v>611379.75699999998</v>
          </cell>
          <cell r="I507">
            <v>658105.52099999995</v>
          </cell>
          <cell r="J507">
            <v>29860.534199999998</v>
          </cell>
          <cell r="K507">
            <v>0</v>
          </cell>
          <cell r="L507">
            <v>0</v>
          </cell>
          <cell r="M507">
            <v>46883.5432</v>
          </cell>
          <cell r="N507">
            <v>46725.756600000001</v>
          </cell>
        </row>
        <row r="508">
          <cell r="B508">
            <v>26</v>
          </cell>
          <cell r="C508" t="str">
            <v>М.КИЇВ</v>
          </cell>
          <cell r="D508">
            <v>30019775</v>
          </cell>
          <cell r="E508" t="str">
            <v>ДОЧIРНЯ КОМПАНIЯ "УКРГАЗВИДОБУВАННЯ" НАЦIОНАЛЬНОЇ АКЦIОНЕРНОЇ КОМПАНIЇ "НАФТОГАЗ УКРАЇНИ"</v>
          </cell>
          <cell r="F508">
            <v>295009.46100000001</v>
          </cell>
          <cell r="G508">
            <v>279617.58299999998</v>
          </cell>
          <cell r="H508">
            <v>543815.43599999999</v>
          </cell>
          <cell r="I508">
            <v>589603.50300000003</v>
          </cell>
          <cell r="J508">
            <v>309985.91999999998</v>
          </cell>
          <cell r="K508">
            <v>0</v>
          </cell>
          <cell r="L508">
            <v>0</v>
          </cell>
          <cell r="M508">
            <v>46858.585200000001</v>
          </cell>
          <cell r="N508">
            <v>45901.470500000003</v>
          </cell>
        </row>
        <row r="509">
          <cell r="B509">
            <v>26</v>
          </cell>
          <cell r="C509" t="str">
            <v>М.КИЇВ</v>
          </cell>
          <cell r="D509">
            <v>21515381</v>
          </cell>
          <cell r="E509" t="str">
            <v>ДЕРЖАВНЕ ПIДПРИЄМСТВО "ЕНЕРГОРИНОК"</v>
          </cell>
          <cell r="F509">
            <v>462505.29700000002</v>
          </cell>
          <cell r="G509">
            <v>421077.97399999999</v>
          </cell>
          <cell r="H509">
            <v>423525.76299999998</v>
          </cell>
          <cell r="I509">
            <v>525252.25300000003</v>
          </cell>
          <cell r="J509">
            <v>104174.27899999999</v>
          </cell>
          <cell r="K509">
            <v>0</v>
          </cell>
          <cell r="L509">
            <v>-57293.972000000002</v>
          </cell>
          <cell r="M509">
            <v>94450.998900000006</v>
          </cell>
          <cell r="N509">
            <v>94049.017800000001</v>
          </cell>
        </row>
        <row r="510">
          <cell r="B510">
            <v>26</v>
          </cell>
          <cell r="C510" t="str">
            <v>М.КИЇВ</v>
          </cell>
          <cell r="D510">
            <v>34003224</v>
          </cell>
          <cell r="E510" t="str">
            <v>ЗАКРИТЕ АКЦIОНЕРНЕ ТОВАРИСТВО "УКРГАЗ-ЕНЕРГО"</v>
          </cell>
          <cell r="F510">
            <v>0</v>
          </cell>
          <cell r="G510">
            <v>0</v>
          </cell>
          <cell r="H510">
            <v>473756.14</v>
          </cell>
          <cell r="I510">
            <v>499985.48200000002</v>
          </cell>
          <cell r="J510">
            <v>499985.48200000002</v>
          </cell>
          <cell r="K510">
            <v>0</v>
          </cell>
          <cell r="L510">
            <v>0</v>
          </cell>
          <cell r="M510">
            <v>26229.341499999999</v>
          </cell>
          <cell r="N510">
            <v>26229.341499999999</v>
          </cell>
        </row>
        <row r="511">
          <cell r="B511">
            <v>26</v>
          </cell>
          <cell r="C511" t="str">
            <v>М.КИЇВ</v>
          </cell>
          <cell r="D511">
            <v>20043260</v>
          </cell>
          <cell r="E511" t="str">
            <v>СПIЛЬНЕ УКРАЇНСЬКО-НIМЕЦЬКЕ ЗАКРИТЕ АКЦIОНЕРНЕ ТОВАРИСТВО З IНОЗЕМНИМИ IНВЕСТИЦIЯМИ "РЕЕМТСМА-КИЇВ ТЮТЮНОВА ФАБРИКА"</v>
          </cell>
          <cell r="F511">
            <v>317797.36300000001</v>
          </cell>
          <cell r="G511">
            <v>318399.82299999997</v>
          </cell>
          <cell r="H511">
            <v>398269.32</v>
          </cell>
          <cell r="I511">
            <v>399979.973</v>
          </cell>
          <cell r="J511">
            <v>81580.149600000004</v>
          </cell>
          <cell r="K511">
            <v>0</v>
          </cell>
          <cell r="L511">
            <v>0</v>
          </cell>
          <cell r="M511">
            <v>1938.7185899999999</v>
          </cell>
          <cell r="N511">
            <v>1460.6487099999999</v>
          </cell>
        </row>
        <row r="512">
          <cell r="B512">
            <v>26</v>
          </cell>
          <cell r="C512" t="str">
            <v>М.КИЇВ</v>
          </cell>
          <cell r="D512">
            <v>5391057</v>
          </cell>
          <cell r="E512" t="str">
            <v>ЗАКРИТЕ АКЦIОНЕРНЕ ТОВАРИСТВО "ОБОЛОНЬ"</v>
          </cell>
          <cell r="F512">
            <v>326780.228</v>
          </cell>
          <cell r="G512">
            <v>323113.951</v>
          </cell>
          <cell r="H512">
            <v>338601.12800000003</v>
          </cell>
          <cell r="I512">
            <v>353441.08799999999</v>
          </cell>
          <cell r="J512">
            <v>30327.137200000001</v>
          </cell>
          <cell r="K512">
            <v>0</v>
          </cell>
          <cell r="L512">
            <v>0</v>
          </cell>
          <cell r="M512">
            <v>19312.2559</v>
          </cell>
          <cell r="N512">
            <v>14510.661700000001</v>
          </cell>
        </row>
        <row r="513">
          <cell r="B513">
            <v>26</v>
          </cell>
          <cell r="C513" t="str">
            <v>М.КИЇВ</v>
          </cell>
          <cell r="D513">
            <v>100227</v>
          </cell>
          <cell r="E513" t="str">
            <v>ДЕРЖАВНЕ ПIДПРИЄМСТВО "НАЦIОНАЛЬНА ЕНЕРГЕТИЧНА КОМПАНIЯ "УКРЕНЕРГО"</v>
          </cell>
          <cell r="F513">
            <v>146001.85500000001</v>
          </cell>
          <cell r="G513">
            <v>143466.26199999999</v>
          </cell>
          <cell r="H513">
            <v>307168.38500000001</v>
          </cell>
          <cell r="I513">
            <v>322749.25400000002</v>
          </cell>
          <cell r="J513">
            <v>179282.992</v>
          </cell>
          <cell r="K513">
            <v>0</v>
          </cell>
          <cell r="L513">
            <v>0</v>
          </cell>
          <cell r="M513">
            <v>15860.640600000001</v>
          </cell>
          <cell r="N513">
            <v>15580.869000000001</v>
          </cell>
        </row>
        <row r="514">
          <cell r="B514">
            <v>26</v>
          </cell>
          <cell r="C514" t="str">
            <v>М.КИЇВ</v>
          </cell>
          <cell r="D514">
            <v>20749622</v>
          </cell>
          <cell r="E514" t="str">
            <v>ФIРМА "СОЮЗ-ВIКТАН" ЛТД (ТОВАРИСТВО З ОБМЕЖЕНОЮ ВIДПОВIДАЛЬНIСТЮ)</v>
          </cell>
          <cell r="F514">
            <v>395240.68</v>
          </cell>
          <cell r="G514">
            <v>372640.86</v>
          </cell>
          <cell r="H514">
            <v>333805.37900000002</v>
          </cell>
          <cell r="I514">
            <v>317189.95500000002</v>
          </cell>
          <cell r="J514">
            <v>-55450.904999999999</v>
          </cell>
          <cell r="K514">
            <v>280.13887</v>
          </cell>
          <cell r="L514">
            <v>280.13887</v>
          </cell>
          <cell r="M514">
            <v>40395.691599999998</v>
          </cell>
          <cell r="N514">
            <v>-18165.482</v>
          </cell>
        </row>
        <row r="515">
          <cell r="B515">
            <v>26</v>
          </cell>
          <cell r="C515" t="str">
            <v>М.КИЇВ</v>
          </cell>
          <cell r="D515">
            <v>31570412</v>
          </cell>
          <cell r="E515" t="str">
            <v>ВIДКРИТЕ АКЦIОНЕРНЕ ТОВАРИСТВО "УКРТРАНСНАФТА"</v>
          </cell>
          <cell r="F515">
            <v>262410.29499999998</v>
          </cell>
          <cell r="G515">
            <v>255467.26199999999</v>
          </cell>
          <cell r="H515">
            <v>229687.908</v>
          </cell>
          <cell r="I515">
            <v>238483.54199999999</v>
          </cell>
          <cell r="J515">
            <v>-16983.72</v>
          </cell>
          <cell r="K515">
            <v>0</v>
          </cell>
          <cell r="L515">
            <v>-0.53503999999999996</v>
          </cell>
          <cell r="M515">
            <v>26791.411199999999</v>
          </cell>
          <cell r="N515">
            <v>8734.43073</v>
          </cell>
        </row>
        <row r="516">
          <cell r="B516">
            <v>26</v>
          </cell>
          <cell r="C516" t="str">
            <v>М.КИЇВ</v>
          </cell>
          <cell r="D516">
            <v>19341005</v>
          </cell>
          <cell r="E516" t="str">
            <v>ТОВАРИСТВО З ОБМЕЖЕНОЮ ВIДПОВIДАЛЬНIСТЮ З IНОЗЕМНОЮ IНВЕСТИЦIЄЮ "ПРОКТЕР ЕНД ГЕМБЛ УКРАЇНА"</v>
          </cell>
          <cell r="F516">
            <v>156770.45800000001</v>
          </cell>
          <cell r="G516">
            <v>156594.799</v>
          </cell>
          <cell r="H516">
            <v>166305.89199999999</v>
          </cell>
          <cell r="I516">
            <v>172502.245</v>
          </cell>
          <cell r="J516">
            <v>15907.4457</v>
          </cell>
          <cell r="K516">
            <v>0</v>
          </cell>
          <cell r="L516">
            <v>0</v>
          </cell>
          <cell r="M516">
            <v>6829.2860099999998</v>
          </cell>
          <cell r="N516">
            <v>6196.3533799999996</v>
          </cell>
        </row>
        <row r="517">
          <cell r="B517">
            <v>26</v>
          </cell>
          <cell r="C517" t="str">
            <v>М.КИЇВ</v>
          </cell>
          <cell r="D517">
            <v>23507865</v>
          </cell>
          <cell r="E517" t="str">
            <v>АКЦIОНЕРНЕ ТОВАРИСТВО ЗАКРИТОГО ТИПУ "УКРАЇНСЬКА НЕЗАЛЕЖНА ТВ-КОРПОРАЦIЯ"</v>
          </cell>
          <cell r="F517">
            <v>66481.546799999996</v>
          </cell>
          <cell r="G517">
            <v>65548.286699999997</v>
          </cell>
          <cell r="H517">
            <v>141463.36799999999</v>
          </cell>
          <cell r="I517">
            <v>152294.43599999999</v>
          </cell>
          <cell r="J517">
            <v>86746.149799999999</v>
          </cell>
          <cell r="K517">
            <v>0</v>
          </cell>
          <cell r="L517">
            <v>0</v>
          </cell>
          <cell r="M517">
            <v>10892.9676</v>
          </cell>
          <cell r="N517">
            <v>10831.068799999999</v>
          </cell>
        </row>
        <row r="518">
          <cell r="B518">
            <v>26</v>
          </cell>
          <cell r="C518" t="str">
            <v>М.КИЇВ</v>
          </cell>
          <cell r="D518">
            <v>22927045</v>
          </cell>
          <cell r="E518" t="str">
            <v>ВIДКРИТЕ АКЦIОНЕРНЕ ТОВАРИСТВО "ДЕРЖАВНА ЕНЕРГОГЕНЕРУЮЧА КОМПАНIЯ "ЦЕНТРЕНЕРГО"</v>
          </cell>
          <cell r="F518">
            <v>172998.04800000001</v>
          </cell>
          <cell r="G518">
            <v>174305.337</v>
          </cell>
          <cell r="H518">
            <v>132930.992</v>
          </cell>
          <cell r="I518">
            <v>151402.02900000001</v>
          </cell>
          <cell r="J518">
            <v>-22903.308000000001</v>
          </cell>
          <cell r="K518">
            <v>0</v>
          </cell>
          <cell r="L518">
            <v>-4996.2</v>
          </cell>
          <cell r="M518">
            <v>19853.633300000001</v>
          </cell>
          <cell r="N518">
            <v>13474.8372</v>
          </cell>
        </row>
        <row r="519">
          <cell r="B519">
            <v>26</v>
          </cell>
          <cell r="C519" t="str">
            <v>М.КИЇВ</v>
          </cell>
          <cell r="D519">
            <v>14305909</v>
          </cell>
          <cell r="E519" t="str">
            <v>ВIДКРИТЕ АКЦIОНЕРНЕ ТОВАРИСТВО "РАЙФФАЙЗЕН БАНК АВАЛЬ"</v>
          </cell>
          <cell r="F519">
            <v>31398.898499999999</v>
          </cell>
          <cell r="G519">
            <v>31782.104500000001</v>
          </cell>
          <cell r="H519">
            <v>136259.55799999999</v>
          </cell>
          <cell r="I519">
            <v>139285.81899999999</v>
          </cell>
          <cell r="J519">
            <v>107503.715</v>
          </cell>
          <cell r="K519">
            <v>0</v>
          </cell>
          <cell r="L519">
            <v>0</v>
          </cell>
          <cell r="M519">
            <v>3423.9410400000002</v>
          </cell>
          <cell r="N519">
            <v>3021.37032</v>
          </cell>
        </row>
        <row r="520">
          <cell r="B520">
            <v>26</v>
          </cell>
          <cell r="C520" t="str">
            <v>М.КИЇВ</v>
          </cell>
          <cell r="D520">
            <v>31517060</v>
          </cell>
          <cell r="E520" t="str">
            <v>УКРАЇНСЬКЕ ДЕРЖАВНЕ ПIДПРИЄМСТВО "УКРХIМТРАНСАМIАК"</v>
          </cell>
          <cell r="F520">
            <v>69214.061300000001</v>
          </cell>
          <cell r="G520">
            <v>66017.607699999993</v>
          </cell>
          <cell r="H520">
            <v>135267.913</v>
          </cell>
          <cell r="I520">
            <v>136971.04699999999</v>
          </cell>
          <cell r="J520">
            <v>70953.439100000003</v>
          </cell>
          <cell r="K520">
            <v>0.25398999999999999</v>
          </cell>
          <cell r="L520">
            <v>0.25398999999999999</v>
          </cell>
          <cell r="M520">
            <v>6948.54529</v>
          </cell>
          <cell r="N520">
            <v>1702.63636</v>
          </cell>
        </row>
        <row r="521">
          <cell r="B521">
            <v>26</v>
          </cell>
          <cell r="C521" t="str">
            <v>М.КИЇВ</v>
          </cell>
          <cell r="D521">
            <v>31301827</v>
          </cell>
          <cell r="E521" t="str">
            <v>ДОЧIРНЯ КОМПАНIЯ "ГАЗ УКРАЇНИ" НАЦIОНАЛЬНОЇ АКЦIОНЕРНОЇ КОМПАНIЇ "НАФТОГАЗ УКРАЇНИ"</v>
          </cell>
          <cell r="F521">
            <v>112359.561</v>
          </cell>
          <cell r="G521">
            <v>71187.8171</v>
          </cell>
          <cell r="H521">
            <v>107358.773</v>
          </cell>
          <cell r="I521">
            <v>128925.436</v>
          </cell>
          <cell r="J521">
            <v>57737.618900000001</v>
          </cell>
          <cell r="K521">
            <v>0</v>
          </cell>
          <cell r="L521">
            <v>0</v>
          </cell>
          <cell r="M521">
            <v>47784.118499999997</v>
          </cell>
          <cell r="N521">
            <v>21551.6525</v>
          </cell>
        </row>
        <row r="522">
          <cell r="B522">
            <v>27</v>
          </cell>
          <cell r="C522" t="str">
            <v>М.СЕВАСТОПОЛЬ</v>
          </cell>
          <cell r="D522">
            <v>5471081</v>
          </cell>
          <cell r="E522" t="str">
            <v>ВIДКРИТЕ АКЦIОНЕРНЕ ТОВАРИСТВО "ЕНЕРГЕТИЧНА КОМПАНIЯ "СЕВАСТОПОЛЬЕНЕРГО"</v>
          </cell>
          <cell r="F522">
            <v>11661.692499999999</v>
          </cell>
          <cell r="G522">
            <v>11670.6348</v>
          </cell>
          <cell r="H522">
            <v>17722.993600000002</v>
          </cell>
          <cell r="I522">
            <v>17795.999800000001</v>
          </cell>
          <cell r="J522">
            <v>6125.3650299999999</v>
          </cell>
          <cell r="K522">
            <v>0</v>
          </cell>
          <cell r="L522">
            <v>0</v>
          </cell>
          <cell r="M522">
            <v>20.269030000000001</v>
          </cell>
          <cell r="N522">
            <v>14.57892</v>
          </cell>
        </row>
        <row r="523">
          <cell r="B523">
            <v>27</v>
          </cell>
          <cell r="C523" t="str">
            <v>М.СЕВАСТОПОЛЬ</v>
          </cell>
          <cell r="D523">
            <v>191906</v>
          </cell>
          <cell r="E523" t="str">
            <v>ВIДКРИТЕ АКЦIОНЕРНЕ ТОВАРИСТВО "БАЛАКЛАВСЬКЕ РУДОУПРАВЛIННЯ IМ. О.М.ГОРЬКОГО"</v>
          </cell>
          <cell r="F523">
            <v>8541.79666</v>
          </cell>
          <cell r="G523">
            <v>8548.1398700000009</v>
          </cell>
          <cell r="H523">
            <v>11318.721600000001</v>
          </cell>
          <cell r="I523">
            <v>11461.2701</v>
          </cell>
          <cell r="J523">
            <v>2913.1302599999999</v>
          </cell>
          <cell r="K523">
            <v>0</v>
          </cell>
          <cell r="L523">
            <v>0</v>
          </cell>
          <cell r="M523">
            <v>668.73505</v>
          </cell>
          <cell r="N523">
            <v>623.69295</v>
          </cell>
        </row>
        <row r="524">
          <cell r="B524">
            <v>27</v>
          </cell>
          <cell r="C524" t="str">
            <v>М.СЕВАСТОПОЛЬ</v>
          </cell>
          <cell r="D524">
            <v>3358305</v>
          </cell>
          <cell r="E524" t="str">
            <v>ВIДКРИТЕ АКЦIОНЕРНЕ ТОВАРИСТВО ПО ГАЗОПОСТАЧАННЮ ТА ГАЗИФIКАЦIЄ "СЕВАСТОПОЛЬГАЗ"</v>
          </cell>
          <cell r="F524">
            <v>3121.4504999999999</v>
          </cell>
          <cell r="G524">
            <v>2852.1141899999998</v>
          </cell>
          <cell r="H524">
            <v>3519.0740000000001</v>
          </cell>
          <cell r="I524">
            <v>8368.1268600000003</v>
          </cell>
          <cell r="J524">
            <v>5516.0126700000001</v>
          </cell>
          <cell r="K524">
            <v>0</v>
          </cell>
          <cell r="L524">
            <v>-5642.3068000000003</v>
          </cell>
          <cell r="M524">
            <v>49.828679999999999</v>
          </cell>
          <cell r="N524">
            <v>49.823680000000003</v>
          </cell>
        </row>
        <row r="525">
          <cell r="B525">
            <v>27</v>
          </cell>
          <cell r="C525" t="str">
            <v>М.СЕВАСТОПОЛЬ</v>
          </cell>
          <cell r="D525">
            <v>1125548</v>
          </cell>
          <cell r="E525" t="str">
            <v>ДЕРЖАВНЕ ПIДПРИЄМСТВО "СЕВАСТОПОЛЬСЬКИЙ МОРСЬКИЙ ТОРГОВЕЛЬНИЙ ПОРТ"</v>
          </cell>
          <cell r="F525">
            <v>3178.1541499999998</v>
          </cell>
          <cell r="G525">
            <v>3343.6345500000002</v>
          </cell>
          <cell r="H525">
            <v>7983.8992799999996</v>
          </cell>
          <cell r="I525">
            <v>7928.8537800000004</v>
          </cell>
          <cell r="J525">
            <v>4585.2192299999997</v>
          </cell>
          <cell r="K525">
            <v>0</v>
          </cell>
          <cell r="L525">
            <v>0</v>
          </cell>
          <cell r="M525">
            <v>122.31601000000001</v>
          </cell>
          <cell r="N525">
            <v>-55.051139999999997</v>
          </cell>
        </row>
        <row r="526">
          <cell r="B526">
            <v>27</v>
          </cell>
          <cell r="C526" t="str">
            <v>М.СЕВАСТОПОЛЬ</v>
          </cell>
          <cell r="D526">
            <v>14307989</v>
          </cell>
          <cell r="E526" t="str">
            <v>ВIДКРИТЕ АКЦIОНЕРНЕ ТОВАРИСТВО "ЦЕНТРАЛЬНЕ КОНСТРУКТОРСЬКЕ БЮРО "КОРАЛЛ"</v>
          </cell>
          <cell r="F526">
            <v>8199.2110799999991</v>
          </cell>
          <cell r="G526">
            <v>7374.9432800000004</v>
          </cell>
          <cell r="H526">
            <v>6940.36481</v>
          </cell>
          <cell r="I526">
            <v>7622.6433500000003</v>
          </cell>
          <cell r="J526">
            <v>247.70007000000001</v>
          </cell>
          <cell r="K526">
            <v>0</v>
          </cell>
          <cell r="L526">
            <v>-1.3100000000000001E-2</v>
          </cell>
          <cell r="M526">
            <v>687.84880999999996</v>
          </cell>
          <cell r="N526">
            <v>681.90062</v>
          </cell>
        </row>
        <row r="527">
          <cell r="B527">
            <v>27</v>
          </cell>
          <cell r="C527" t="str">
            <v>М.СЕВАСТОПОЛЬ</v>
          </cell>
          <cell r="D527">
            <v>5431414</v>
          </cell>
          <cell r="E527" t="str">
            <v>ГОСУДАРСТВЕННОЕ ПРЕДПРИЯТИЕ "СЕВАСТОПОЛЬСКИЙ ВИНОДЕЛЬЧЕСКИЙ ЗАВОД"</v>
          </cell>
          <cell r="F527">
            <v>5783.1439099999998</v>
          </cell>
          <cell r="G527">
            <v>6093.3615099999997</v>
          </cell>
          <cell r="H527">
            <v>5935.20795</v>
          </cell>
          <cell r="I527">
            <v>7518.3419000000004</v>
          </cell>
          <cell r="J527">
            <v>1424.9803899999999</v>
          </cell>
          <cell r="K527">
            <v>0</v>
          </cell>
          <cell r="L527">
            <v>0</v>
          </cell>
          <cell r="M527">
            <v>1013.29272</v>
          </cell>
          <cell r="N527">
            <v>1007.78976</v>
          </cell>
        </row>
        <row r="528">
          <cell r="B528">
            <v>27</v>
          </cell>
          <cell r="C528" t="str">
            <v>М.СЕВАСТОПОЛЬ</v>
          </cell>
          <cell r="D528">
            <v>20709663</v>
          </cell>
          <cell r="E528" t="str">
            <v>ДЕРЖАВНЕ ПIДПРИЄМСТВО СЕВАСТОПОЛЬСЬКИЙ МОРСЬКИЙ РИБНИЙ ПОРТ</v>
          </cell>
          <cell r="F528">
            <v>7601.83997</v>
          </cell>
          <cell r="G528">
            <v>6917.5823200000004</v>
          </cell>
          <cell r="H528">
            <v>6387.76368</v>
          </cell>
          <cell r="I528">
            <v>7040.3370000000004</v>
          </cell>
          <cell r="J528">
            <v>122.75467999999999</v>
          </cell>
          <cell r="K528">
            <v>0</v>
          </cell>
          <cell r="L528">
            <v>0</v>
          </cell>
          <cell r="M528">
            <v>968.94960000000003</v>
          </cell>
          <cell r="N528">
            <v>652.10170000000005</v>
          </cell>
        </row>
        <row r="529">
          <cell r="B529">
            <v>27</v>
          </cell>
          <cell r="C529" t="str">
            <v>М.СЕВАСТОПОЛЬ</v>
          </cell>
          <cell r="D529">
            <v>463088</v>
          </cell>
          <cell r="E529" t="str">
            <v>СЕВАСТОПОЛЬСКОЕ ГОСУДАРСТВЕННОЕ ПРЕДПРИЯТИЕ "АТЛАНТИКА"</v>
          </cell>
          <cell r="F529">
            <v>390.3526</v>
          </cell>
          <cell r="G529">
            <v>51.631959999999999</v>
          </cell>
          <cell r="H529">
            <v>3372.6051000000002</v>
          </cell>
          <cell r="I529">
            <v>6285.5588399999997</v>
          </cell>
          <cell r="J529">
            <v>6233.92688</v>
          </cell>
          <cell r="K529">
            <v>0</v>
          </cell>
          <cell r="L529">
            <v>-2743.9856</v>
          </cell>
          <cell r="M529">
            <v>28.056999999999999</v>
          </cell>
          <cell r="N529">
            <v>28.056999999999999</v>
          </cell>
        </row>
        <row r="530">
          <cell r="B530">
            <v>27</v>
          </cell>
          <cell r="C530" t="str">
            <v>М.СЕВАСТОПОЛЬ</v>
          </cell>
          <cell r="D530">
            <v>3358274</v>
          </cell>
          <cell r="E530" t="str">
            <v>ДЕРЖАВНЕ КОМУНАЛЬНЕ ПIДПРИЄМСТВО "СЕВМIСЬКВОДОКАНАЛ"</v>
          </cell>
          <cell r="F530">
            <v>4545.36391</v>
          </cell>
          <cell r="G530">
            <v>4526.8966700000001</v>
          </cell>
          <cell r="H530">
            <v>5308.25695</v>
          </cell>
          <cell r="I530">
            <v>6013.4211500000001</v>
          </cell>
          <cell r="J530">
            <v>1486.52448</v>
          </cell>
          <cell r="K530">
            <v>0</v>
          </cell>
          <cell r="L530">
            <v>0</v>
          </cell>
          <cell r="M530">
            <v>715.50985000000003</v>
          </cell>
          <cell r="N530">
            <v>686.05728999999997</v>
          </cell>
        </row>
        <row r="531">
          <cell r="B531">
            <v>27</v>
          </cell>
          <cell r="C531" t="str">
            <v>М.СЕВАСТОПОЛЬ</v>
          </cell>
          <cell r="D531">
            <v>23450835</v>
          </cell>
          <cell r="E531" t="str">
            <v>СЕВАСТОПОЛЬСЬКА ФIЛIЯ ЗАКРИТОГО АКЦIОНЕРНОГО ТОВАРИСТВА "УКРАЄНСЬКИЙ МОБIЛЬНИЙ ЗВ'ЯЗОК"</v>
          </cell>
          <cell r="F531">
            <v>3433.61</v>
          </cell>
          <cell r="G531">
            <v>3433.61</v>
          </cell>
          <cell r="H531">
            <v>4610.2</v>
          </cell>
          <cell r="I531">
            <v>4610.2</v>
          </cell>
          <cell r="J531">
            <v>1176.5899999999999</v>
          </cell>
          <cell r="K531">
            <v>0</v>
          </cell>
          <cell r="L531">
            <v>0</v>
          </cell>
          <cell r="M531">
            <v>5.3699999999999998E-3</v>
          </cell>
          <cell r="N531">
            <v>0</v>
          </cell>
        </row>
        <row r="532">
          <cell r="B532">
            <v>27</v>
          </cell>
          <cell r="C532" t="str">
            <v>М.СЕВАСТОПОЛЬ</v>
          </cell>
          <cell r="D532">
            <v>3358357</v>
          </cell>
          <cell r="E532" t="str">
            <v>КОМУНАЛЬНЕ ПIДПРИЄМСТВО "СЕВТЕПЛОЕНЕРГО" СЕВАСТОПОЛЬСЬКОЄ МIСЬКОЄ РАДИ</v>
          </cell>
          <cell r="F532">
            <v>3618.7648199999999</v>
          </cell>
          <cell r="G532">
            <v>3646.5735800000002</v>
          </cell>
          <cell r="H532">
            <v>2889.40524</v>
          </cell>
          <cell r="I532">
            <v>3381.9398999999999</v>
          </cell>
          <cell r="J532">
            <v>-264.63368000000003</v>
          </cell>
          <cell r="K532">
            <v>0</v>
          </cell>
          <cell r="L532">
            <v>0</v>
          </cell>
          <cell r="M532">
            <v>400.16811000000001</v>
          </cell>
          <cell r="N532">
            <v>400.12164000000001</v>
          </cell>
        </row>
        <row r="533">
          <cell r="B533">
            <v>27</v>
          </cell>
          <cell r="C533" t="str">
            <v>М.СЕВАСТОПОЛЬ</v>
          </cell>
          <cell r="D533">
            <v>31576194</v>
          </cell>
          <cell r="E533" t="str">
            <v>ТОВАРИСТВО З ОБМЕЖЕНОЮ ВIДПОВIДАЛЬНIСТЮ "ПIДПРИЄМСТВО "ТАВРIДА ЕЛЕКТРИК УКРАЇНА"</v>
          </cell>
          <cell r="F533">
            <v>1159.0281500000001</v>
          </cell>
          <cell r="G533">
            <v>410.09992999999997</v>
          </cell>
          <cell r="H533">
            <v>3187.2975299999998</v>
          </cell>
          <cell r="I533">
            <v>3012.54448</v>
          </cell>
          <cell r="J533">
            <v>2602.4445500000002</v>
          </cell>
          <cell r="K533">
            <v>0</v>
          </cell>
          <cell r="L533">
            <v>0</v>
          </cell>
          <cell r="M533">
            <v>128.23518999999999</v>
          </cell>
          <cell r="N533">
            <v>-174.96862999999999</v>
          </cell>
        </row>
        <row r="534">
          <cell r="B534">
            <v>27</v>
          </cell>
          <cell r="C534" t="str">
            <v>М.СЕВАСТОПОЛЬ</v>
          </cell>
          <cell r="D534">
            <v>1271342</v>
          </cell>
          <cell r="E534" t="str">
            <v>ЗАКРИТЕ АКЦIОНЕРНЕ ТОВАРИСТВО "СЕВАСТОПОЛЬБУД"</v>
          </cell>
          <cell r="F534">
            <v>1817.16867</v>
          </cell>
          <cell r="G534">
            <v>1826.03253</v>
          </cell>
          <cell r="H534">
            <v>2487.26071</v>
          </cell>
          <cell r="I534">
            <v>2687.1341699999998</v>
          </cell>
          <cell r="J534">
            <v>861.10163999999997</v>
          </cell>
          <cell r="K534">
            <v>0</v>
          </cell>
          <cell r="L534">
            <v>0</v>
          </cell>
          <cell r="M534">
            <v>210.83634000000001</v>
          </cell>
          <cell r="N534">
            <v>199.87343000000001</v>
          </cell>
        </row>
        <row r="535">
          <cell r="B535">
            <v>27</v>
          </cell>
          <cell r="C535" t="str">
            <v>М.СЕВАСТОПОЛЬ</v>
          </cell>
          <cell r="D535">
            <v>30120798</v>
          </cell>
          <cell r="E535" t="str">
            <v>ПIДПРИЄМСТВО "БУДIВЕЛЬНЕ УПРАВЛIННЯ ЧОРНОМОРСЬКОГО ФЛОТУ МIНIСТЕРСТВА ОБОРОНИ РОСIЙСЬКОЄ ФЕДЕРАЦIЄ"</v>
          </cell>
          <cell r="F535">
            <v>2371.0375300000001</v>
          </cell>
          <cell r="G535">
            <v>2313.6025500000001</v>
          </cell>
          <cell r="H535">
            <v>2159.6012500000002</v>
          </cell>
          <cell r="I535">
            <v>2505.6170499999998</v>
          </cell>
          <cell r="J535">
            <v>192.0145</v>
          </cell>
          <cell r="K535">
            <v>0</v>
          </cell>
          <cell r="L535">
            <v>0</v>
          </cell>
          <cell r="M535">
            <v>352.94360999999998</v>
          </cell>
          <cell r="N535">
            <v>346.01351</v>
          </cell>
        </row>
        <row r="536">
          <cell r="B536">
            <v>27</v>
          </cell>
          <cell r="C536" t="str">
            <v>М.СЕВАСТОПОЛЬ</v>
          </cell>
          <cell r="D536">
            <v>32367281</v>
          </cell>
          <cell r="E536" t="str">
            <v>ТОВАРИСТВО З ОБМЕЖЕНОЮ ВIДПОВIДАЛЬНIСТЮ "IНКЕРМАНСЬКИЙ ЗАВОД МАРОЧНЫХ ВИН"</v>
          </cell>
          <cell r="F536">
            <v>1543.9348399999999</v>
          </cell>
          <cell r="G536">
            <v>2601.6455900000001</v>
          </cell>
          <cell r="H536">
            <v>1495.5406399999999</v>
          </cell>
          <cell r="I536">
            <v>2367.8175999999999</v>
          </cell>
          <cell r="J536">
            <v>-233.82799</v>
          </cell>
          <cell r="K536">
            <v>0</v>
          </cell>
          <cell r="L536">
            <v>0</v>
          </cell>
          <cell r="M536">
            <v>1507.82761</v>
          </cell>
          <cell r="N536">
            <v>667.09041000000002</v>
          </cell>
        </row>
        <row r="537">
          <cell r="B537">
            <v>27</v>
          </cell>
          <cell r="C537" t="str">
            <v>М.СЕВАСТОПОЛЬ</v>
          </cell>
          <cell r="D537">
            <v>30628382</v>
          </cell>
          <cell r="E537" t="str">
            <v>ЗАКРИТЕ АКЦIОНЕРНЕ ТОВАРИСТВО "СТIВIДОРНА КОМПАНIЯ "АВЛIТА"</v>
          </cell>
          <cell r="F537">
            <v>9750.0884700000006</v>
          </cell>
          <cell r="G537">
            <v>5914.3537100000003</v>
          </cell>
          <cell r="H537">
            <v>332.47620000000001</v>
          </cell>
          <cell r="I537">
            <v>2316.4645999999998</v>
          </cell>
          <cell r="J537">
            <v>-3597.8890999999999</v>
          </cell>
          <cell r="K537">
            <v>0</v>
          </cell>
          <cell r="L537">
            <v>0</v>
          </cell>
          <cell r="M537">
            <v>1987.38642</v>
          </cell>
          <cell r="N537">
            <v>1983.98254</v>
          </cell>
        </row>
        <row r="538">
          <cell r="B538">
            <v>27</v>
          </cell>
          <cell r="C538" t="str">
            <v>М.СЕВАСТОПОЛЬ</v>
          </cell>
          <cell r="D538">
            <v>14319030</v>
          </cell>
          <cell r="E538" t="str">
            <v>ВIДДIЛ ДЕРЖАВНОЄ СЛУЖБИ ОХОРОНИ ПРИ УМВС УКРАЄНИ В М.СЕВАСТОПОЛI</v>
          </cell>
          <cell r="F538">
            <v>1436.8508400000001</v>
          </cell>
          <cell r="G538">
            <v>1434.9792199999999</v>
          </cell>
          <cell r="H538">
            <v>1797.0049899999999</v>
          </cell>
          <cell r="I538">
            <v>1933.8068000000001</v>
          </cell>
          <cell r="J538">
            <v>498.82758000000001</v>
          </cell>
          <cell r="K538">
            <v>0</v>
          </cell>
          <cell r="L538">
            <v>0</v>
          </cell>
          <cell r="M538">
            <v>138.00036</v>
          </cell>
          <cell r="N538">
            <v>136.80180999999999</v>
          </cell>
        </row>
        <row r="539">
          <cell r="B539">
            <v>27</v>
          </cell>
          <cell r="C539" t="str">
            <v>М.СЕВАСТОПОЛЬ</v>
          </cell>
          <cell r="D539">
            <v>13792296</v>
          </cell>
          <cell r="E539" t="str">
            <v>ЗАКРИТЕ АКЦIОНЕРНЕ ТОВАРИСТВО "МОРБУД"</v>
          </cell>
          <cell r="F539">
            <v>862.98918000000003</v>
          </cell>
          <cell r="G539">
            <v>866.39746000000002</v>
          </cell>
          <cell r="H539">
            <v>1601.4037800000001</v>
          </cell>
          <cell r="I539">
            <v>1846.8071299999999</v>
          </cell>
          <cell r="J539">
            <v>980.40967000000001</v>
          </cell>
          <cell r="K539">
            <v>0</v>
          </cell>
          <cell r="L539">
            <v>0</v>
          </cell>
          <cell r="M539">
            <v>248.81586999999999</v>
          </cell>
          <cell r="N539">
            <v>245.40334999999999</v>
          </cell>
        </row>
        <row r="540">
          <cell r="B540">
            <v>27</v>
          </cell>
          <cell r="C540" t="str">
            <v>М.СЕВАСТОПОЛЬ</v>
          </cell>
          <cell r="D540">
            <v>9324193</v>
          </cell>
          <cell r="E540" t="str">
            <v>СЕВАСТОПОЛЬСКИЙ ФИЛИАЛ АКЦИОНЕРНО-КОММЕРЧЕСКОГО БАНКА СОЦИАЛЬНОГО РАЗВИТИЯ "УКРСОЦБАНК"</v>
          </cell>
          <cell r="F540">
            <v>672.96311000000003</v>
          </cell>
          <cell r="G540">
            <v>672.95128999999997</v>
          </cell>
          <cell r="H540">
            <v>1781.4608800000001</v>
          </cell>
          <cell r="I540">
            <v>1781.4608800000001</v>
          </cell>
          <cell r="J540">
            <v>1108.5095899999999</v>
          </cell>
          <cell r="K540">
            <v>0</v>
          </cell>
          <cell r="L540">
            <v>0</v>
          </cell>
          <cell r="M540">
            <v>3.8999999999999999E-4</v>
          </cell>
          <cell r="N540">
            <v>-1.993E-2</v>
          </cell>
        </row>
        <row r="541">
          <cell r="B541">
            <v>27</v>
          </cell>
          <cell r="C541" t="str">
            <v>М.СЕВАСТОПОЛЬ</v>
          </cell>
          <cell r="D541">
            <v>22288148</v>
          </cell>
          <cell r="E541" t="str">
            <v>ЗАКРЫТОЕ АКЦИОНЕРНОЕ ОБЩЕСТВО "МЕХАНИЗАЦИЯ СТРОИТЕЛЬСТВА"</v>
          </cell>
          <cell r="F541">
            <v>1072.23693</v>
          </cell>
          <cell r="G541">
            <v>1057.6027300000001</v>
          </cell>
          <cell r="H541">
            <v>1690.8791200000001</v>
          </cell>
          <cell r="I541">
            <v>1764.9746500000001</v>
          </cell>
          <cell r="J541">
            <v>707.37192000000005</v>
          </cell>
          <cell r="K541">
            <v>0</v>
          </cell>
          <cell r="L541">
            <v>-12.06959</v>
          </cell>
          <cell r="M541">
            <v>62.552390000000003</v>
          </cell>
          <cell r="N541">
            <v>61.980710000000002</v>
          </cell>
        </row>
      </sheetData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теж місяць (фонди)"/>
      <sheetName val="Лист1"/>
      <sheetName val="ЗДМмісяць"/>
      <sheetName val="ДБ-ЗагСпецМ (Норбаз)"/>
      <sheetName val="ПлатОблMis"/>
      <sheetName val="Платеж Рік (фонди)"/>
      <sheetName val="ДБ-ЗагСпецРік (Норбаз)"/>
      <sheetName val="ЗДМРік"/>
      <sheetName val="ПлатОблРік"/>
      <sheetName val="Платеж місяць (МФУ)"/>
      <sheetName val="Платеж Рік (МФУ)"/>
      <sheetName val="НаказДПА"/>
      <sheetName val="розпис"/>
      <sheetName val="РозписОбл"/>
      <sheetName val="Надх"/>
      <sheetName val="Исход ЗФ(ЗБ)"/>
      <sheetName val="Исход СФ(ЗБ)"/>
      <sheetName val="Исход ЗФ "/>
      <sheetName val="Исход СФ "/>
      <sheetName val="Начни с меня"/>
      <sheetName val="контроль"/>
      <sheetName val="Авто"/>
      <sheetName val="додаток2"/>
      <sheetName val="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9">
          <cell r="C9" t="str">
            <v>Червень</v>
          </cell>
          <cell r="D9">
            <v>119</v>
          </cell>
          <cell r="F9">
            <v>19</v>
          </cell>
          <cell r="H9" t="str">
            <v>червня</v>
          </cell>
          <cell r="J9" t="str">
            <v>банківських</v>
          </cell>
        </row>
        <row r="10">
          <cell r="F10">
            <v>20</v>
          </cell>
        </row>
        <row r="11">
          <cell r="F11">
            <v>20</v>
          </cell>
        </row>
        <row r="12">
          <cell r="F12">
            <v>22</v>
          </cell>
        </row>
        <row r="13">
          <cell r="F13">
            <v>21</v>
          </cell>
        </row>
        <row r="14">
          <cell r="F14">
            <v>17</v>
          </cell>
        </row>
        <row r="15">
          <cell r="F15">
            <v>19</v>
          </cell>
        </row>
        <row r="16">
          <cell r="F16">
            <v>22</v>
          </cell>
        </row>
        <row r="17">
          <cell r="F17">
            <v>21</v>
          </cell>
        </row>
        <row r="18">
          <cell r="F18">
            <v>22</v>
          </cell>
        </row>
        <row r="19">
          <cell r="F19">
            <v>21</v>
          </cell>
        </row>
        <row r="20">
          <cell r="F20">
            <v>22</v>
          </cell>
        </row>
        <row r="21">
          <cell r="F21">
            <v>23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Ручн"/>
      <sheetName val="график (2)"/>
      <sheetName val="график"/>
      <sheetName val="Лист4"/>
      <sheetName val="Лист1"/>
      <sheetName val="Платеж місяць Му"/>
      <sheetName val="Платеж РікМУ"/>
      <sheetName val="Исход ЗФ "/>
      <sheetName val="Исход СФ "/>
      <sheetName val="ДМБ"/>
      <sheetName val="Лист3"/>
      <sheetName val="Платеж місяць (фонди)"/>
      <sheetName val="ЗДМмісяць"/>
      <sheetName val="ДБ-ЗагСпецМ (Норбаз)"/>
      <sheetName val="ПлатОблMis"/>
      <sheetName val="Платеж Рік (фонди)"/>
      <sheetName val="ДБ-ЗагСпецРік (Норбаз)"/>
      <sheetName val="ЗДМРік"/>
      <sheetName val="ПлатОблРік"/>
      <sheetName val="Платеж місяць (МФУ)"/>
      <sheetName val="Платеж Рік (МФУ)"/>
      <sheetName val="НаказДПА"/>
      <sheetName val="розпис"/>
      <sheetName val="РозписОбл"/>
      <sheetName val="Надх"/>
      <sheetName val="Исход ЗФ(ЗБ)"/>
      <sheetName val="Исход СФ(ЗБ)"/>
      <sheetName val="Начни с меня"/>
      <sheetName val="контроль"/>
      <sheetName val="Ав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6">
          <cell r="F16">
            <v>5</v>
          </cell>
        </row>
      </sheetData>
      <sheetData sheetId="28" refreshError="1"/>
      <sheetData sheetId="2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яснення"/>
      <sheetName val="основная(1)"/>
      <sheetName val="доп_потенциал(2)"/>
      <sheetName val="мини_ДПИ_крупные(3)"/>
      <sheetName val="мини_ДПИ(4)"/>
      <sheetName val="большие_минимизаторы(5)"/>
      <sheetName val="мини_прибыль(6)"/>
      <sheetName val="мини_льготы(7)"/>
      <sheetName val="мини_0-0,1%(8)"/>
      <sheetName val="основная_1_"/>
      <sheetName val="Начни с меня"/>
    </sheetNames>
    <sheetDataSet>
      <sheetData sheetId="0"/>
      <sheetData sheetId="1" refreshError="1">
        <row r="4">
          <cell r="B4" t="str">
            <v>Код підприємства</v>
          </cell>
          <cell r="C4" t="str">
            <v>Назва підприємства</v>
          </cell>
          <cell r="D4" t="str">
            <v>Сума валового доходу за 9 місяців 2005р.</v>
          </cell>
          <cell r="E4" t="str">
            <v>Збір платежів до Державного бюджету станом на 01.10.2005р.</v>
          </cell>
          <cell r="F4" t="str">
            <v>Податкове навантаження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359D-E506-4224-8FD3-F3FDF5EF664F}">
  <dimension ref="A1:H20"/>
  <sheetViews>
    <sheetView showZeros="0" view="pageBreakPreview" zoomScale="60" zoomScaleNormal="100" workbookViewId="0">
      <pane xSplit="2" ySplit="11" topLeftCell="C12" activePane="bottomRight" state="frozen"/>
      <selection activeCell="B9" sqref="B9:B11"/>
      <selection pane="topRight" activeCell="B9" sqref="B9:B11"/>
      <selection pane="bottomLeft" activeCell="B9" sqref="B9:B11"/>
      <selection pane="bottomRight" activeCell="A19" sqref="A19:B19"/>
    </sheetView>
  </sheetViews>
  <sheetFormatPr defaultColWidth="8.83203125" defaultRowHeight="12.75"/>
  <cols>
    <col min="1" max="1" width="11.83203125" style="52" customWidth="1"/>
    <col min="2" max="2" width="121.1640625" style="44" customWidth="1"/>
    <col min="3" max="3" width="15.83203125" style="44" customWidth="1"/>
    <col min="4" max="5" width="18.1640625" style="44" bestFit="1" customWidth="1"/>
    <col min="6" max="6" width="15.5" style="44" customWidth="1"/>
    <col min="7" max="7" width="13.1640625" style="44" customWidth="1"/>
    <col min="8" max="16384" width="8.83203125" style="44"/>
  </cols>
  <sheetData>
    <row r="1" spans="1:6" ht="15.75">
      <c r="A1" s="42"/>
      <c r="B1" s="43"/>
      <c r="C1" s="43"/>
      <c r="E1" s="43" t="s">
        <v>57</v>
      </c>
      <c r="F1" s="43"/>
    </row>
    <row r="2" spans="1:6" ht="15.75">
      <c r="A2" s="42"/>
      <c r="B2" s="43"/>
      <c r="C2" s="43"/>
      <c r="E2" s="205" t="s">
        <v>80</v>
      </c>
      <c r="F2" s="205"/>
    </row>
    <row r="3" spans="1:6" ht="15.75">
      <c r="A3" s="42"/>
      <c r="B3" s="43"/>
      <c r="C3" s="43"/>
      <c r="E3" s="206" t="s">
        <v>145</v>
      </c>
      <c r="F3" s="206"/>
    </row>
    <row r="4" spans="1:6" ht="26.45" customHeight="1">
      <c r="A4" s="42"/>
      <c r="B4" s="43"/>
      <c r="C4" s="43"/>
      <c r="D4" s="43"/>
      <c r="E4" s="43"/>
      <c r="F4" s="43"/>
    </row>
    <row r="5" spans="1:6" ht="25.5" customHeight="1">
      <c r="A5" s="209" t="s">
        <v>42</v>
      </c>
      <c r="B5" s="210"/>
      <c r="C5" s="210"/>
      <c r="D5" s="210"/>
      <c r="E5" s="210"/>
      <c r="F5" s="210"/>
    </row>
    <row r="6" spans="1:6" ht="15.75">
      <c r="A6" s="207" t="s">
        <v>22</v>
      </c>
      <c r="B6" s="207"/>
      <c r="C6" s="43"/>
      <c r="D6" s="43"/>
      <c r="E6" s="43"/>
      <c r="F6" s="43"/>
    </row>
    <row r="7" spans="1:6" ht="15.75">
      <c r="A7" s="208" t="s">
        <v>23</v>
      </c>
      <c r="B7" s="208"/>
      <c r="C7" s="43"/>
      <c r="D7" s="43"/>
      <c r="E7" s="43"/>
    </row>
    <row r="8" spans="1:6" ht="15.75">
      <c r="A8" s="42"/>
      <c r="B8" s="43"/>
      <c r="C8" s="43"/>
      <c r="D8" s="43"/>
      <c r="E8" s="43"/>
      <c r="F8" s="45" t="s">
        <v>13</v>
      </c>
    </row>
    <row r="9" spans="1:6" ht="13.15" customHeight="1">
      <c r="A9" s="204" t="s">
        <v>24</v>
      </c>
      <c r="B9" s="204" t="s">
        <v>25</v>
      </c>
      <c r="C9" s="204" t="s">
        <v>76</v>
      </c>
      <c r="D9" s="204" t="s">
        <v>66</v>
      </c>
      <c r="E9" s="204" t="s">
        <v>67</v>
      </c>
      <c r="F9" s="204"/>
    </row>
    <row r="10" spans="1:6">
      <c r="A10" s="204"/>
      <c r="B10" s="204"/>
      <c r="C10" s="204"/>
      <c r="D10" s="204"/>
      <c r="E10" s="204" t="s">
        <v>63</v>
      </c>
      <c r="F10" s="213" t="s">
        <v>78</v>
      </c>
    </row>
    <row r="11" spans="1:6" ht="39" customHeight="1">
      <c r="A11" s="204"/>
      <c r="B11" s="204"/>
      <c r="C11" s="204"/>
      <c r="D11" s="204"/>
      <c r="E11" s="204"/>
      <c r="F11" s="204"/>
    </row>
    <row r="12" spans="1:6" ht="21" customHeight="1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</row>
    <row r="13" spans="1:6" s="58" customFormat="1" ht="32.450000000000003" customHeight="1">
      <c r="A13" s="46" t="s">
        <v>26</v>
      </c>
      <c r="B13" s="70" t="s">
        <v>27</v>
      </c>
      <c r="C13" s="47">
        <f t="shared" ref="C13:F15" si="0">C14</f>
        <v>8400000</v>
      </c>
      <c r="D13" s="47">
        <f t="shared" si="0"/>
        <v>8400000</v>
      </c>
      <c r="E13" s="47">
        <f t="shared" si="0"/>
        <v>0</v>
      </c>
      <c r="F13" s="47">
        <f t="shared" si="0"/>
        <v>0</v>
      </c>
    </row>
    <row r="14" spans="1:6" s="58" customFormat="1" ht="43.15" customHeight="1">
      <c r="A14" s="46" t="s">
        <v>33</v>
      </c>
      <c r="B14" s="70" t="s">
        <v>34</v>
      </c>
      <c r="C14" s="47">
        <f t="shared" si="0"/>
        <v>8400000</v>
      </c>
      <c r="D14" s="47">
        <f t="shared" si="0"/>
        <v>8400000</v>
      </c>
      <c r="E14" s="47">
        <f t="shared" si="0"/>
        <v>0</v>
      </c>
      <c r="F14" s="47">
        <f t="shared" si="0"/>
        <v>0</v>
      </c>
    </row>
    <row r="15" spans="1:6" s="58" customFormat="1" ht="43.15" customHeight="1">
      <c r="A15" s="46">
        <v>41040000</v>
      </c>
      <c r="B15" s="113" t="s">
        <v>52</v>
      </c>
      <c r="C15" s="47">
        <f t="shared" si="0"/>
        <v>8400000</v>
      </c>
      <c r="D15" s="47">
        <f t="shared" si="0"/>
        <v>8400000</v>
      </c>
      <c r="E15" s="47">
        <f t="shared" si="0"/>
        <v>0</v>
      </c>
      <c r="F15" s="47">
        <f t="shared" si="0"/>
        <v>0</v>
      </c>
    </row>
    <row r="16" spans="1:6" s="58" customFormat="1" ht="32.450000000000003" customHeight="1">
      <c r="A16" s="112">
        <v>41040400</v>
      </c>
      <c r="B16" s="114" t="s">
        <v>53</v>
      </c>
      <c r="C16" s="48">
        <f>D16+E16</f>
        <v>8400000</v>
      </c>
      <c r="D16" s="48">
        <f>'дод.4 трансф'!D11</f>
        <v>8400000</v>
      </c>
      <c r="E16" s="47"/>
      <c r="F16" s="47"/>
    </row>
    <row r="17" spans="1:8" ht="38.450000000000003" customHeight="1">
      <c r="A17" s="46" t="s">
        <v>59</v>
      </c>
      <c r="B17" s="70" t="s">
        <v>28</v>
      </c>
      <c r="C17" s="47">
        <f>C13</f>
        <v>8400000</v>
      </c>
      <c r="D17" s="47">
        <f>D13</f>
        <v>8400000</v>
      </c>
      <c r="E17" s="47">
        <f>E13</f>
        <v>0</v>
      </c>
      <c r="F17" s="47">
        <f>F13</f>
        <v>0</v>
      </c>
    </row>
    <row r="18" spans="1:8" ht="23.45" customHeight="1">
      <c r="A18" s="49"/>
      <c r="B18" s="50"/>
      <c r="C18" s="51"/>
      <c r="D18" s="51"/>
      <c r="E18" s="51"/>
      <c r="F18" s="51"/>
    </row>
    <row r="19" spans="1:8" ht="67.150000000000006" customHeight="1">
      <c r="A19" s="211" t="s">
        <v>51</v>
      </c>
      <c r="B19" s="211"/>
      <c r="C19" s="54"/>
      <c r="D19" s="53"/>
      <c r="E19" s="212" t="s">
        <v>54</v>
      </c>
      <c r="F19" s="212"/>
    </row>
    <row r="20" spans="1:8" ht="75" customHeight="1">
      <c r="A20" s="44"/>
      <c r="G20" s="32"/>
      <c r="H20" s="31"/>
    </row>
  </sheetData>
  <mergeCells count="14">
    <mergeCell ref="A19:B19"/>
    <mergeCell ref="E19:F19"/>
    <mergeCell ref="E10:E11"/>
    <mergeCell ref="F10:F11"/>
    <mergeCell ref="A9:A11"/>
    <mergeCell ref="B9:B11"/>
    <mergeCell ref="C9:C11"/>
    <mergeCell ref="D9:D11"/>
    <mergeCell ref="E9:F9"/>
    <mergeCell ref="E2:F2"/>
    <mergeCell ref="E3:F3"/>
    <mergeCell ref="A6:B6"/>
    <mergeCell ref="A7:B7"/>
    <mergeCell ref="A5:F5"/>
  </mergeCells>
  <phoneticPr fontId="81" type="noConversion"/>
  <pageMargins left="0.19685039370078741" right="0.19685039370078741" top="0.39370078740157483" bottom="0.19685039370078741" header="0" footer="0"/>
  <pageSetup paperSize="9" scale="80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7025-AB82-4E55-A040-BB4AB72BAE67}">
  <dimension ref="A1:G23"/>
  <sheetViews>
    <sheetView showZeros="0" view="pageBreakPreview" zoomScale="60" zoomScaleNormal="100" workbookViewId="0">
      <selection activeCell="E3" sqref="E3:F3"/>
    </sheetView>
  </sheetViews>
  <sheetFormatPr defaultColWidth="9.1640625" defaultRowHeight="12.75"/>
  <cols>
    <col min="1" max="1" width="13.1640625" style="147" customWidth="1"/>
    <col min="2" max="2" width="40.83203125" style="150" customWidth="1"/>
    <col min="3" max="3" width="17.33203125" style="150" customWidth="1"/>
    <col min="4" max="4" width="17.83203125" style="150" customWidth="1"/>
    <col min="5" max="5" width="16.5" style="150" customWidth="1"/>
    <col min="6" max="6" width="16.1640625" style="150" customWidth="1"/>
    <col min="7" max="7" width="12.6640625" style="150" bestFit="1" customWidth="1"/>
    <col min="8" max="16384" width="9.1640625" style="150"/>
  </cols>
  <sheetData>
    <row r="1" spans="1:7" ht="15.75">
      <c r="D1" s="182"/>
      <c r="E1" s="5" t="s">
        <v>81</v>
      </c>
      <c r="F1" s="182"/>
    </row>
    <row r="2" spans="1:7" ht="15.75">
      <c r="D2" s="182"/>
      <c r="E2" s="5" t="s">
        <v>80</v>
      </c>
      <c r="F2" s="183"/>
    </row>
    <row r="3" spans="1:7" ht="15.75">
      <c r="D3" s="182"/>
      <c r="E3" s="206" t="s">
        <v>145</v>
      </c>
      <c r="F3" s="206"/>
    </row>
    <row r="4" spans="1:7" ht="36" customHeight="1">
      <c r="A4" s="217" t="s">
        <v>126</v>
      </c>
      <c r="B4" s="217"/>
      <c r="C4" s="217"/>
      <c r="D4" s="217"/>
      <c r="E4" s="217"/>
      <c r="F4" s="217"/>
    </row>
    <row r="5" spans="1:7" ht="31.5">
      <c r="A5" s="184"/>
      <c r="B5" s="173" t="s">
        <v>35</v>
      </c>
      <c r="C5" s="184"/>
      <c r="D5" s="184"/>
      <c r="E5" s="184"/>
      <c r="F5" s="184"/>
    </row>
    <row r="6" spans="1:7" ht="12.75" customHeight="1">
      <c r="A6" s="218"/>
      <c r="B6" s="218"/>
      <c r="C6" s="218"/>
      <c r="D6" s="218"/>
      <c r="E6" s="218"/>
      <c r="F6" s="185" t="s">
        <v>65</v>
      </c>
    </row>
    <row r="7" spans="1:7" s="187" customFormat="1" ht="24.75" customHeight="1">
      <c r="A7" s="214" t="s">
        <v>24</v>
      </c>
      <c r="B7" s="214" t="s">
        <v>127</v>
      </c>
      <c r="C7" s="214" t="s">
        <v>76</v>
      </c>
      <c r="D7" s="214" t="s">
        <v>66</v>
      </c>
      <c r="E7" s="214" t="s">
        <v>67</v>
      </c>
      <c r="F7" s="214"/>
    </row>
    <row r="8" spans="1:7" s="187" customFormat="1" ht="51" customHeight="1">
      <c r="A8" s="214"/>
      <c r="B8" s="214"/>
      <c r="C8" s="214"/>
      <c r="D8" s="214"/>
      <c r="E8" s="186" t="s">
        <v>76</v>
      </c>
      <c r="F8" s="186" t="s">
        <v>128</v>
      </c>
    </row>
    <row r="9" spans="1:7" s="187" customFormat="1" ht="15.75">
      <c r="A9" s="188">
        <v>1</v>
      </c>
      <c r="B9" s="188">
        <v>2</v>
      </c>
      <c r="C9" s="188">
        <v>3</v>
      </c>
      <c r="D9" s="188">
        <v>4</v>
      </c>
      <c r="E9" s="188">
        <v>5</v>
      </c>
      <c r="F9" s="188">
        <v>6</v>
      </c>
    </row>
    <row r="10" spans="1:7" s="187" customFormat="1" ht="25.9" customHeight="1">
      <c r="A10" s="189"/>
      <c r="B10" s="215" t="s">
        <v>129</v>
      </c>
      <c r="C10" s="215"/>
      <c r="D10" s="215"/>
      <c r="E10" s="215"/>
      <c r="F10" s="215"/>
    </row>
    <row r="11" spans="1:7" ht="26.25" customHeight="1">
      <c r="A11" s="190">
        <v>200000</v>
      </c>
      <c r="B11" s="191" t="s">
        <v>130</v>
      </c>
      <c r="C11" s="192">
        <f>C12</f>
        <v>0</v>
      </c>
      <c r="D11" s="192">
        <f>D12</f>
        <v>7000000</v>
      </c>
      <c r="E11" s="192">
        <f>E12</f>
        <v>-7000000</v>
      </c>
      <c r="F11" s="192">
        <f>F12</f>
        <v>0</v>
      </c>
    </row>
    <row r="12" spans="1:7" s="193" customFormat="1" ht="44.45" customHeight="1">
      <c r="A12" s="190">
        <v>208000</v>
      </c>
      <c r="B12" s="191" t="s">
        <v>131</v>
      </c>
      <c r="C12" s="192">
        <f>C13-C14+C15</f>
        <v>0</v>
      </c>
      <c r="D12" s="192">
        <f>D13-D14+D15</f>
        <v>7000000</v>
      </c>
      <c r="E12" s="192">
        <f>E13-E14+E15</f>
        <v>-7000000</v>
      </c>
      <c r="F12" s="192">
        <f>F13-F14+F15</f>
        <v>0</v>
      </c>
    </row>
    <row r="13" spans="1:7" s="193" customFormat="1" ht="35.450000000000003" customHeight="1">
      <c r="A13" s="159" t="s">
        <v>132</v>
      </c>
      <c r="B13" s="194" t="s">
        <v>133</v>
      </c>
      <c r="C13" s="195">
        <f>D13+E13</f>
        <v>10334975.500000011</v>
      </c>
      <c r="D13" s="195">
        <v>10000053.24000001</v>
      </c>
      <c r="E13" s="195">
        <f>20434922.26-20100000</f>
        <v>334922.26000000164</v>
      </c>
      <c r="F13" s="195">
        <v>58.160000000149012</v>
      </c>
      <c r="G13" s="196"/>
    </row>
    <row r="14" spans="1:7" s="193" customFormat="1" ht="25.15" customHeight="1">
      <c r="A14" s="159" t="s">
        <v>134</v>
      </c>
      <c r="B14" s="194" t="s">
        <v>135</v>
      </c>
      <c r="C14" s="195">
        <f>D14+E14</f>
        <v>10334975.500000011</v>
      </c>
      <c r="D14" s="195">
        <v>10000053.24000001</v>
      </c>
      <c r="E14" s="195">
        <f>20434922.26-20100000</f>
        <v>334922.26000000164</v>
      </c>
      <c r="F14" s="195">
        <v>58.160000000149012</v>
      </c>
    </row>
    <row r="15" spans="1:7" s="199" customFormat="1" ht="37.9" customHeight="1">
      <c r="A15" s="197">
        <v>208320</v>
      </c>
      <c r="B15" s="198" t="s">
        <v>136</v>
      </c>
      <c r="C15" s="195"/>
      <c r="D15" s="195">
        <v>7000000</v>
      </c>
      <c r="E15" s="195">
        <v>-7000000</v>
      </c>
      <c r="F15" s="195"/>
    </row>
    <row r="16" spans="1:7" s="193" customFormat="1" ht="31.9" customHeight="1">
      <c r="A16" s="190" t="s">
        <v>137</v>
      </c>
      <c r="B16" s="191" t="s">
        <v>138</v>
      </c>
      <c r="C16" s="192">
        <f>C17</f>
        <v>0</v>
      </c>
      <c r="D16" s="192">
        <f>D17</f>
        <v>7000000</v>
      </c>
      <c r="E16" s="192">
        <f>E17</f>
        <v>-7000000</v>
      </c>
      <c r="F16" s="192">
        <f>F17</f>
        <v>0</v>
      </c>
    </row>
    <row r="17" spans="1:6" s="193" customFormat="1" ht="41.45" customHeight="1">
      <c r="A17" s="190" t="s">
        <v>139</v>
      </c>
      <c r="B17" s="191" t="s">
        <v>140</v>
      </c>
      <c r="C17" s="192">
        <f t="shared" ref="C17:F20" si="0">C12</f>
        <v>0</v>
      </c>
      <c r="D17" s="192">
        <f t="shared" si="0"/>
        <v>7000000</v>
      </c>
      <c r="E17" s="192">
        <f t="shared" si="0"/>
        <v>-7000000</v>
      </c>
      <c r="F17" s="192">
        <f t="shared" si="0"/>
        <v>0</v>
      </c>
    </row>
    <row r="18" spans="1:6" s="193" customFormat="1" ht="27" customHeight="1">
      <c r="A18" s="159" t="s">
        <v>141</v>
      </c>
      <c r="B18" s="194" t="s">
        <v>133</v>
      </c>
      <c r="C18" s="195">
        <f t="shared" si="0"/>
        <v>10334975.500000011</v>
      </c>
      <c r="D18" s="195">
        <f t="shared" si="0"/>
        <v>10000053.24000001</v>
      </c>
      <c r="E18" s="195">
        <f t="shared" si="0"/>
        <v>334922.26000000164</v>
      </c>
      <c r="F18" s="195">
        <f t="shared" si="0"/>
        <v>58.160000000149012</v>
      </c>
    </row>
    <row r="19" spans="1:6" s="193" customFormat="1" ht="27.6" customHeight="1">
      <c r="A19" s="159" t="s">
        <v>142</v>
      </c>
      <c r="B19" s="194" t="s">
        <v>135</v>
      </c>
      <c r="C19" s="195">
        <f t="shared" si="0"/>
        <v>10334975.500000011</v>
      </c>
      <c r="D19" s="195">
        <f t="shared" si="0"/>
        <v>10000053.24000001</v>
      </c>
      <c r="E19" s="195">
        <f t="shared" si="0"/>
        <v>334922.26000000164</v>
      </c>
      <c r="F19" s="195">
        <f t="shared" si="0"/>
        <v>58.160000000149012</v>
      </c>
    </row>
    <row r="20" spans="1:6" s="193" customFormat="1" ht="44.45" customHeight="1">
      <c r="A20" s="200">
        <v>602302</v>
      </c>
      <c r="B20" s="201" t="s">
        <v>136</v>
      </c>
      <c r="C20" s="195">
        <f t="shared" si="0"/>
        <v>0</v>
      </c>
      <c r="D20" s="195">
        <f t="shared" si="0"/>
        <v>7000000</v>
      </c>
      <c r="E20" s="195">
        <f t="shared" si="0"/>
        <v>-7000000</v>
      </c>
      <c r="F20" s="195">
        <f t="shared" si="0"/>
        <v>0</v>
      </c>
    </row>
    <row r="21" spans="1:6" ht="87.6" customHeight="1">
      <c r="A21" s="216" t="s">
        <v>143</v>
      </c>
      <c r="B21" s="216"/>
      <c r="C21" s="202"/>
      <c r="D21" s="203"/>
      <c r="E21" s="212" t="s">
        <v>54</v>
      </c>
      <c r="F21" s="212"/>
    </row>
    <row r="23" spans="1:6">
      <c r="C23" s="151"/>
    </row>
  </sheetData>
  <mergeCells count="11">
    <mergeCell ref="C7:C8"/>
    <mergeCell ref="D7:D8"/>
    <mergeCell ref="E7:F7"/>
    <mergeCell ref="B10:F10"/>
    <mergeCell ref="A21:B21"/>
    <mergeCell ref="E21:F21"/>
    <mergeCell ref="E3:F3"/>
    <mergeCell ref="A4:F4"/>
    <mergeCell ref="A6:E6"/>
    <mergeCell ref="A7:A8"/>
    <mergeCell ref="B7:B8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FDB7-D09A-4346-B000-F86ED5709A41}">
  <sheetPr>
    <tabColor indexed="24"/>
  </sheetPr>
  <dimension ref="A1:P108"/>
  <sheetViews>
    <sheetView showGridLines="0" showZeros="0" tabSelected="1" view="pageBreakPreview" zoomScale="50" zoomScaleNormal="75" zoomScaleSheetLayoutView="75" workbookViewId="0">
      <selection activeCell="D2" sqref="D2"/>
    </sheetView>
  </sheetViews>
  <sheetFormatPr defaultColWidth="9.1640625" defaultRowHeight="15.75"/>
  <cols>
    <col min="1" max="1" width="11.1640625" style="14" customWidth="1"/>
    <col min="2" max="2" width="9.83203125" style="14" customWidth="1"/>
    <col min="3" max="3" width="10" style="18" customWidth="1"/>
    <col min="4" max="4" width="45.5" style="59" customWidth="1"/>
    <col min="5" max="5" width="20.83203125" customWidth="1"/>
    <col min="6" max="6" width="18.83203125" customWidth="1"/>
    <col min="7" max="7" width="16.83203125" customWidth="1"/>
    <col min="8" max="8" width="16" customWidth="1"/>
    <col min="9" max="9" width="19.5" customWidth="1"/>
    <col min="10" max="10" width="17.83203125" customWidth="1"/>
    <col min="11" max="11" width="16.1640625" customWidth="1"/>
    <col min="12" max="12" width="16.5" customWidth="1"/>
    <col min="13" max="13" width="15.1640625" customWidth="1"/>
    <col min="14" max="14" width="14.5" customWidth="1"/>
    <col min="15" max="15" width="17.83203125" customWidth="1"/>
    <col min="16" max="16" width="18" customWidth="1"/>
    <col min="17" max="16384" width="9.1640625" style="124"/>
  </cols>
  <sheetData>
    <row r="1" spans="1:16" ht="27" customHeight="1">
      <c r="O1" s="5" t="s">
        <v>37</v>
      </c>
      <c r="P1" s="5"/>
    </row>
    <row r="2" spans="1:16" ht="20.45" customHeight="1">
      <c r="O2" s="5" t="s">
        <v>80</v>
      </c>
      <c r="P2" s="5"/>
    </row>
    <row r="3" spans="1:16" ht="20.45" customHeight="1">
      <c r="D3" s="60"/>
      <c r="E3" s="15"/>
      <c r="F3" s="15"/>
      <c r="G3" s="15"/>
      <c r="H3" s="15"/>
      <c r="I3" s="15"/>
      <c r="J3" s="15"/>
      <c r="K3" s="15"/>
      <c r="L3" s="15"/>
      <c r="O3" s="206" t="s">
        <v>145</v>
      </c>
      <c r="P3" s="206"/>
    </row>
    <row r="4" spans="1:16" ht="43.9" customHeight="1">
      <c r="A4" s="227" t="s">
        <v>48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</row>
    <row r="5" spans="1:16" ht="30" customHeight="1">
      <c r="A5" s="10"/>
      <c r="B5" s="229" t="s">
        <v>55</v>
      </c>
      <c r="C5" s="229"/>
      <c r="D5" s="22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3.35" customHeight="1">
      <c r="A6" s="28"/>
      <c r="B6" s="19"/>
      <c r="C6" s="20"/>
      <c r="D6" s="61"/>
      <c r="E6" s="19"/>
      <c r="F6" s="19"/>
      <c r="G6" s="16"/>
      <c r="H6" s="30"/>
      <c r="I6" s="19"/>
      <c r="J6" s="17"/>
      <c r="K6" s="17"/>
      <c r="L6" s="14"/>
      <c r="M6" s="14"/>
      <c r="N6" s="14"/>
      <c r="O6" s="14"/>
      <c r="P6" s="123" t="s">
        <v>65</v>
      </c>
    </row>
    <row r="7" spans="1:16" s="125" customFormat="1" ht="34.15" customHeight="1">
      <c r="A7" s="219" t="s">
        <v>77</v>
      </c>
      <c r="B7" s="219" t="s">
        <v>60</v>
      </c>
      <c r="C7" s="230" t="s">
        <v>61</v>
      </c>
      <c r="D7" s="221" t="s">
        <v>56</v>
      </c>
      <c r="E7" s="219" t="s">
        <v>66</v>
      </c>
      <c r="F7" s="219"/>
      <c r="G7" s="219"/>
      <c r="H7" s="219"/>
      <c r="I7" s="219"/>
      <c r="J7" s="219" t="s">
        <v>67</v>
      </c>
      <c r="K7" s="219"/>
      <c r="L7" s="219"/>
      <c r="M7" s="219"/>
      <c r="N7" s="219"/>
      <c r="O7" s="219"/>
      <c r="P7" s="219" t="s">
        <v>68</v>
      </c>
    </row>
    <row r="8" spans="1:16" s="125" customFormat="1" ht="39.6" customHeight="1">
      <c r="A8" s="219"/>
      <c r="B8" s="219"/>
      <c r="C8" s="230"/>
      <c r="D8" s="222"/>
      <c r="E8" s="219" t="s">
        <v>63</v>
      </c>
      <c r="F8" s="220" t="s">
        <v>69</v>
      </c>
      <c r="G8" s="219" t="s">
        <v>70</v>
      </c>
      <c r="H8" s="219"/>
      <c r="I8" s="220" t="s">
        <v>71</v>
      </c>
      <c r="J8" s="219" t="s">
        <v>63</v>
      </c>
      <c r="K8" s="219" t="s">
        <v>78</v>
      </c>
      <c r="L8" s="220" t="s">
        <v>69</v>
      </c>
      <c r="M8" s="219" t="s">
        <v>70</v>
      </c>
      <c r="N8" s="219"/>
      <c r="O8" s="220" t="s">
        <v>71</v>
      </c>
      <c r="P8" s="219"/>
    </row>
    <row r="9" spans="1:16" s="125" customFormat="1" ht="34.5" customHeight="1">
      <c r="A9" s="219"/>
      <c r="B9" s="219"/>
      <c r="C9" s="230"/>
      <c r="D9" s="222"/>
      <c r="E9" s="219"/>
      <c r="F9" s="220"/>
      <c r="G9" s="219" t="s">
        <v>72</v>
      </c>
      <c r="H9" s="219" t="s">
        <v>74</v>
      </c>
      <c r="I9" s="220"/>
      <c r="J9" s="219"/>
      <c r="K9" s="219"/>
      <c r="L9" s="220"/>
      <c r="M9" s="219" t="s">
        <v>72</v>
      </c>
      <c r="N9" s="219" t="s">
        <v>74</v>
      </c>
      <c r="O9" s="220"/>
      <c r="P9" s="219"/>
    </row>
    <row r="10" spans="1:16" s="125" customFormat="1" ht="25.15" customHeight="1">
      <c r="A10" s="219"/>
      <c r="B10" s="219"/>
      <c r="C10" s="230"/>
      <c r="D10" s="223"/>
      <c r="E10" s="219"/>
      <c r="F10" s="220"/>
      <c r="G10" s="219"/>
      <c r="H10" s="219"/>
      <c r="I10" s="220"/>
      <c r="J10" s="219"/>
      <c r="K10" s="219"/>
      <c r="L10" s="220"/>
      <c r="M10" s="219"/>
      <c r="N10" s="219"/>
      <c r="O10" s="220"/>
      <c r="P10" s="219"/>
    </row>
    <row r="11" spans="1:16" s="126" customFormat="1" ht="21.6" customHeight="1">
      <c r="A11" s="29">
        <v>1</v>
      </c>
      <c r="B11" s="29">
        <v>2</v>
      </c>
      <c r="C11" s="29">
        <v>3</v>
      </c>
      <c r="D11" s="29">
        <v>4</v>
      </c>
      <c r="E11" s="29">
        <v>5</v>
      </c>
      <c r="F11" s="29">
        <v>6</v>
      </c>
      <c r="G11" s="29">
        <v>7</v>
      </c>
      <c r="H11" s="29">
        <v>8</v>
      </c>
      <c r="I11" s="29">
        <v>9</v>
      </c>
      <c r="J11" s="29">
        <v>10</v>
      </c>
      <c r="K11" s="29">
        <v>11</v>
      </c>
      <c r="L11" s="29">
        <v>12</v>
      </c>
      <c r="M11" s="29">
        <v>13</v>
      </c>
      <c r="N11" s="29">
        <v>14</v>
      </c>
      <c r="O11" s="29">
        <v>15</v>
      </c>
      <c r="P11" s="29">
        <v>16</v>
      </c>
    </row>
    <row r="12" spans="1:16" s="126" customFormat="1" ht="55.15" customHeight="1">
      <c r="A12" s="144" t="s">
        <v>113</v>
      </c>
      <c r="B12" s="100"/>
      <c r="C12" s="145"/>
      <c r="D12" s="146" t="s">
        <v>114</v>
      </c>
      <c r="E12" s="66">
        <v>1725800</v>
      </c>
      <c r="F12" s="66">
        <v>1725800</v>
      </c>
      <c r="G12" s="66">
        <v>0</v>
      </c>
      <c r="H12" s="66">
        <v>0</v>
      </c>
      <c r="I12" s="66">
        <v>0</v>
      </c>
      <c r="J12" s="66">
        <v>2288700</v>
      </c>
      <c r="K12" s="66">
        <v>1000000</v>
      </c>
      <c r="L12" s="66">
        <v>1248700</v>
      </c>
      <c r="M12" s="66">
        <v>0</v>
      </c>
      <c r="N12" s="66">
        <v>0</v>
      </c>
      <c r="O12" s="66">
        <v>1040000</v>
      </c>
      <c r="P12" s="66">
        <v>4014500</v>
      </c>
    </row>
    <row r="13" spans="1:16" s="126" customFormat="1" ht="96.6" customHeight="1">
      <c r="A13" s="144" t="s">
        <v>115</v>
      </c>
      <c r="B13" s="100"/>
      <c r="C13" s="145"/>
      <c r="D13" s="146" t="s">
        <v>114</v>
      </c>
      <c r="E13" s="66">
        <v>1725800</v>
      </c>
      <c r="F13" s="66">
        <v>1725800</v>
      </c>
      <c r="G13" s="66">
        <v>0</v>
      </c>
      <c r="H13" s="66">
        <v>0</v>
      </c>
      <c r="I13" s="66">
        <v>0</v>
      </c>
      <c r="J13" s="66">
        <v>2288700</v>
      </c>
      <c r="K13" s="66">
        <v>1000000</v>
      </c>
      <c r="L13" s="66">
        <v>1248700</v>
      </c>
      <c r="M13" s="66">
        <v>0</v>
      </c>
      <c r="N13" s="66">
        <v>0</v>
      </c>
      <c r="O13" s="66">
        <v>1040000</v>
      </c>
      <c r="P13" s="66">
        <v>4014500</v>
      </c>
    </row>
    <row r="14" spans="1:16" s="126" customFormat="1" ht="60" customHeight="1">
      <c r="A14" s="94" t="s">
        <v>116</v>
      </c>
      <c r="B14" s="94" t="s">
        <v>117</v>
      </c>
      <c r="C14" s="140" t="s">
        <v>118</v>
      </c>
      <c r="D14" s="99" t="s">
        <v>119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1138700</v>
      </c>
      <c r="K14" s="57">
        <v>0</v>
      </c>
      <c r="L14" s="57">
        <v>1098700</v>
      </c>
      <c r="M14" s="57">
        <v>0</v>
      </c>
      <c r="N14" s="57">
        <v>0</v>
      </c>
      <c r="O14" s="57">
        <v>40000</v>
      </c>
      <c r="P14" s="57">
        <v>1138700</v>
      </c>
    </row>
    <row r="15" spans="1:16" s="126" customFormat="1" ht="81" customHeight="1">
      <c r="A15" s="144" t="s">
        <v>38</v>
      </c>
      <c r="B15" s="100"/>
      <c r="C15" s="145"/>
      <c r="D15" s="146" t="s">
        <v>40</v>
      </c>
      <c r="E15" s="66">
        <v>338454400</v>
      </c>
      <c r="F15" s="66">
        <v>335863700</v>
      </c>
      <c r="G15" s="66">
        <v>0</v>
      </c>
      <c r="H15" s="66">
        <v>0</v>
      </c>
      <c r="I15" s="66">
        <v>199500</v>
      </c>
      <c r="J15" s="66">
        <v>600000</v>
      </c>
      <c r="K15" s="66">
        <v>0</v>
      </c>
      <c r="L15" s="66">
        <v>600000</v>
      </c>
      <c r="M15" s="66">
        <v>0</v>
      </c>
      <c r="N15" s="66">
        <v>0</v>
      </c>
      <c r="O15" s="66">
        <v>0</v>
      </c>
      <c r="P15" s="66">
        <v>339054400</v>
      </c>
    </row>
    <row r="16" spans="1:16" s="126" customFormat="1" ht="81" customHeight="1">
      <c r="A16" s="144" t="s">
        <v>39</v>
      </c>
      <c r="B16" s="100"/>
      <c r="C16" s="145"/>
      <c r="D16" s="146" t="s">
        <v>40</v>
      </c>
      <c r="E16" s="66">
        <v>338454400</v>
      </c>
      <c r="F16" s="66">
        <v>335863700</v>
      </c>
      <c r="G16" s="66">
        <v>0</v>
      </c>
      <c r="H16" s="66">
        <v>0</v>
      </c>
      <c r="I16" s="66">
        <v>199500</v>
      </c>
      <c r="J16" s="66">
        <v>600000</v>
      </c>
      <c r="K16" s="66">
        <v>0</v>
      </c>
      <c r="L16" s="66">
        <v>600000</v>
      </c>
      <c r="M16" s="66">
        <v>0</v>
      </c>
      <c r="N16" s="66">
        <v>0</v>
      </c>
      <c r="O16" s="66">
        <v>0</v>
      </c>
      <c r="P16" s="66">
        <v>339054400</v>
      </c>
    </row>
    <row r="17" spans="1:16" s="126" customFormat="1" ht="45" customHeight="1">
      <c r="A17" s="94" t="s">
        <v>120</v>
      </c>
      <c r="B17" s="94" t="s">
        <v>121</v>
      </c>
      <c r="C17" s="140" t="s">
        <v>122</v>
      </c>
      <c r="D17" s="99" t="s">
        <v>123</v>
      </c>
      <c r="E17" s="57">
        <v>2391200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2391200</v>
      </c>
    </row>
    <row r="18" spans="1:16" s="126" customFormat="1" ht="43.5" customHeight="1">
      <c r="A18" s="94">
        <v>3719150</v>
      </c>
      <c r="B18" s="176">
        <v>9150</v>
      </c>
      <c r="C18" s="177" t="s">
        <v>29</v>
      </c>
      <c r="D18" s="178" t="s">
        <v>53</v>
      </c>
      <c r="E18" s="57">
        <v>261384300</v>
      </c>
      <c r="F18" s="57">
        <v>261384300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261384300</v>
      </c>
    </row>
    <row r="19" spans="1:16" s="126" customFormat="1" ht="37.9" customHeight="1">
      <c r="A19" s="41" t="s">
        <v>59</v>
      </c>
      <c r="B19" s="41" t="s">
        <v>59</v>
      </c>
      <c r="C19" s="41" t="s">
        <v>59</v>
      </c>
      <c r="D19" s="63" t="s">
        <v>79</v>
      </c>
      <c r="E19" s="66">
        <v>4324809306.1100006</v>
      </c>
      <c r="F19" s="66">
        <v>3233635483.1999998</v>
      </c>
      <c r="G19" s="66">
        <v>927768100</v>
      </c>
      <c r="H19" s="66">
        <v>139618372</v>
      </c>
      <c r="I19" s="66">
        <v>1088782622.9099998</v>
      </c>
      <c r="J19" s="66">
        <v>823887521.75999999</v>
      </c>
      <c r="K19" s="66">
        <v>654137562.75999999</v>
      </c>
      <c r="L19" s="66">
        <v>130456002</v>
      </c>
      <c r="M19" s="66">
        <v>16776700</v>
      </c>
      <c r="N19" s="66">
        <v>8833900</v>
      </c>
      <c r="O19" s="66">
        <v>693431519.75999999</v>
      </c>
      <c r="P19" s="66">
        <v>5148696827.8699999</v>
      </c>
    </row>
    <row r="20" spans="1:16" s="126" customFormat="1" ht="23.45" customHeight="1">
      <c r="A20" s="120"/>
      <c r="B20" s="120"/>
      <c r="C20" s="120"/>
      <c r="D20" s="121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</row>
    <row r="21" spans="1:16" s="126" customFormat="1" ht="69" customHeight="1">
      <c r="A21" s="120"/>
      <c r="B21" s="224" t="s">
        <v>73</v>
      </c>
      <c r="C21" s="224"/>
      <c r="D21" s="225"/>
      <c r="E21" s="226"/>
      <c r="F21" s="69"/>
      <c r="G21" s="21"/>
      <c r="H21" s="21"/>
      <c r="I21" s="21"/>
      <c r="J21" s="32"/>
      <c r="K21" s="69"/>
      <c r="L21" s="212" t="s">
        <v>54</v>
      </c>
      <c r="M21" s="212"/>
      <c r="N21" s="212"/>
      <c r="O21" s="122"/>
      <c r="P21" s="122"/>
    </row>
    <row r="22" spans="1:16" s="126" customFormat="1" ht="59.45" customHeight="1">
      <c r="A22" s="120"/>
      <c r="O22" s="122"/>
      <c r="P22" s="122"/>
    </row>
    <row r="23" spans="1:16" s="126" customFormat="1" ht="37.9" customHeight="1">
      <c r="A23" s="120"/>
      <c r="B23" s="120"/>
      <c r="C23" s="120"/>
      <c r="D23" s="121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</row>
    <row r="24" spans="1:16" s="126" customFormat="1" ht="37.9" customHeight="1">
      <c r="A24" s="120"/>
      <c r="B24" s="120"/>
      <c r="C24" s="120"/>
      <c r="D24" s="121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</row>
    <row r="25" spans="1:16" s="126" customFormat="1" ht="37.9" customHeight="1">
      <c r="A25" s="120"/>
      <c r="B25" s="120"/>
      <c r="C25" s="120"/>
      <c r="D25" s="121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</row>
    <row r="26" spans="1:16" s="126" customFormat="1" ht="37.9" customHeight="1">
      <c r="A26" s="120"/>
      <c r="B26" s="120"/>
      <c r="C26" s="120"/>
      <c r="D26" s="121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</row>
    <row r="27" spans="1:16" s="126" customFormat="1" ht="37.9" customHeight="1">
      <c r="A27" s="120"/>
      <c r="B27" s="120"/>
      <c r="C27" s="120"/>
      <c r="D27" s="121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</row>
    <row r="28" spans="1:16" s="126" customFormat="1" ht="37.9" customHeight="1">
      <c r="A28" s="120"/>
      <c r="B28" s="120"/>
      <c r="C28" s="120"/>
      <c r="D28" s="121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 s="126" customFormat="1" ht="37.9" customHeight="1">
      <c r="A29" s="120"/>
      <c r="B29" s="120"/>
      <c r="C29" s="120"/>
      <c r="D29" s="121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</row>
    <row r="30" spans="1:16" s="126" customFormat="1" ht="37.9" customHeight="1">
      <c r="A30" s="120"/>
      <c r="B30" s="120"/>
      <c r="C30" s="120"/>
      <c r="D30" s="121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</row>
    <row r="31" spans="1:16" s="126" customFormat="1" ht="37.9" customHeight="1">
      <c r="A31" s="120"/>
      <c r="B31" s="120"/>
      <c r="C31" s="120"/>
      <c r="D31" s="121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</row>
    <row r="32" spans="1:16" s="126" customFormat="1" ht="37.9" customHeight="1">
      <c r="A32" s="120"/>
      <c r="B32" s="120"/>
      <c r="C32" s="120"/>
      <c r="D32" s="121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</row>
    <row r="33" spans="1:16" s="126" customFormat="1" ht="37.9" customHeight="1">
      <c r="A33" s="120"/>
      <c r="B33" s="120"/>
      <c r="C33" s="120"/>
      <c r="D33" s="121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</row>
    <row r="34" spans="1:16" s="126" customFormat="1" ht="37.9" customHeight="1">
      <c r="A34" s="120"/>
      <c r="B34" s="120"/>
      <c r="C34" s="120"/>
      <c r="D34" s="121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</row>
    <row r="35" spans="1:16" s="126" customFormat="1" ht="37.9" customHeight="1">
      <c r="A35" s="120"/>
      <c r="B35" s="120"/>
      <c r="C35" s="120"/>
      <c r="D35" s="121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</row>
    <row r="36" spans="1:16" s="126" customFormat="1" ht="37.9" customHeight="1">
      <c r="A36" s="120"/>
      <c r="B36" s="120"/>
      <c r="C36" s="120"/>
      <c r="D36" s="121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</row>
    <row r="37" spans="1:16" s="126" customFormat="1" ht="37.9" customHeight="1">
      <c r="A37" s="120"/>
      <c r="B37" s="120"/>
      <c r="C37" s="120"/>
      <c r="D37" s="121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</row>
    <row r="38" spans="1:16" s="126" customFormat="1" ht="37.9" customHeight="1">
      <c r="A38" s="120"/>
      <c r="B38" s="120"/>
      <c r="C38" s="120"/>
      <c r="D38" s="121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</row>
    <row r="39" spans="1:16" s="126" customFormat="1" ht="37.9" customHeight="1">
      <c r="A39" s="120"/>
      <c r="B39" s="120"/>
      <c r="C39" s="120"/>
      <c r="D39" s="121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</row>
    <row r="40" spans="1:16" s="126" customFormat="1" ht="37.9" customHeight="1">
      <c r="A40" s="120"/>
      <c r="B40" s="120"/>
      <c r="C40" s="120"/>
      <c r="D40" s="121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</row>
    <row r="41" spans="1:16" s="126" customFormat="1" ht="37.9" customHeight="1">
      <c r="A41" s="120"/>
      <c r="B41" s="120"/>
      <c r="C41" s="120"/>
      <c r="D41" s="121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</row>
    <row r="42" spans="1:16" s="126" customFormat="1" ht="37.9" customHeight="1">
      <c r="A42" s="120"/>
      <c r="B42" s="120"/>
      <c r="C42" s="120"/>
      <c r="D42" s="121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</row>
    <row r="43" spans="1:16" s="126" customFormat="1" ht="37.9" customHeight="1">
      <c r="A43" s="120"/>
      <c r="B43" s="120"/>
      <c r="C43" s="120"/>
      <c r="D43" s="121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</row>
    <row r="44" spans="1:16" s="126" customFormat="1" ht="37.9" customHeight="1">
      <c r="A44" s="120"/>
      <c r="B44" s="120"/>
      <c r="C44" s="120"/>
      <c r="D44" s="121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</row>
    <row r="45" spans="1:16" s="126" customFormat="1" ht="37.9" customHeight="1">
      <c r="A45" s="120"/>
      <c r="B45" s="120"/>
      <c r="C45" s="120"/>
      <c r="D45" s="121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</row>
    <row r="46" spans="1:16" s="126" customFormat="1" ht="37.9" customHeight="1">
      <c r="A46" s="120"/>
      <c r="B46" s="120"/>
      <c r="C46" s="120"/>
      <c r="D46" s="121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</row>
    <row r="47" spans="1:16" s="126" customFormat="1" ht="37.9" customHeight="1">
      <c r="A47" s="120"/>
      <c r="B47" s="120"/>
      <c r="C47" s="120"/>
      <c r="D47" s="121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</row>
    <row r="48" spans="1:16" s="126" customFormat="1" ht="37.9" customHeight="1">
      <c r="A48" s="120"/>
      <c r="B48" s="120"/>
      <c r="C48" s="120"/>
      <c r="D48" s="121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</row>
    <row r="49" spans="1:16" s="126" customFormat="1" ht="37.9" customHeight="1">
      <c r="A49" s="120"/>
      <c r="B49" s="120"/>
      <c r="C49" s="120"/>
      <c r="D49" s="121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</row>
    <row r="50" spans="1:16" s="126" customFormat="1" ht="37.9" customHeight="1">
      <c r="A50" s="120"/>
      <c r="B50" s="120"/>
      <c r="C50" s="120"/>
      <c r="D50" s="121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</row>
    <row r="51" spans="1:16" s="126" customFormat="1" ht="37.9" customHeight="1">
      <c r="A51" s="120"/>
      <c r="B51" s="120"/>
      <c r="C51" s="120"/>
      <c r="D51" s="121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</row>
    <row r="52" spans="1:16" s="126" customFormat="1" ht="37.9" customHeight="1">
      <c r="A52" s="120"/>
      <c r="B52" s="120"/>
      <c r="C52" s="120"/>
      <c r="D52" s="121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</row>
    <row r="53" spans="1:16" s="126" customFormat="1" ht="37.9" customHeight="1">
      <c r="A53" s="120"/>
      <c r="B53" s="120"/>
      <c r="C53" s="120"/>
      <c r="D53" s="121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</row>
    <row r="54" spans="1:16" s="126" customFormat="1" ht="37.9" customHeight="1">
      <c r="A54" s="120"/>
      <c r="B54" s="120"/>
      <c r="C54" s="120"/>
      <c r="D54" s="121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</row>
    <row r="55" spans="1:16" s="126" customFormat="1" ht="37.9" customHeight="1">
      <c r="A55" s="120"/>
      <c r="B55" s="120"/>
      <c r="C55" s="120"/>
      <c r="D55" s="121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</row>
    <row r="56" spans="1:16" s="126" customFormat="1" ht="37.9" customHeight="1">
      <c r="A56" s="120"/>
      <c r="B56" s="120"/>
      <c r="C56" s="120"/>
      <c r="D56" s="121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</row>
    <row r="57" spans="1:16" s="126" customFormat="1" ht="37.9" customHeight="1">
      <c r="A57" s="120"/>
      <c r="B57" s="120"/>
      <c r="C57" s="120"/>
      <c r="D57" s="121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</row>
    <row r="58" spans="1:16" s="126" customFormat="1" ht="37.9" customHeight="1">
      <c r="A58" s="120"/>
      <c r="B58" s="120"/>
      <c r="C58" s="120"/>
      <c r="D58" s="121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</row>
    <row r="59" spans="1:16" s="126" customFormat="1" ht="37.9" customHeight="1">
      <c r="A59" s="120"/>
      <c r="B59" s="120"/>
      <c r="C59" s="120"/>
      <c r="D59" s="121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</row>
    <row r="60" spans="1:16" s="126" customFormat="1" ht="37.9" customHeight="1">
      <c r="A60" s="120"/>
      <c r="B60" s="120"/>
      <c r="C60" s="120"/>
      <c r="D60" s="121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</row>
    <row r="61" spans="1:16" s="126" customFormat="1" ht="37.9" customHeight="1">
      <c r="A61" s="120"/>
      <c r="B61" s="120"/>
      <c r="C61" s="120"/>
      <c r="D61" s="121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</row>
    <row r="62" spans="1:16" s="126" customFormat="1" ht="37.9" customHeight="1">
      <c r="A62" s="120"/>
      <c r="B62" s="120"/>
      <c r="C62" s="120"/>
      <c r="D62" s="121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</row>
    <row r="63" spans="1:16" s="126" customFormat="1" ht="37.9" customHeight="1">
      <c r="A63" s="120"/>
      <c r="B63" s="120"/>
      <c r="C63" s="120"/>
      <c r="D63" s="121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</row>
    <row r="64" spans="1:16" s="126" customFormat="1" ht="37.9" customHeight="1">
      <c r="A64" s="120"/>
      <c r="B64" s="120"/>
      <c r="C64" s="120"/>
      <c r="D64" s="121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</row>
    <row r="65" spans="1:16" s="126" customFormat="1" ht="37.9" customHeight="1">
      <c r="A65" s="120"/>
      <c r="B65" s="120"/>
      <c r="C65" s="120"/>
      <c r="D65" s="121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</row>
    <row r="66" spans="1:16" s="126" customFormat="1" ht="37.9" customHeight="1">
      <c r="A66" s="120"/>
      <c r="B66" s="120"/>
      <c r="C66" s="120"/>
      <c r="D66" s="121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</row>
    <row r="67" spans="1:16" s="126" customFormat="1" ht="37.9" customHeight="1">
      <c r="A67" s="120"/>
      <c r="B67" s="120"/>
      <c r="C67" s="120"/>
      <c r="D67" s="121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</row>
    <row r="68" spans="1:16" s="126" customFormat="1" ht="37.9" customHeight="1">
      <c r="A68" s="120"/>
      <c r="B68" s="120"/>
      <c r="C68" s="120"/>
      <c r="D68" s="121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</row>
    <row r="69" spans="1:16" s="126" customFormat="1" ht="37.9" customHeight="1">
      <c r="A69" s="120"/>
      <c r="B69" s="120"/>
      <c r="C69" s="120"/>
      <c r="D69" s="121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</row>
    <row r="70" spans="1:16" s="126" customFormat="1" ht="37.9" customHeight="1">
      <c r="A70" s="120"/>
      <c r="B70" s="120"/>
      <c r="C70" s="120"/>
      <c r="D70" s="121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</row>
    <row r="71" spans="1:16" s="126" customFormat="1" ht="37.9" customHeight="1">
      <c r="A71" s="120"/>
      <c r="B71" s="120"/>
      <c r="C71" s="120"/>
      <c r="D71" s="121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</row>
    <row r="72" spans="1:16" s="126" customFormat="1" ht="37.9" customHeight="1">
      <c r="A72" s="120"/>
      <c r="B72" s="120"/>
      <c r="C72" s="120"/>
      <c r="D72" s="121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</row>
    <row r="73" spans="1:16" s="126" customFormat="1" ht="37.9" customHeight="1">
      <c r="A73" s="120"/>
      <c r="B73" s="120"/>
      <c r="C73" s="120"/>
      <c r="D73" s="121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</row>
    <row r="74" spans="1:16" s="126" customFormat="1" ht="37.9" customHeight="1">
      <c r="A74" s="120"/>
      <c r="B74" s="120"/>
      <c r="C74" s="120"/>
      <c r="D74" s="121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</row>
    <row r="75" spans="1:16" s="126" customFormat="1" ht="37.9" customHeight="1">
      <c r="A75" s="120"/>
      <c r="B75" s="120"/>
      <c r="C75" s="120"/>
      <c r="D75" s="121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</row>
    <row r="76" spans="1:16" s="126" customFormat="1" ht="37.9" customHeight="1">
      <c r="A76" s="120"/>
      <c r="B76" s="120"/>
      <c r="C76" s="120"/>
      <c r="D76" s="121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</row>
    <row r="77" spans="1:16" s="126" customFormat="1" ht="37.9" customHeight="1">
      <c r="A77" s="120"/>
      <c r="B77" s="120"/>
      <c r="C77" s="120"/>
      <c r="D77" s="121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</row>
    <row r="78" spans="1:16" s="126" customFormat="1" ht="37.9" customHeight="1">
      <c r="A78" s="120"/>
      <c r="B78" s="120"/>
      <c r="C78" s="120"/>
      <c r="D78" s="121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</row>
    <row r="79" spans="1:16" s="126" customFormat="1" ht="37.9" customHeight="1">
      <c r="A79" s="120"/>
      <c r="B79" s="120"/>
      <c r="C79" s="120"/>
      <c r="D79" s="121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</row>
    <row r="80" spans="1:16" s="126" customFormat="1" ht="37.9" customHeight="1">
      <c r="A80" s="120"/>
      <c r="B80" s="120"/>
      <c r="C80" s="120"/>
      <c r="D80" s="121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</row>
    <row r="81" spans="1:16" s="126" customFormat="1" ht="37.9" customHeight="1">
      <c r="A81" s="120"/>
      <c r="B81" s="120"/>
      <c r="C81" s="120"/>
      <c r="D81" s="121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</row>
    <row r="82" spans="1:16" s="126" customFormat="1" ht="37.9" customHeight="1">
      <c r="A82" s="120"/>
      <c r="B82" s="120"/>
      <c r="C82" s="120"/>
      <c r="D82" s="121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</row>
    <row r="83" spans="1:16" s="126" customFormat="1" ht="37.9" customHeight="1">
      <c r="A83" s="120"/>
      <c r="B83" s="120"/>
      <c r="C83" s="120"/>
      <c r="D83" s="121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</row>
    <row r="84" spans="1:16" s="126" customFormat="1" ht="37.9" customHeight="1">
      <c r="A84" s="120"/>
      <c r="B84" s="120"/>
      <c r="C84" s="120"/>
      <c r="D84" s="121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</row>
    <row r="85" spans="1:16" s="126" customFormat="1" ht="37.9" customHeight="1">
      <c r="A85" s="120"/>
      <c r="B85" s="120"/>
      <c r="C85" s="120"/>
      <c r="D85" s="121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</row>
    <row r="86" spans="1:16" s="126" customFormat="1" ht="37.9" customHeight="1">
      <c r="A86" s="120"/>
      <c r="B86" s="120"/>
      <c r="C86" s="120"/>
      <c r="D86" s="121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</row>
    <row r="87" spans="1:16" s="126" customFormat="1" ht="37.9" customHeight="1">
      <c r="A87" s="120"/>
      <c r="B87" s="120"/>
      <c r="C87" s="120"/>
      <c r="D87" s="121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</row>
    <row r="88" spans="1:16" s="126" customFormat="1" ht="37.9" customHeight="1">
      <c r="A88" s="120"/>
      <c r="B88" s="120"/>
      <c r="C88" s="120"/>
      <c r="D88" s="121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</row>
    <row r="89" spans="1:16" s="126" customFormat="1" ht="37.9" customHeight="1">
      <c r="A89" s="120"/>
      <c r="B89" s="120"/>
      <c r="C89" s="120"/>
      <c r="D89" s="121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</row>
    <row r="90" spans="1:16" s="126" customFormat="1" ht="37.9" customHeight="1">
      <c r="A90" s="120"/>
      <c r="B90" s="120"/>
      <c r="C90" s="120"/>
      <c r="D90" s="121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</row>
    <row r="91" spans="1:16" s="126" customFormat="1" ht="37.9" customHeight="1">
      <c r="A91" s="120"/>
      <c r="B91" s="120"/>
      <c r="C91" s="120"/>
      <c r="D91" s="121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</row>
    <row r="92" spans="1:16" s="126" customFormat="1" ht="37.9" customHeight="1">
      <c r="A92" s="120"/>
      <c r="B92" s="120"/>
      <c r="C92" s="120"/>
      <c r="D92" s="121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</row>
    <row r="93" spans="1:16" s="126" customFormat="1" ht="37.9" customHeight="1">
      <c r="A93" s="120"/>
      <c r="B93" s="120"/>
      <c r="C93" s="120"/>
      <c r="D93" s="121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</row>
    <row r="94" spans="1:16" s="126" customFormat="1" ht="37.9" customHeight="1">
      <c r="A94" s="120"/>
      <c r="B94" s="120"/>
      <c r="C94" s="120"/>
      <c r="D94" s="121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</row>
    <row r="95" spans="1:16" s="126" customFormat="1" ht="37.9" customHeight="1">
      <c r="A95" s="120"/>
      <c r="B95" s="120"/>
      <c r="C95" s="120"/>
      <c r="D95" s="121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</row>
    <row r="96" spans="1:16" s="126" customFormat="1" ht="37.9" customHeight="1">
      <c r="A96" s="120"/>
      <c r="B96" s="120"/>
      <c r="C96" s="120"/>
      <c r="D96" s="121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</row>
    <row r="97" spans="1:16" s="126" customFormat="1" ht="37.9" customHeight="1">
      <c r="A97" s="120"/>
      <c r="B97" s="120"/>
      <c r="C97" s="120"/>
      <c r="D97" s="121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</row>
    <row r="98" spans="1:16" s="126" customFormat="1" ht="37.9" customHeight="1">
      <c r="A98" s="120"/>
      <c r="B98" s="120"/>
      <c r="C98" s="120"/>
      <c r="D98" s="121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</row>
    <row r="99" spans="1:16" s="126" customFormat="1" ht="37.9" customHeight="1">
      <c r="A99" s="120"/>
      <c r="B99" s="120"/>
      <c r="C99" s="120"/>
      <c r="D99" s="121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</row>
    <row r="100" spans="1:16" s="126" customFormat="1" ht="37.9" customHeight="1">
      <c r="A100" s="120"/>
      <c r="B100" s="120"/>
      <c r="C100" s="120"/>
      <c r="D100" s="121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</row>
    <row r="101" spans="1:16" s="126" customFormat="1" ht="37.9" customHeight="1">
      <c r="A101" s="120"/>
      <c r="B101" s="120"/>
      <c r="C101" s="120"/>
      <c r="D101" s="121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</row>
    <row r="102" spans="1:16" s="126" customFormat="1" ht="37.9" customHeight="1">
      <c r="A102" s="120"/>
      <c r="B102" s="120"/>
      <c r="C102" s="120"/>
      <c r="D102" s="121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</row>
    <row r="103" spans="1:16" s="126" customFormat="1" ht="37.9" customHeight="1">
      <c r="A103" s="120"/>
      <c r="B103" s="120"/>
      <c r="C103" s="120"/>
      <c r="D103" s="121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</row>
    <row r="104" spans="1:16" s="126" customFormat="1" ht="37.9" customHeight="1">
      <c r="A104" s="120"/>
      <c r="B104" s="120"/>
      <c r="C104" s="120"/>
      <c r="D104" s="121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</row>
    <row r="105" spans="1:16" s="126" customFormat="1" ht="37.9" customHeight="1">
      <c r="A105" s="120"/>
      <c r="B105" s="120"/>
      <c r="C105" s="120"/>
      <c r="D105" s="121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</row>
    <row r="106" spans="1:16" s="126" customFormat="1" ht="37.9" customHeight="1">
      <c r="A106" s="120"/>
      <c r="B106" s="120"/>
      <c r="C106" s="120"/>
      <c r="D106" s="121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</row>
    <row r="107" spans="1:16" s="126" customFormat="1" ht="37.9" customHeight="1">
      <c r="A107" s="120"/>
      <c r="B107" s="120"/>
      <c r="C107" s="120"/>
      <c r="D107" s="121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</row>
    <row r="108" spans="1:16" s="126" customFormat="1" ht="37.9" customHeight="1">
      <c r="A108" s="120"/>
      <c r="B108" s="120"/>
      <c r="C108" s="120"/>
      <c r="D108" s="121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</row>
  </sheetData>
  <mergeCells count="25">
    <mergeCell ref="O3:P3"/>
    <mergeCell ref="A4:P4"/>
    <mergeCell ref="B5:C5"/>
    <mergeCell ref="E7:I7"/>
    <mergeCell ref="J7:O7"/>
    <mergeCell ref="I8:I10"/>
    <mergeCell ref="G8:H8"/>
    <mergeCell ref="G9:G10"/>
    <mergeCell ref="M9:M10"/>
    <mergeCell ref="C7:C10"/>
    <mergeCell ref="L21:N21"/>
    <mergeCell ref="H9:H10"/>
    <mergeCell ref="E8:E10"/>
    <mergeCell ref="J8:J10"/>
    <mergeCell ref="A7:A10"/>
    <mergeCell ref="B7:B10"/>
    <mergeCell ref="D7:D10"/>
    <mergeCell ref="M8:N8"/>
    <mergeCell ref="B21:E21"/>
    <mergeCell ref="P7:P10"/>
    <mergeCell ref="L8:L10"/>
    <mergeCell ref="O8:O10"/>
    <mergeCell ref="K8:K10"/>
    <mergeCell ref="N9:N10"/>
    <mergeCell ref="F8:F10"/>
  </mergeCells>
  <phoneticPr fontId="66" type="noConversion"/>
  <pageMargins left="0" right="0" top="0.78740157480314965" bottom="0.39370078740157483" header="0" footer="0"/>
  <pageSetup paperSize="9" scale="56" fitToHeight="0" orientation="landscape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A4E5-F573-486A-9CBF-D519738EBF3F}">
  <sheetPr codeName="Лист3">
    <tabColor indexed="50"/>
  </sheetPr>
  <dimension ref="A1:R96"/>
  <sheetViews>
    <sheetView showGridLines="0" showZeros="0" view="pageBreakPreview" zoomScale="69" zoomScaleNormal="50" zoomScaleSheetLayoutView="69" workbookViewId="0">
      <pane xSplit="4" ySplit="13" topLeftCell="E26" activePane="bottomRight" state="frozen"/>
      <selection pane="topRight" activeCell="E1" sqref="E1"/>
      <selection pane="bottomLeft" activeCell="A14" sqref="A14"/>
      <selection pane="bottomRight" activeCell="O4" sqref="O4"/>
    </sheetView>
  </sheetViews>
  <sheetFormatPr defaultColWidth="9.1640625" defaultRowHeight="12.75"/>
  <cols>
    <col min="1" max="1" width="13" style="34" customWidth="1"/>
    <col min="2" max="2" width="11.1640625" style="8" customWidth="1"/>
    <col min="3" max="3" width="10.5" style="2" customWidth="1"/>
    <col min="4" max="4" width="47.83203125" style="55" customWidth="1"/>
    <col min="5" max="5" width="16" style="3" customWidth="1"/>
    <col min="6" max="6" width="15.33203125" style="3" customWidth="1"/>
    <col min="7" max="7" width="15" style="3" customWidth="1"/>
    <col min="8" max="8" width="13.83203125" style="3" customWidth="1"/>
    <col min="9" max="9" width="12.83203125" style="3" customWidth="1"/>
    <col min="10" max="10" width="15.83203125" style="3" customWidth="1"/>
    <col min="11" max="11" width="13.83203125" style="26" customWidth="1"/>
    <col min="12" max="12" width="14.5" style="3" customWidth="1"/>
    <col min="13" max="13" width="12.83203125" style="3" customWidth="1"/>
    <col min="14" max="14" width="9.83203125" style="3" customWidth="1"/>
    <col min="15" max="15" width="16" style="3" customWidth="1"/>
    <col min="16" max="16" width="16.33203125" style="3" customWidth="1"/>
    <col min="17" max="17" width="20" style="106" customWidth="1"/>
    <col min="18" max="18" width="20.5" style="106" customWidth="1"/>
    <col min="19" max="19" width="18.5" style="3" bestFit="1" customWidth="1"/>
    <col min="20" max="20" width="28.1640625" style="3" customWidth="1"/>
    <col min="21" max="21" width="18.5" style="3" bestFit="1" customWidth="1"/>
    <col min="22" max="16384" width="9.1640625" style="3"/>
  </cols>
  <sheetData>
    <row r="1" spans="1:18" ht="15.75">
      <c r="B1" s="27"/>
      <c r="K1" s="3"/>
      <c r="O1" s="5" t="s">
        <v>144</v>
      </c>
      <c r="P1" s="5"/>
    </row>
    <row r="2" spans="1:18" ht="15.75">
      <c r="K2" s="3"/>
      <c r="O2" s="5" t="s">
        <v>80</v>
      </c>
      <c r="P2" s="5"/>
    </row>
    <row r="3" spans="1:18" ht="15.75">
      <c r="K3" s="3"/>
      <c r="O3" s="206" t="s">
        <v>145</v>
      </c>
      <c r="P3" s="206"/>
    </row>
    <row r="4" spans="1:18"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8" ht="60.6" customHeight="1">
      <c r="A5" s="236" t="s">
        <v>49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</row>
    <row r="6" spans="1:18" ht="33.6" customHeight="1">
      <c r="A6" s="35"/>
      <c r="B6" s="10"/>
      <c r="C6" s="237" t="s">
        <v>82</v>
      </c>
      <c r="D6" s="237"/>
      <c r="E6" s="13"/>
      <c r="F6" s="13"/>
      <c r="G6" s="13"/>
      <c r="H6" s="13"/>
      <c r="I6" s="13"/>
      <c r="J6" s="13"/>
      <c r="K6" s="23"/>
      <c r="L6" s="13"/>
      <c r="M6" s="13"/>
      <c r="N6" s="13"/>
      <c r="O6" s="13"/>
      <c r="P6" s="13"/>
    </row>
    <row r="7" spans="1:18" ht="4.1500000000000004" customHeight="1">
      <c r="A7" s="35"/>
      <c r="B7" s="10"/>
      <c r="C7" s="33"/>
      <c r="D7" s="11"/>
      <c r="E7" s="13"/>
      <c r="F7" s="13"/>
      <c r="G7" s="13"/>
      <c r="H7" s="13"/>
      <c r="I7" s="13"/>
      <c r="J7" s="13"/>
      <c r="K7" s="23"/>
      <c r="L7" s="13"/>
      <c r="M7" s="13"/>
      <c r="N7" s="13"/>
      <c r="O7" s="13"/>
      <c r="P7" s="13"/>
    </row>
    <row r="8" spans="1:18" ht="13.35" customHeight="1">
      <c r="A8" s="36"/>
      <c r="B8" s="9"/>
      <c r="C8" s="4"/>
      <c r="D8" s="56"/>
      <c r="E8" s="6"/>
      <c r="F8" s="6"/>
      <c r="G8" s="6"/>
      <c r="H8" s="6"/>
      <c r="I8" s="6"/>
      <c r="J8" s="6"/>
      <c r="K8" s="24"/>
      <c r="L8" s="6"/>
      <c r="M8" s="6"/>
      <c r="N8" s="6"/>
      <c r="O8" s="6"/>
      <c r="P8" s="6" t="s">
        <v>65</v>
      </c>
    </row>
    <row r="9" spans="1:18" s="37" customFormat="1" ht="35.450000000000003" customHeight="1">
      <c r="A9" s="230" t="s">
        <v>77</v>
      </c>
      <c r="B9" s="219" t="s">
        <v>60</v>
      </c>
      <c r="C9" s="230" t="s">
        <v>61</v>
      </c>
      <c r="D9" s="233" t="s">
        <v>62</v>
      </c>
      <c r="E9" s="233" t="s">
        <v>66</v>
      </c>
      <c r="F9" s="233"/>
      <c r="G9" s="233"/>
      <c r="H9" s="233"/>
      <c r="I9" s="233"/>
      <c r="J9" s="233" t="s">
        <v>67</v>
      </c>
      <c r="K9" s="233"/>
      <c r="L9" s="233"/>
      <c r="M9" s="233"/>
      <c r="N9" s="233"/>
      <c r="O9" s="233"/>
      <c r="P9" s="233" t="s">
        <v>68</v>
      </c>
      <c r="Q9" s="129"/>
      <c r="R9" s="129"/>
    </row>
    <row r="10" spans="1:18" s="37" customFormat="1" ht="37.15" customHeight="1">
      <c r="A10" s="230"/>
      <c r="B10" s="219"/>
      <c r="C10" s="230"/>
      <c r="D10" s="233"/>
      <c r="E10" s="233" t="s">
        <v>63</v>
      </c>
      <c r="F10" s="232" t="s">
        <v>69</v>
      </c>
      <c r="G10" s="233" t="s">
        <v>70</v>
      </c>
      <c r="H10" s="233"/>
      <c r="I10" s="232" t="s">
        <v>71</v>
      </c>
      <c r="J10" s="233" t="s">
        <v>63</v>
      </c>
      <c r="K10" s="38" t="s">
        <v>64</v>
      </c>
      <c r="L10" s="232" t="s">
        <v>69</v>
      </c>
      <c r="M10" s="233" t="s">
        <v>70</v>
      </c>
      <c r="N10" s="233"/>
      <c r="O10" s="232" t="s">
        <v>71</v>
      </c>
      <c r="P10" s="233"/>
      <c r="Q10" s="129"/>
      <c r="R10" s="129"/>
    </row>
    <row r="11" spans="1:18" s="37" customFormat="1" ht="20.25" customHeight="1">
      <c r="A11" s="230"/>
      <c r="B11" s="219"/>
      <c r="C11" s="230"/>
      <c r="D11" s="233"/>
      <c r="E11" s="233"/>
      <c r="F11" s="232"/>
      <c r="G11" s="233" t="s">
        <v>72</v>
      </c>
      <c r="H11" s="233" t="s">
        <v>74</v>
      </c>
      <c r="I11" s="232"/>
      <c r="J11" s="233"/>
      <c r="K11" s="233" t="s">
        <v>75</v>
      </c>
      <c r="L11" s="232"/>
      <c r="M11" s="233" t="s">
        <v>72</v>
      </c>
      <c r="N11" s="233" t="s">
        <v>74</v>
      </c>
      <c r="O11" s="232"/>
      <c r="P11" s="233"/>
      <c r="Q11" s="129"/>
      <c r="R11" s="129"/>
    </row>
    <row r="12" spans="1:18" s="37" customFormat="1" ht="51" customHeight="1">
      <c r="A12" s="230"/>
      <c r="B12" s="219"/>
      <c r="C12" s="230"/>
      <c r="D12" s="233"/>
      <c r="E12" s="233"/>
      <c r="F12" s="232"/>
      <c r="G12" s="233"/>
      <c r="H12" s="233"/>
      <c r="I12" s="232"/>
      <c r="J12" s="233"/>
      <c r="K12" s="233"/>
      <c r="L12" s="232"/>
      <c r="M12" s="233"/>
      <c r="N12" s="233"/>
      <c r="O12" s="232"/>
      <c r="P12" s="233"/>
      <c r="Q12" s="129"/>
      <c r="R12" s="129"/>
    </row>
    <row r="13" spans="1:18" ht="39.6" customHeight="1">
      <c r="A13" s="235" t="s">
        <v>50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</row>
    <row r="14" spans="1:18" ht="63.6" customHeight="1">
      <c r="A14" s="231" t="s">
        <v>112</v>
      </c>
      <c r="B14" s="231"/>
      <c r="C14" s="231"/>
      <c r="D14" s="231"/>
      <c r="E14" s="68">
        <f>E15</f>
        <v>8400000</v>
      </c>
      <c r="F14" s="68">
        <f t="shared" ref="F14:P14" si="0">F15</f>
        <v>8400000</v>
      </c>
      <c r="G14" s="68">
        <f t="shared" si="0"/>
        <v>0</v>
      </c>
      <c r="H14" s="68">
        <f t="shared" si="0"/>
        <v>0</v>
      </c>
      <c r="I14" s="68">
        <f t="shared" si="0"/>
        <v>0</v>
      </c>
      <c r="J14" s="68">
        <f t="shared" si="0"/>
        <v>0</v>
      </c>
      <c r="K14" s="68">
        <f t="shared" si="0"/>
        <v>0</v>
      </c>
      <c r="L14" s="68">
        <f t="shared" si="0"/>
        <v>0</v>
      </c>
      <c r="M14" s="68">
        <f t="shared" si="0"/>
        <v>0</v>
      </c>
      <c r="N14" s="68">
        <f t="shared" si="0"/>
        <v>0</v>
      </c>
      <c r="O14" s="68">
        <f t="shared" si="0"/>
        <v>0</v>
      </c>
      <c r="P14" s="68">
        <f t="shared" si="0"/>
        <v>8400000</v>
      </c>
      <c r="Q14" s="130">
        <f>P14-'Дод 1 доходи'!C17</f>
        <v>0</v>
      </c>
    </row>
    <row r="15" spans="1:18" ht="57" customHeight="1">
      <c r="A15" s="107" t="s">
        <v>38</v>
      </c>
      <c r="B15" s="108"/>
      <c r="C15" s="109"/>
      <c r="D15" s="110" t="s">
        <v>40</v>
      </c>
      <c r="E15" s="65">
        <f>E16</f>
        <v>8400000</v>
      </c>
      <c r="F15" s="65">
        <f t="shared" ref="F15:P16" si="1">F16</f>
        <v>8400000</v>
      </c>
      <c r="G15" s="65">
        <f t="shared" si="1"/>
        <v>0</v>
      </c>
      <c r="H15" s="65">
        <f t="shared" si="1"/>
        <v>0</v>
      </c>
      <c r="I15" s="65">
        <f t="shared" si="1"/>
        <v>0</v>
      </c>
      <c r="J15" s="65">
        <f t="shared" si="1"/>
        <v>0</v>
      </c>
      <c r="K15" s="65">
        <f t="shared" si="1"/>
        <v>0</v>
      </c>
      <c r="L15" s="65">
        <f t="shared" si="1"/>
        <v>0</v>
      </c>
      <c r="M15" s="65">
        <f t="shared" si="1"/>
        <v>0</v>
      </c>
      <c r="N15" s="65">
        <f t="shared" si="1"/>
        <v>0</v>
      </c>
      <c r="O15" s="65">
        <f t="shared" si="1"/>
        <v>0</v>
      </c>
      <c r="P15" s="65">
        <f t="shared" si="1"/>
        <v>8400000</v>
      </c>
    </row>
    <row r="16" spans="1:18" ht="66" customHeight="1">
      <c r="A16" s="107" t="s">
        <v>39</v>
      </c>
      <c r="B16" s="108"/>
      <c r="C16" s="109"/>
      <c r="D16" s="110" t="s">
        <v>40</v>
      </c>
      <c r="E16" s="65">
        <f>E17</f>
        <v>8400000</v>
      </c>
      <c r="F16" s="65">
        <f t="shared" si="1"/>
        <v>8400000</v>
      </c>
      <c r="G16" s="65">
        <f t="shared" si="1"/>
        <v>0</v>
      </c>
      <c r="H16" s="65">
        <f t="shared" si="1"/>
        <v>0</v>
      </c>
      <c r="I16" s="65">
        <f t="shared" si="1"/>
        <v>0</v>
      </c>
      <c r="J16" s="65">
        <f t="shared" si="1"/>
        <v>0</v>
      </c>
      <c r="K16" s="65">
        <f t="shared" si="1"/>
        <v>0</v>
      </c>
      <c r="L16" s="65">
        <f t="shared" si="1"/>
        <v>0</v>
      </c>
      <c r="M16" s="65">
        <f t="shared" si="1"/>
        <v>0</v>
      </c>
      <c r="N16" s="65">
        <f t="shared" si="1"/>
        <v>0</v>
      </c>
      <c r="O16" s="65">
        <f t="shared" si="1"/>
        <v>0</v>
      </c>
      <c r="P16" s="65">
        <f t="shared" si="1"/>
        <v>8400000</v>
      </c>
    </row>
    <row r="17" spans="1:18" ht="54.6" customHeight="1">
      <c r="A17" s="97">
        <v>3719150</v>
      </c>
      <c r="B17" s="82">
        <v>9150</v>
      </c>
      <c r="C17" s="71" t="s">
        <v>29</v>
      </c>
      <c r="D17" s="101" t="s">
        <v>53</v>
      </c>
      <c r="E17" s="62">
        <f>F17+I17</f>
        <v>8400000</v>
      </c>
      <c r="F17" s="62">
        <f>'дод.4 трансф'!D11</f>
        <v>8400000</v>
      </c>
      <c r="G17" s="62"/>
      <c r="H17" s="65"/>
      <c r="I17" s="62"/>
      <c r="J17" s="62">
        <f>L17+O17</f>
        <v>0</v>
      </c>
      <c r="K17" s="62"/>
      <c r="L17" s="62"/>
      <c r="M17" s="62"/>
      <c r="N17" s="62"/>
      <c r="O17" s="62"/>
      <c r="P17" s="62">
        <f>J17+E17</f>
        <v>8400000</v>
      </c>
    </row>
    <row r="18" spans="1:18" ht="51" customHeight="1">
      <c r="A18" s="234" t="s">
        <v>83</v>
      </c>
      <c r="B18" s="234"/>
      <c r="C18" s="234"/>
      <c r="D18" s="234"/>
      <c r="E18" s="139">
        <f>E19+E22</f>
        <v>7000000</v>
      </c>
      <c r="F18" s="139">
        <f t="shared" ref="F18:P18" si="2">F19+F22</f>
        <v>14900000</v>
      </c>
      <c r="G18" s="139">
        <f t="shared" si="2"/>
        <v>0</v>
      </c>
      <c r="H18" s="139">
        <f t="shared" si="2"/>
        <v>0</v>
      </c>
      <c r="I18" s="139">
        <f t="shared" si="2"/>
        <v>0</v>
      </c>
      <c r="J18" s="139">
        <f t="shared" si="2"/>
        <v>-7000000</v>
      </c>
      <c r="K18" s="139">
        <f t="shared" si="2"/>
        <v>0</v>
      </c>
      <c r="L18" s="139">
        <f t="shared" si="2"/>
        <v>-7000000</v>
      </c>
      <c r="M18" s="139">
        <f t="shared" si="2"/>
        <v>0</v>
      </c>
      <c r="N18" s="139">
        <f t="shared" si="2"/>
        <v>0</v>
      </c>
      <c r="O18" s="139">
        <f t="shared" si="2"/>
        <v>0</v>
      </c>
      <c r="P18" s="139">
        <f t="shared" si="2"/>
        <v>0</v>
      </c>
    </row>
    <row r="19" spans="1:18" s="127" customFormat="1" ht="55.9" customHeight="1">
      <c r="A19" s="144" t="s">
        <v>113</v>
      </c>
      <c r="B19" s="100"/>
      <c r="C19" s="145"/>
      <c r="D19" s="146" t="s">
        <v>114</v>
      </c>
      <c r="E19" s="128">
        <f>E20</f>
        <v>0</v>
      </c>
      <c r="F19" s="128">
        <f t="shared" ref="F19:P19" si="3">F20</f>
        <v>0</v>
      </c>
      <c r="G19" s="128">
        <f t="shared" si="3"/>
        <v>0</v>
      </c>
      <c r="H19" s="128">
        <f t="shared" si="3"/>
        <v>0</v>
      </c>
      <c r="I19" s="128">
        <f t="shared" si="3"/>
        <v>0</v>
      </c>
      <c r="J19" s="128">
        <f t="shared" si="3"/>
        <v>-7000000</v>
      </c>
      <c r="K19" s="128">
        <f t="shared" si="3"/>
        <v>0</v>
      </c>
      <c r="L19" s="128">
        <f t="shared" si="3"/>
        <v>-7000000</v>
      </c>
      <c r="M19" s="128">
        <f t="shared" si="3"/>
        <v>0</v>
      </c>
      <c r="N19" s="128">
        <f t="shared" si="3"/>
        <v>0</v>
      </c>
      <c r="O19" s="128">
        <f t="shared" si="3"/>
        <v>0</v>
      </c>
      <c r="P19" s="128">
        <f t="shared" si="3"/>
        <v>-7000000</v>
      </c>
      <c r="Q19" s="131"/>
      <c r="R19" s="131"/>
    </row>
    <row r="20" spans="1:18" s="127" customFormat="1" ht="56.45" customHeight="1">
      <c r="A20" s="144" t="s">
        <v>115</v>
      </c>
      <c r="B20" s="100"/>
      <c r="C20" s="145"/>
      <c r="D20" s="146" t="s">
        <v>114</v>
      </c>
      <c r="E20" s="128">
        <f t="shared" ref="E20:P20" si="4">SUM(E21:E21)</f>
        <v>0</v>
      </c>
      <c r="F20" s="128">
        <f t="shared" si="4"/>
        <v>0</v>
      </c>
      <c r="G20" s="128">
        <f t="shared" si="4"/>
        <v>0</v>
      </c>
      <c r="H20" s="128">
        <f t="shared" si="4"/>
        <v>0</v>
      </c>
      <c r="I20" s="128">
        <f t="shared" si="4"/>
        <v>0</v>
      </c>
      <c r="J20" s="128">
        <f t="shared" si="4"/>
        <v>-7000000</v>
      </c>
      <c r="K20" s="128">
        <f t="shared" si="4"/>
        <v>0</v>
      </c>
      <c r="L20" s="128">
        <f t="shared" si="4"/>
        <v>-7000000</v>
      </c>
      <c r="M20" s="128">
        <f t="shared" si="4"/>
        <v>0</v>
      </c>
      <c r="N20" s="128">
        <f t="shared" si="4"/>
        <v>0</v>
      </c>
      <c r="O20" s="128">
        <f t="shared" si="4"/>
        <v>0</v>
      </c>
      <c r="P20" s="128">
        <f t="shared" si="4"/>
        <v>-7000000</v>
      </c>
      <c r="Q20" s="131"/>
      <c r="R20" s="131"/>
    </row>
    <row r="21" spans="1:18" s="127" customFormat="1" ht="57" customHeight="1">
      <c r="A21" s="94" t="s">
        <v>116</v>
      </c>
      <c r="B21" s="94" t="s">
        <v>117</v>
      </c>
      <c r="C21" s="140" t="s">
        <v>118</v>
      </c>
      <c r="D21" s="99" t="s">
        <v>119</v>
      </c>
      <c r="E21" s="62">
        <f>F21+I21</f>
        <v>0</v>
      </c>
      <c r="F21" s="62"/>
      <c r="G21" s="62"/>
      <c r="H21" s="65"/>
      <c r="I21" s="62"/>
      <c r="J21" s="62">
        <f>L21+O21</f>
        <v>-7000000</v>
      </c>
      <c r="K21" s="62"/>
      <c r="L21" s="62">
        <v>-7000000</v>
      </c>
      <c r="M21" s="62"/>
      <c r="N21" s="62"/>
      <c r="O21" s="62"/>
      <c r="P21" s="62">
        <f>J21+E21</f>
        <v>-7000000</v>
      </c>
      <c r="Q21" s="131"/>
      <c r="R21" s="131"/>
    </row>
    <row r="22" spans="1:18" s="127" customFormat="1" ht="60" customHeight="1">
      <c r="A22" s="144" t="s">
        <v>38</v>
      </c>
      <c r="B22" s="100"/>
      <c r="C22" s="145"/>
      <c r="D22" s="146" t="s">
        <v>40</v>
      </c>
      <c r="E22" s="128">
        <f>E23</f>
        <v>7000000</v>
      </c>
      <c r="F22" s="128">
        <f t="shared" ref="F22:P22" si="5">F23</f>
        <v>14900000</v>
      </c>
      <c r="G22" s="128">
        <f t="shared" si="5"/>
        <v>0</v>
      </c>
      <c r="H22" s="128">
        <f t="shared" si="5"/>
        <v>0</v>
      </c>
      <c r="I22" s="128">
        <f t="shared" si="5"/>
        <v>0</v>
      </c>
      <c r="J22" s="128">
        <f t="shared" si="5"/>
        <v>0</v>
      </c>
      <c r="K22" s="128">
        <f t="shared" si="5"/>
        <v>0</v>
      </c>
      <c r="L22" s="128">
        <f t="shared" si="5"/>
        <v>0</v>
      </c>
      <c r="M22" s="128">
        <f t="shared" si="5"/>
        <v>0</v>
      </c>
      <c r="N22" s="128">
        <f t="shared" si="5"/>
        <v>0</v>
      </c>
      <c r="O22" s="128">
        <f t="shared" si="5"/>
        <v>0</v>
      </c>
      <c r="P22" s="128">
        <f t="shared" si="5"/>
        <v>7000000</v>
      </c>
      <c r="Q22" s="131"/>
      <c r="R22" s="131"/>
    </row>
    <row r="23" spans="1:18" s="127" customFormat="1" ht="60" customHeight="1">
      <c r="A23" s="144" t="s">
        <v>39</v>
      </c>
      <c r="B23" s="100"/>
      <c r="C23" s="145"/>
      <c r="D23" s="146" t="s">
        <v>40</v>
      </c>
      <c r="E23" s="128">
        <f>E24+E25</f>
        <v>7000000</v>
      </c>
      <c r="F23" s="128">
        <f t="shared" ref="F23:P23" si="6">F24+F25</f>
        <v>14900000</v>
      </c>
      <c r="G23" s="128">
        <f t="shared" si="6"/>
        <v>0</v>
      </c>
      <c r="H23" s="128">
        <f t="shared" si="6"/>
        <v>0</v>
      </c>
      <c r="I23" s="128">
        <f t="shared" si="6"/>
        <v>0</v>
      </c>
      <c r="J23" s="128">
        <f t="shared" si="6"/>
        <v>0</v>
      </c>
      <c r="K23" s="128">
        <f t="shared" si="6"/>
        <v>0</v>
      </c>
      <c r="L23" s="128">
        <f t="shared" si="6"/>
        <v>0</v>
      </c>
      <c r="M23" s="128">
        <f t="shared" si="6"/>
        <v>0</v>
      </c>
      <c r="N23" s="128">
        <f t="shared" si="6"/>
        <v>0</v>
      </c>
      <c r="O23" s="128">
        <f t="shared" si="6"/>
        <v>0</v>
      </c>
      <c r="P23" s="128">
        <f t="shared" si="6"/>
        <v>7000000</v>
      </c>
      <c r="Q23" s="131"/>
      <c r="R23" s="131"/>
    </row>
    <row r="24" spans="1:18" s="127" customFormat="1" ht="50.45" customHeight="1">
      <c r="A24" s="94" t="s">
        <v>120</v>
      </c>
      <c r="B24" s="94" t="s">
        <v>121</v>
      </c>
      <c r="C24" s="140" t="s">
        <v>122</v>
      </c>
      <c r="D24" s="99" t="s">
        <v>123</v>
      </c>
      <c r="E24" s="62">
        <v>-7900000</v>
      </c>
      <c r="F24" s="62"/>
      <c r="G24" s="62"/>
      <c r="H24" s="65"/>
      <c r="I24" s="62"/>
      <c r="J24" s="62">
        <f>L24+O24</f>
        <v>0</v>
      </c>
      <c r="K24" s="62"/>
      <c r="L24" s="62"/>
      <c r="M24" s="62"/>
      <c r="N24" s="62"/>
      <c r="O24" s="62"/>
      <c r="P24" s="62">
        <f>J24+E24</f>
        <v>-7900000</v>
      </c>
      <c r="Q24" s="131"/>
      <c r="R24" s="131"/>
    </row>
    <row r="25" spans="1:18" s="127" customFormat="1" ht="46.9" customHeight="1">
      <c r="A25" s="94">
        <v>3719150</v>
      </c>
      <c r="B25" s="176">
        <v>9150</v>
      </c>
      <c r="C25" s="177" t="s">
        <v>29</v>
      </c>
      <c r="D25" s="178" t="s">
        <v>53</v>
      </c>
      <c r="E25" s="62">
        <f>F25+I25</f>
        <v>14900000</v>
      </c>
      <c r="F25" s="62">
        <v>14900000</v>
      </c>
      <c r="G25" s="62"/>
      <c r="H25" s="65"/>
      <c r="I25" s="62"/>
      <c r="J25" s="62">
        <f>L25+O25</f>
        <v>0</v>
      </c>
      <c r="K25" s="62"/>
      <c r="L25" s="62"/>
      <c r="M25" s="62"/>
      <c r="N25" s="62"/>
      <c r="O25" s="62"/>
      <c r="P25" s="62">
        <f>J25+E25</f>
        <v>14900000</v>
      </c>
      <c r="Q25" s="131"/>
      <c r="R25" s="131"/>
    </row>
    <row r="26" spans="1:18" ht="37.9" customHeight="1">
      <c r="A26" s="141" t="s">
        <v>59</v>
      </c>
      <c r="B26" s="142" t="s">
        <v>59</v>
      </c>
      <c r="C26" s="141" t="s">
        <v>59</v>
      </c>
      <c r="D26" s="143" t="s">
        <v>58</v>
      </c>
      <c r="E26" s="65">
        <f>E14+E18</f>
        <v>15400000</v>
      </c>
      <c r="F26" s="65">
        <f t="shared" ref="F26:P26" si="7">F14+F18</f>
        <v>23300000</v>
      </c>
      <c r="G26" s="65">
        <f t="shared" si="7"/>
        <v>0</v>
      </c>
      <c r="H26" s="65">
        <f t="shared" si="7"/>
        <v>0</v>
      </c>
      <c r="I26" s="65">
        <f t="shared" si="7"/>
        <v>0</v>
      </c>
      <c r="J26" s="65">
        <f t="shared" si="7"/>
        <v>-7000000</v>
      </c>
      <c r="K26" s="65">
        <f t="shared" si="7"/>
        <v>0</v>
      </c>
      <c r="L26" s="65">
        <f t="shared" si="7"/>
        <v>-7000000</v>
      </c>
      <c r="M26" s="65">
        <f t="shared" si="7"/>
        <v>0</v>
      </c>
      <c r="N26" s="65">
        <f t="shared" si="7"/>
        <v>0</v>
      </c>
      <c r="O26" s="65">
        <f t="shared" si="7"/>
        <v>0</v>
      </c>
      <c r="P26" s="65">
        <f t="shared" si="7"/>
        <v>8400000</v>
      </c>
    </row>
    <row r="27" spans="1:18" ht="37.9" customHeight="1">
      <c r="A27" s="102"/>
      <c r="B27" s="103"/>
      <c r="C27" s="102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8" ht="59.45" customHeight="1">
      <c r="A28" s="39"/>
      <c r="B28" s="224" t="s">
        <v>73</v>
      </c>
      <c r="C28" s="224"/>
      <c r="D28" s="225"/>
      <c r="E28"/>
      <c r="F28" s="69"/>
      <c r="G28" s="21"/>
      <c r="H28" s="21"/>
      <c r="I28" s="21"/>
      <c r="J28" s="32"/>
      <c r="K28" s="69"/>
      <c r="L28" s="212" t="s">
        <v>54</v>
      </c>
      <c r="M28" s="212"/>
      <c r="N28" s="212"/>
      <c r="O28" s="93"/>
      <c r="P28" s="93"/>
    </row>
    <row r="29" spans="1:18" ht="37.9" customHeight="1">
      <c r="A29" s="39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</row>
    <row r="30" spans="1:18" ht="32.450000000000003" customHeight="1">
      <c r="A30" s="39"/>
      <c r="B30" s="95"/>
      <c r="C30" s="39"/>
      <c r="D30" s="96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1:18" ht="32.450000000000003" customHeight="1">
      <c r="A31" s="39"/>
      <c r="B31" s="95"/>
      <c r="C31" s="39"/>
      <c r="D31" s="96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</row>
    <row r="32" spans="1:18" ht="32.450000000000003" customHeight="1">
      <c r="A32" s="39"/>
      <c r="B32" s="95"/>
      <c r="C32" s="39"/>
      <c r="D32" s="96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</row>
    <row r="33" spans="1:16" ht="32.450000000000003" customHeight="1">
      <c r="A33" s="39"/>
      <c r="B33" s="95"/>
      <c r="C33" s="39"/>
      <c r="D33" s="96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</row>
    <row r="34" spans="1:16" ht="32.450000000000003" customHeight="1">
      <c r="A34" s="39"/>
      <c r="B34" s="95"/>
      <c r="C34" s="39"/>
      <c r="D34" s="96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</row>
    <row r="35" spans="1:16" ht="32.450000000000003" customHeight="1">
      <c r="A35" s="39"/>
      <c r="B35" s="95"/>
      <c r="C35" s="39"/>
      <c r="D35" s="96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</row>
    <row r="36" spans="1:16" ht="32.450000000000003" customHeight="1">
      <c r="A36" s="39"/>
      <c r="B36" s="95"/>
      <c r="C36" s="39"/>
      <c r="D36" s="96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</row>
    <row r="37" spans="1:16" ht="82.15" customHeight="1">
      <c r="A37" s="39"/>
      <c r="B37" s="95"/>
      <c r="C37" s="39"/>
      <c r="D37" s="96"/>
      <c r="O37" s="40"/>
      <c r="P37" s="40"/>
    </row>
    <row r="38" spans="1:16" ht="15.75">
      <c r="A38" s="39"/>
      <c r="E38" s="7"/>
      <c r="F38" s="7"/>
      <c r="G38" s="7"/>
      <c r="H38" s="7"/>
      <c r="I38" s="7"/>
      <c r="J38" s="7"/>
      <c r="K38" s="25"/>
      <c r="L38" s="7"/>
      <c r="M38" s="7"/>
      <c r="N38" s="7"/>
      <c r="O38" s="7"/>
      <c r="P38" s="7"/>
    </row>
    <row r="39" spans="1:16">
      <c r="E39" s="7"/>
      <c r="F39" s="7"/>
      <c r="G39" s="7"/>
      <c r="H39" s="7"/>
      <c r="I39" s="7"/>
      <c r="J39" s="7"/>
      <c r="K39" s="25"/>
      <c r="L39" s="7"/>
      <c r="M39" s="7"/>
      <c r="N39" s="7"/>
      <c r="O39" s="7"/>
      <c r="P39" s="7"/>
    </row>
    <row r="40" spans="1:16">
      <c r="E40" s="7"/>
      <c r="F40" s="7"/>
      <c r="G40" s="7"/>
      <c r="H40" s="7"/>
      <c r="I40" s="7"/>
      <c r="J40" s="7"/>
      <c r="K40" s="25"/>
      <c r="L40" s="7"/>
      <c r="M40" s="7"/>
      <c r="N40" s="7"/>
      <c r="O40" s="7"/>
      <c r="P40" s="7"/>
    </row>
    <row r="41" spans="1:16"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E42" s="7"/>
      <c r="F42" s="7"/>
      <c r="G42" s="7"/>
      <c r="H42" s="7"/>
      <c r="I42" s="7"/>
      <c r="J42" s="7"/>
      <c r="K42" s="25"/>
      <c r="L42" s="7"/>
      <c r="M42" s="7"/>
      <c r="N42" s="7"/>
      <c r="O42" s="7"/>
      <c r="P42" s="7"/>
    </row>
    <row r="43" spans="1:16">
      <c r="E43" s="7"/>
      <c r="F43" s="7"/>
      <c r="G43" s="7"/>
      <c r="H43" s="7"/>
      <c r="I43" s="7"/>
      <c r="J43" s="7"/>
      <c r="K43" s="25"/>
      <c r="L43" s="7"/>
      <c r="M43" s="7"/>
      <c r="N43" s="7"/>
      <c r="O43" s="7"/>
      <c r="P43" s="7"/>
    </row>
    <row r="44" spans="1:16">
      <c r="E44" s="7"/>
      <c r="F44" s="7"/>
      <c r="G44" s="7"/>
      <c r="H44" s="7"/>
      <c r="I44" s="7"/>
      <c r="J44" s="7"/>
      <c r="K44" s="25"/>
      <c r="L44" s="7"/>
      <c r="M44" s="7"/>
      <c r="N44" s="7"/>
      <c r="O44" s="7"/>
      <c r="P44" s="7"/>
    </row>
    <row r="45" spans="1:16">
      <c r="E45" s="7"/>
      <c r="F45" s="7"/>
      <c r="G45" s="7"/>
      <c r="H45" s="7"/>
      <c r="I45" s="7"/>
      <c r="J45" s="7"/>
      <c r="K45" s="25"/>
      <c r="L45" s="7"/>
      <c r="M45" s="7"/>
      <c r="N45" s="7"/>
      <c r="O45" s="7"/>
      <c r="P45" s="7"/>
    </row>
    <row r="46" spans="1:16">
      <c r="E46" s="7"/>
      <c r="F46" s="7"/>
      <c r="G46" s="7"/>
      <c r="H46" s="7"/>
      <c r="I46" s="7"/>
      <c r="J46" s="7"/>
      <c r="K46" s="25"/>
      <c r="L46" s="7"/>
      <c r="M46" s="7"/>
      <c r="N46" s="7"/>
      <c r="O46" s="7"/>
      <c r="P46" s="7"/>
    </row>
    <row r="47" spans="1:16">
      <c r="E47" s="7"/>
      <c r="F47" s="7"/>
      <c r="G47" s="7"/>
      <c r="H47" s="7"/>
      <c r="I47" s="7"/>
      <c r="J47" s="7"/>
      <c r="K47" s="25"/>
      <c r="L47" s="7"/>
      <c r="M47" s="7"/>
      <c r="N47" s="7"/>
      <c r="O47" s="7"/>
      <c r="P47" s="7"/>
    </row>
    <row r="48" spans="1:16">
      <c r="E48" s="7"/>
      <c r="F48" s="7"/>
      <c r="G48" s="7"/>
      <c r="H48" s="7"/>
      <c r="I48" s="7"/>
      <c r="J48" s="7"/>
      <c r="K48" s="25"/>
      <c r="L48" s="7"/>
      <c r="M48" s="7"/>
      <c r="N48" s="7"/>
      <c r="O48" s="7"/>
      <c r="P48" s="7"/>
    </row>
    <row r="49" spans="5:16">
      <c r="E49" s="7"/>
      <c r="F49" s="7"/>
      <c r="G49" s="7"/>
      <c r="H49" s="7"/>
      <c r="I49" s="7"/>
      <c r="J49" s="7"/>
      <c r="K49" s="25"/>
      <c r="L49" s="7"/>
      <c r="M49" s="7"/>
      <c r="N49" s="7"/>
      <c r="O49" s="7"/>
      <c r="P49" s="7"/>
    </row>
    <row r="50" spans="5:16">
      <c r="E50" s="7"/>
      <c r="F50" s="7"/>
      <c r="G50" s="7"/>
      <c r="H50" s="7"/>
      <c r="I50" s="7"/>
      <c r="J50" s="7"/>
      <c r="K50" s="25"/>
      <c r="L50" s="7"/>
      <c r="M50" s="7"/>
      <c r="N50" s="7"/>
      <c r="O50" s="7"/>
      <c r="P50" s="7"/>
    </row>
    <row r="51" spans="5:16">
      <c r="E51" s="7"/>
      <c r="F51" s="7"/>
      <c r="G51" s="7"/>
      <c r="H51" s="7"/>
      <c r="I51" s="7"/>
      <c r="J51" s="7"/>
      <c r="K51" s="25"/>
      <c r="L51" s="7"/>
      <c r="M51" s="7"/>
      <c r="N51" s="7"/>
      <c r="O51" s="7"/>
      <c r="P51" s="7"/>
    </row>
    <row r="52" spans="5:16">
      <c r="E52" s="7"/>
      <c r="F52" s="7"/>
      <c r="G52" s="7"/>
      <c r="H52" s="7"/>
      <c r="I52" s="7"/>
      <c r="J52" s="7"/>
      <c r="K52" s="25"/>
      <c r="L52" s="7"/>
      <c r="M52" s="7"/>
      <c r="N52" s="7"/>
      <c r="O52" s="7"/>
      <c r="P52" s="7"/>
    </row>
    <row r="53" spans="5:16">
      <c r="E53" s="7"/>
      <c r="F53" s="7"/>
      <c r="G53" s="7"/>
      <c r="H53" s="7"/>
      <c r="I53" s="7"/>
      <c r="J53" s="7"/>
      <c r="K53" s="25"/>
      <c r="L53" s="7"/>
      <c r="M53" s="7"/>
      <c r="N53" s="7"/>
      <c r="O53" s="7"/>
      <c r="P53" s="7"/>
    </row>
    <row r="54" spans="5:16">
      <c r="E54" s="7"/>
      <c r="F54" s="7"/>
      <c r="G54" s="7"/>
      <c r="H54" s="7"/>
      <c r="I54" s="7"/>
      <c r="J54" s="7"/>
      <c r="K54" s="25"/>
      <c r="L54" s="7"/>
      <c r="M54" s="7"/>
      <c r="N54" s="7"/>
      <c r="O54" s="7"/>
      <c r="P54" s="7"/>
    </row>
    <row r="55" spans="5:16">
      <c r="E55" s="7"/>
      <c r="F55" s="7"/>
      <c r="G55" s="7"/>
      <c r="H55" s="7"/>
      <c r="I55" s="7"/>
      <c r="J55" s="7"/>
      <c r="K55" s="25"/>
      <c r="L55" s="7"/>
      <c r="M55" s="7"/>
      <c r="N55" s="7"/>
      <c r="O55" s="7"/>
      <c r="P55" s="7"/>
    </row>
    <row r="56" spans="5:16">
      <c r="E56" s="7"/>
      <c r="F56" s="7"/>
      <c r="G56" s="7"/>
      <c r="H56" s="7"/>
      <c r="I56" s="7"/>
      <c r="J56" s="7"/>
      <c r="K56" s="25"/>
      <c r="L56" s="7"/>
      <c r="M56" s="7"/>
      <c r="N56" s="7"/>
      <c r="O56" s="7"/>
      <c r="P56" s="7"/>
    </row>
    <row r="57" spans="5:16">
      <c r="E57" s="7"/>
      <c r="F57" s="7"/>
      <c r="G57" s="7"/>
      <c r="H57" s="7"/>
      <c r="I57" s="7"/>
      <c r="J57" s="7"/>
      <c r="K57" s="25"/>
      <c r="L57" s="7"/>
      <c r="M57" s="7"/>
      <c r="N57" s="7"/>
      <c r="O57" s="7"/>
      <c r="P57" s="7"/>
    </row>
    <row r="58" spans="5:16">
      <c r="E58" s="7"/>
      <c r="F58" s="7"/>
      <c r="G58" s="7"/>
      <c r="H58" s="7"/>
      <c r="I58" s="7"/>
      <c r="J58" s="7"/>
      <c r="K58" s="25"/>
      <c r="L58" s="7"/>
      <c r="M58" s="7"/>
      <c r="N58" s="7"/>
      <c r="O58" s="7"/>
      <c r="P58" s="7"/>
    </row>
    <row r="59" spans="5:16">
      <c r="E59" s="7"/>
      <c r="F59" s="7"/>
      <c r="G59" s="7"/>
      <c r="H59" s="7"/>
      <c r="I59" s="7"/>
      <c r="J59" s="7"/>
      <c r="K59" s="25"/>
      <c r="L59" s="7"/>
      <c r="M59" s="7"/>
      <c r="N59" s="7"/>
      <c r="O59" s="7"/>
      <c r="P59" s="7"/>
    </row>
    <row r="60" spans="5:16">
      <c r="E60" s="7"/>
      <c r="F60" s="7"/>
      <c r="G60" s="7"/>
      <c r="H60" s="7"/>
      <c r="I60" s="7"/>
      <c r="J60" s="7"/>
      <c r="K60" s="25"/>
      <c r="L60" s="7"/>
      <c r="M60" s="7"/>
      <c r="N60" s="7"/>
      <c r="O60" s="7"/>
      <c r="P60" s="7"/>
    </row>
    <row r="61" spans="5:16">
      <c r="E61" s="7"/>
      <c r="F61" s="7"/>
      <c r="G61" s="7"/>
      <c r="H61" s="7"/>
      <c r="I61" s="7"/>
      <c r="J61" s="7"/>
      <c r="K61" s="25"/>
      <c r="L61" s="7"/>
      <c r="M61" s="7"/>
      <c r="N61" s="7"/>
      <c r="O61" s="7"/>
      <c r="P61" s="7"/>
    </row>
    <row r="62" spans="5:16">
      <c r="E62" s="7"/>
      <c r="F62" s="7"/>
      <c r="G62" s="7"/>
      <c r="H62" s="7"/>
      <c r="I62" s="7"/>
      <c r="J62" s="7"/>
      <c r="K62" s="25"/>
      <c r="L62" s="7"/>
      <c r="M62" s="7"/>
      <c r="N62" s="7"/>
      <c r="O62" s="7"/>
      <c r="P62" s="7"/>
    </row>
    <row r="63" spans="5:16">
      <c r="E63" s="7"/>
      <c r="F63" s="7"/>
      <c r="G63" s="7"/>
      <c r="H63" s="7"/>
      <c r="I63" s="7"/>
      <c r="J63" s="7"/>
      <c r="K63" s="25"/>
      <c r="L63" s="7"/>
      <c r="M63" s="7"/>
      <c r="N63" s="7"/>
      <c r="O63" s="7"/>
      <c r="P63" s="7"/>
    </row>
    <row r="64" spans="5:16">
      <c r="E64" s="7"/>
      <c r="F64" s="7"/>
      <c r="G64" s="7"/>
      <c r="H64" s="7"/>
      <c r="I64" s="7"/>
      <c r="J64" s="7"/>
      <c r="K64" s="25"/>
      <c r="L64" s="7"/>
      <c r="M64" s="7"/>
      <c r="N64" s="7"/>
      <c r="O64" s="7"/>
      <c r="P64" s="7"/>
    </row>
    <row r="65" spans="5:16">
      <c r="E65" s="7"/>
      <c r="F65" s="7"/>
      <c r="G65" s="7"/>
      <c r="H65" s="7"/>
      <c r="I65" s="7"/>
      <c r="J65" s="7"/>
      <c r="K65" s="25"/>
      <c r="L65" s="7"/>
      <c r="M65" s="7"/>
      <c r="N65" s="7"/>
      <c r="O65" s="7"/>
      <c r="P65" s="7"/>
    </row>
    <row r="66" spans="5:16">
      <c r="E66" s="7"/>
      <c r="F66" s="7"/>
      <c r="G66" s="7"/>
      <c r="H66" s="7"/>
      <c r="I66" s="7"/>
      <c r="J66" s="7"/>
      <c r="K66" s="25"/>
      <c r="L66" s="7"/>
      <c r="M66" s="7"/>
      <c r="N66" s="7"/>
      <c r="O66" s="7"/>
      <c r="P66" s="7"/>
    </row>
    <row r="67" spans="5:16">
      <c r="E67" s="7"/>
      <c r="F67" s="7"/>
      <c r="G67" s="7"/>
      <c r="H67" s="7"/>
      <c r="I67" s="7"/>
      <c r="J67" s="7"/>
      <c r="K67" s="25"/>
      <c r="L67" s="7"/>
      <c r="M67" s="7"/>
      <c r="N67" s="7"/>
      <c r="O67" s="7"/>
      <c r="P67" s="7"/>
    </row>
    <row r="68" spans="5:16">
      <c r="E68" s="7"/>
      <c r="F68" s="7"/>
      <c r="G68" s="7"/>
      <c r="H68" s="7"/>
      <c r="I68" s="7"/>
      <c r="J68" s="7"/>
      <c r="K68" s="25"/>
      <c r="L68" s="7"/>
      <c r="M68" s="7"/>
      <c r="N68" s="7"/>
      <c r="O68" s="7"/>
      <c r="P68" s="7"/>
    </row>
    <row r="69" spans="5:16">
      <c r="E69" s="7"/>
      <c r="F69" s="7"/>
      <c r="G69" s="7"/>
      <c r="H69" s="7"/>
      <c r="I69" s="7"/>
      <c r="J69" s="7"/>
      <c r="K69" s="25"/>
      <c r="L69" s="7"/>
      <c r="M69" s="7"/>
      <c r="N69" s="7"/>
      <c r="O69" s="7"/>
      <c r="P69" s="7"/>
    </row>
    <row r="70" spans="5:16">
      <c r="E70" s="7"/>
      <c r="F70" s="7"/>
      <c r="G70" s="7"/>
      <c r="H70" s="7"/>
      <c r="I70" s="7"/>
      <c r="J70" s="7"/>
      <c r="K70" s="25"/>
      <c r="L70" s="7"/>
      <c r="M70" s="7"/>
      <c r="N70" s="7"/>
      <c r="O70" s="7"/>
      <c r="P70" s="7"/>
    </row>
    <row r="71" spans="5:16">
      <c r="E71" s="7"/>
      <c r="F71" s="7"/>
      <c r="G71" s="7"/>
      <c r="H71" s="7"/>
      <c r="I71" s="7"/>
      <c r="J71" s="7"/>
      <c r="K71" s="25"/>
      <c r="L71" s="7"/>
      <c r="M71" s="7"/>
      <c r="N71" s="7"/>
      <c r="O71" s="7"/>
      <c r="P71" s="7"/>
    </row>
    <row r="72" spans="5:16">
      <c r="E72" s="7"/>
      <c r="F72" s="7"/>
      <c r="G72" s="7"/>
      <c r="H72" s="7"/>
      <c r="I72" s="7"/>
      <c r="J72" s="7"/>
      <c r="K72" s="25"/>
      <c r="L72" s="7"/>
      <c r="M72" s="7"/>
      <c r="N72" s="7"/>
      <c r="O72" s="7"/>
      <c r="P72" s="7"/>
    </row>
    <row r="73" spans="5:16">
      <c r="E73" s="7"/>
      <c r="F73" s="7"/>
      <c r="G73" s="7"/>
      <c r="H73" s="7"/>
      <c r="I73" s="7"/>
      <c r="J73" s="7"/>
      <c r="K73" s="25"/>
      <c r="L73" s="7"/>
      <c r="M73" s="7"/>
      <c r="N73" s="7"/>
      <c r="O73" s="7"/>
      <c r="P73" s="7"/>
    </row>
    <row r="74" spans="5:16">
      <c r="E74" s="7"/>
      <c r="F74" s="7"/>
      <c r="G74" s="7"/>
      <c r="H74" s="7"/>
      <c r="I74" s="7"/>
      <c r="J74" s="7"/>
      <c r="K74" s="25"/>
      <c r="L74" s="7"/>
      <c r="M74" s="7"/>
      <c r="N74" s="7"/>
      <c r="O74" s="7"/>
      <c r="P74" s="7"/>
    </row>
    <row r="75" spans="5:16">
      <c r="E75" s="7"/>
      <c r="F75" s="7"/>
      <c r="G75" s="7"/>
      <c r="H75" s="7"/>
      <c r="I75" s="7"/>
      <c r="J75" s="7"/>
      <c r="K75" s="25"/>
      <c r="L75" s="7"/>
      <c r="M75" s="7"/>
      <c r="N75" s="7"/>
      <c r="O75" s="7"/>
      <c r="P75" s="7"/>
    </row>
    <row r="76" spans="5:16">
      <c r="E76" s="7"/>
      <c r="F76" s="7"/>
      <c r="G76" s="7"/>
      <c r="H76" s="7"/>
      <c r="I76" s="7"/>
      <c r="J76" s="7"/>
      <c r="K76" s="25"/>
      <c r="L76" s="7"/>
      <c r="M76" s="7"/>
      <c r="N76" s="7"/>
      <c r="O76" s="7"/>
      <c r="P76" s="7"/>
    </row>
    <row r="77" spans="5:16">
      <c r="E77" s="7"/>
      <c r="F77" s="7"/>
      <c r="G77" s="7"/>
      <c r="H77" s="7"/>
      <c r="I77" s="7"/>
      <c r="J77" s="7"/>
      <c r="K77" s="25"/>
      <c r="L77" s="7"/>
      <c r="M77" s="7"/>
      <c r="N77" s="7"/>
      <c r="O77" s="7"/>
      <c r="P77" s="7"/>
    </row>
    <row r="78" spans="5:16">
      <c r="E78" s="7"/>
      <c r="F78" s="7"/>
      <c r="G78" s="7"/>
      <c r="H78" s="7"/>
      <c r="I78" s="7"/>
      <c r="J78" s="7"/>
      <c r="K78" s="25"/>
      <c r="L78" s="7"/>
      <c r="M78" s="7"/>
      <c r="N78" s="7"/>
      <c r="O78" s="7"/>
      <c r="P78" s="7"/>
    </row>
    <row r="79" spans="5:16">
      <c r="E79" s="7"/>
      <c r="F79" s="7"/>
      <c r="G79" s="7"/>
      <c r="H79" s="7"/>
      <c r="I79" s="7"/>
      <c r="J79" s="7"/>
      <c r="K79" s="25"/>
      <c r="L79" s="7"/>
      <c r="M79" s="7"/>
      <c r="N79" s="7"/>
      <c r="O79" s="7"/>
      <c r="P79" s="7"/>
    </row>
    <row r="80" spans="5:16">
      <c r="E80" s="7"/>
      <c r="F80" s="7"/>
      <c r="G80" s="7"/>
      <c r="H80" s="7"/>
      <c r="I80" s="7"/>
      <c r="J80" s="7"/>
      <c r="K80" s="25"/>
      <c r="L80" s="7"/>
      <c r="M80" s="7"/>
      <c r="N80" s="7"/>
      <c r="O80" s="7"/>
      <c r="P80" s="7"/>
    </row>
    <row r="81" spans="5:16">
      <c r="E81" s="7"/>
      <c r="F81" s="7"/>
      <c r="G81" s="7"/>
      <c r="H81" s="7"/>
      <c r="I81" s="7"/>
      <c r="J81" s="7"/>
      <c r="K81" s="25"/>
      <c r="L81" s="7"/>
      <c r="M81" s="7"/>
      <c r="N81" s="7"/>
      <c r="O81" s="7"/>
      <c r="P81" s="7"/>
    </row>
    <row r="82" spans="5:16">
      <c r="E82" s="7"/>
      <c r="F82" s="7"/>
      <c r="G82" s="7"/>
      <c r="H82" s="7"/>
      <c r="I82" s="7"/>
      <c r="J82" s="7"/>
      <c r="K82" s="25"/>
      <c r="L82" s="7"/>
      <c r="M82" s="7"/>
      <c r="N82" s="7"/>
      <c r="O82" s="7"/>
      <c r="P82" s="7"/>
    </row>
    <row r="83" spans="5:16">
      <c r="E83" s="7"/>
      <c r="F83" s="7"/>
      <c r="G83" s="7"/>
      <c r="H83" s="7"/>
      <c r="I83" s="7"/>
      <c r="J83" s="7"/>
      <c r="K83" s="25"/>
      <c r="L83" s="7"/>
      <c r="M83" s="7"/>
      <c r="N83" s="7"/>
      <c r="O83" s="7"/>
      <c r="P83" s="7"/>
    </row>
    <row r="84" spans="5:16">
      <c r="E84" s="7"/>
      <c r="F84" s="7"/>
      <c r="G84" s="7"/>
      <c r="H84" s="7"/>
      <c r="I84" s="7"/>
      <c r="J84" s="7"/>
      <c r="K84" s="25"/>
      <c r="L84" s="7"/>
      <c r="M84" s="7"/>
      <c r="N84" s="7"/>
      <c r="O84" s="7"/>
      <c r="P84" s="7"/>
    </row>
    <row r="85" spans="5:16">
      <c r="E85" s="7"/>
      <c r="F85" s="7"/>
      <c r="G85" s="7"/>
      <c r="H85" s="7"/>
      <c r="I85" s="7"/>
      <c r="J85" s="7"/>
      <c r="K85" s="25"/>
      <c r="L85" s="7"/>
      <c r="M85" s="7"/>
      <c r="N85" s="7"/>
      <c r="O85" s="7"/>
      <c r="P85" s="7"/>
    </row>
    <row r="86" spans="5:16">
      <c r="E86" s="7"/>
      <c r="F86" s="7"/>
      <c r="G86" s="7"/>
      <c r="H86" s="7"/>
      <c r="I86" s="7"/>
      <c r="J86" s="7"/>
      <c r="K86" s="25"/>
      <c r="L86" s="7"/>
      <c r="M86" s="7"/>
      <c r="N86" s="7"/>
      <c r="O86" s="7"/>
      <c r="P86" s="7"/>
    </row>
    <row r="87" spans="5:16">
      <c r="E87" s="7"/>
      <c r="F87" s="7"/>
      <c r="G87" s="7"/>
      <c r="H87" s="7"/>
      <c r="I87" s="7"/>
      <c r="J87" s="7"/>
      <c r="K87" s="25"/>
      <c r="L87" s="7"/>
      <c r="M87" s="7"/>
      <c r="N87" s="7"/>
      <c r="O87" s="7"/>
      <c r="P87" s="7"/>
    </row>
    <row r="88" spans="5:16">
      <c r="E88" s="7"/>
      <c r="F88" s="7"/>
      <c r="G88" s="7"/>
      <c r="H88" s="7"/>
      <c r="I88" s="7"/>
      <c r="J88" s="7"/>
      <c r="K88" s="25"/>
      <c r="L88" s="7"/>
      <c r="M88" s="7"/>
      <c r="N88" s="7"/>
      <c r="O88" s="7"/>
      <c r="P88" s="7"/>
    </row>
    <row r="89" spans="5:16">
      <c r="E89" s="7"/>
      <c r="F89" s="7"/>
      <c r="G89" s="7"/>
      <c r="H89" s="7"/>
      <c r="I89" s="7"/>
      <c r="J89" s="7"/>
      <c r="K89" s="25"/>
      <c r="L89" s="7"/>
      <c r="M89" s="7"/>
      <c r="N89" s="7"/>
      <c r="O89" s="7"/>
      <c r="P89" s="7"/>
    </row>
    <row r="90" spans="5:16">
      <c r="E90" s="7"/>
      <c r="F90" s="7"/>
      <c r="G90" s="7"/>
      <c r="H90" s="7"/>
      <c r="I90" s="7"/>
      <c r="J90" s="7"/>
      <c r="K90" s="25"/>
      <c r="L90" s="7"/>
      <c r="M90" s="7"/>
      <c r="N90" s="7"/>
      <c r="O90" s="7"/>
      <c r="P90" s="7"/>
    </row>
    <row r="91" spans="5:16">
      <c r="E91" s="7"/>
      <c r="F91" s="7"/>
      <c r="G91" s="7"/>
      <c r="H91" s="7"/>
      <c r="I91" s="7"/>
      <c r="J91" s="7"/>
      <c r="K91" s="25"/>
      <c r="L91" s="7"/>
      <c r="M91" s="7"/>
      <c r="N91" s="7"/>
      <c r="O91" s="7"/>
      <c r="P91" s="7"/>
    </row>
    <row r="92" spans="5:16">
      <c r="E92" s="7"/>
      <c r="F92" s="7"/>
      <c r="G92" s="7"/>
      <c r="H92" s="7"/>
      <c r="I92" s="7"/>
      <c r="J92" s="7"/>
      <c r="K92" s="25"/>
      <c r="L92" s="7"/>
      <c r="M92" s="7"/>
      <c r="N92" s="7"/>
      <c r="O92" s="7"/>
      <c r="P92" s="7"/>
    </row>
    <row r="93" spans="5:16">
      <c r="E93" s="7"/>
      <c r="F93" s="7"/>
      <c r="G93" s="7"/>
      <c r="H93" s="7"/>
      <c r="I93" s="7"/>
      <c r="J93" s="7"/>
      <c r="K93" s="25"/>
      <c r="L93" s="7"/>
      <c r="M93" s="7"/>
      <c r="N93" s="7"/>
      <c r="O93" s="7"/>
      <c r="P93" s="7"/>
    </row>
    <row r="94" spans="5:16">
      <c r="E94" s="7"/>
      <c r="F94" s="7"/>
      <c r="G94" s="7"/>
      <c r="H94" s="7"/>
      <c r="I94" s="7"/>
      <c r="J94" s="7"/>
      <c r="K94" s="25"/>
      <c r="L94" s="7"/>
      <c r="M94" s="7"/>
      <c r="N94" s="7"/>
      <c r="O94" s="7"/>
      <c r="P94" s="7"/>
    </row>
    <row r="95" spans="5:16">
      <c r="E95" s="7"/>
      <c r="F95" s="7"/>
      <c r="G95" s="7"/>
      <c r="H95" s="7"/>
      <c r="I95" s="7"/>
      <c r="J95" s="7"/>
      <c r="K95" s="25"/>
      <c r="L95" s="7"/>
      <c r="M95" s="7"/>
      <c r="N95" s="7"/>
      <c r="O95" s="7"/>
      <c r="P95" s="7"/>
    </row>
    <row r="96" spans="5:16">
      <c r="E96" s="7"/>
      <c r="F96" s="7"/>
      <c r="G96" s="7"/>
      <c r="H96" s="7"/>
      <c r="I96" s="7"/>
      <c r="J96" s="7"/>
      <c r="K96" s="25"/>
      <c r="L96" s="7"/>
      <c r="M96" s="7"/>
      <c r="N96" s="7"/>
      <c r="O96" s="7"/>
      <c r="P96" s="7"/>
    </row>
  </sheetData>
  <mergeCells count="28">
    <mergeCell ref="D9:D12"/>
    <mergeCell ref="O3:P3"/>
    <mergeCell ref="A5:P5"/>
    <mergeCell ref="A9:A12"/>
    <mergeCell ref="B9:B12"/>
    <mergeCell ref="C9:C12"/>
    <mergeCell ref="I10:I12"/>
    <mergeCell ref="M10:N10"/>
    <mergeCell ref="C6:D6"/>
    <mergeCell ref="J9:O9"/>
    <mergeCell ref="L10:L12"/>
    <mergeCell ref="E9:I9"/>
    <mergeCell ref="E10:E12"/>
    <mergeCell ref="N11:N12"/>
    <mergeCell ref="M11:M12"/>
    <mergeCell ref="G10:H10"/>
    <mergeCell ref="K11:K12"/>
    <mergeCell ref="J10:J12"/>
    <mergeCell ref="L28:N28"/>
    <mergeCell ref="B28:D28"/>
    <mergeCell ref="A14:D14"/>
    <mergeCell ref="F10:F12"/>
    <mergeCell ref="H11:H12"/>
    <mergeCell ref="A18:D18"/>
    <mergeCell ref="G11:G12"/>
    <mergeCell ref="A13:P13"/>
    <mergeCell ref="P9:P12"/>
    <mergeCell ref="O10:O12"/>
  </mergeCells>
  <phoneticPr fontId="25" type="noConversion"/>
  <pageMargins left="0.19685039370078741" right="0.19685039370078741" top="0.59055118110236227" bottom="0.39370078740157483" header="0" footer="0"/>
  <pageSetup paperSize="9" scale="63" fitToHeight="0" orientation="landscape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D03F2-1642-4910-A390-93199B769440}">
  <dimension ref="A1:D381"/>
  <sheetViews>
    <sheetView view="pageBreakPreview" topLeftCell="A22" zoomScaleNormal="100" zoomScaleSheetLayoutView="100" workbookViewId="0">
      <selection activeCell="C3" sqref="C3:D3"/>
    </sheetView>
  </sheetViews>
  <sheetFormatPr defaultColWidth="9.1640625" defaultRowHeight="15.75"/>
  <cols>
    <col min="1" max="1" width="17.33203125" style="72" customWidth="1"/>
    <col min="2" max="2" width="17.5" style="72" customWidth="1"/>
    <col min="3" max="3" width="75.83203125" style="74" customWidth="1"/>
    <col min="4" max="4" width="18.6640625" style="83" bestFit="1" customWidth="1"/>
    <col min="5" max="16384" width="9.1640625" style="73"/>
  </cols>
  <sheetData>
    <row r="1" spans="1:4" ht="23.45" customHeight="1">
      <c r="C1" s="246" t="s">
        <v>36</v>
      </c>
      <c r="D1" s="246"/>
    </row>
    <row r="2" spans="1:4" ht="15.6" customHeight="1">
      <c r="C2" s="247" t="s">
        <v>80</v>
      </c>
      <c r="D2" s="247"/>
    </row>
    <row r="3" spans="1:4" ht="15.6" customHeight="1">
      <c r="C3" s="250" t="s">
        <v>145</v>
      </c>
      <c r="D3" s="250"/>
    </row>
    <row r="4" spans="1:4" ht="27" customHeight="1">
      <c r="A4" s="249" t="s">
        <v>43</v>
      </c>
      <c r="B4" s="249"/>
      <c r="C4" s="249"/>
      <c r="D4" s="249"/>
    </row>
    <row r="5" spans="1:4" ht="36" customHeight="1">
      <c r="A5" s="248" t="s">
        <v>35</v>
      </c>
      <c r="B5" s="248"/>
      <c r="C5" s="135"/>
      <c r="D5" s="136"/>
    </row>
    <row r="6" spans="1:4" ht="21" customHeight="1">
      <c r="A6" s="251" t="s">
        <v>12</v>
      </c>
      <c r="B6" s="251"/>
      <c r="C6" s="251"/>
      <c r="D6" s="251"/>
    </row>
    <row r="7" spans="1:4">
      <c r="D7" s="75" t="s">
        <v>13</v>
      </c>
    </row>
    <row r="8" spans="1:4" s="78" customFormat="1" ht="61.15" customHeight="1">
      <c r="A8" s="76" t="s">
        <v>14</v>
      </c>
      <c r="B8" s="241" t="s">
        <v>15</v>
      </c>
      <c r="C8" s="241"/>
      <c r="D8" s="77" t="s">
        <v>76</v>
      </c>
    </row>
    <row r="9" spans="1:4" ht="13.5" customHeight="1">
      <c r="A9" s="79">
        <v>1</v>
      </c>
      <c r="B9" s="242">
        <v>2</v>
      </c>
      <c r="C9" s="242"/>
      <c r="D9" s="80">
        <v>3</v>
      </c>
    </row>
    <row r="10" spans="1:4" ht="18" customHeight="1">
      <c r="A10" s="240" t="s">
        <v>16</v>
      </c>
      <c r="B10" s="240"/>
      <c r="C10" s="240"/>
      <c r="D10" s="240"/>
    </row>
    <row r="11" spans="1:4" ht="43.9" customHeight="1">
      <c r="A11" s="46">
        <v>41040400</v>
      </c>
      <c r="B11" s="238" t="s">
        <v>46</v>
      </c>
      <c r="C11" s="239"/>
      <c r="D11" s="116">
        <f>SUM(D12:D19)</f>
        <v>8400000</v>
      </c>
    </row>
    <row r="12" spans="1:4" ht="24.6" customHeight="1">
      <c r="A12" s="119" t="s">
        <v>103</v>
      </c>
      <c r="B12" s="243" t="s">
        <v>101</v>
      </c>
      <c r="C12" s="243"/>
      <c r="D12" s="64">
        <v>2000000</v>
      </c>
    </row>
    <row r="13" spans="1:4" ht="24.6" customHeight="1">
      <c r="A13" s="175" t="s">
        <v>104</v>
      </c>
      <c r="B13" s="243" t="s">
        <v>95</v>
      </c>
      <c r="C13" s="243"/>
      <c r="D13" s="64">
        <v>200000</v>
      </c>
    </row>
    <row r="14" spans="1:4" ht="24.6" customHeight="1">
      <c r="A14" s="175" t="s">
        <v>105</v>
      </c>
      <c r="B14" s="243" t="s">
        <v>96</v>
      </c>
      <c r="C14" s="243"/>
      <c r="D14" s="64">
        <v>600000</v>
      </c>
    </row>
    <row r="15" spans="1:4" ht="24.6" customHeight="1">
      <c r="A15" s="175" t="s">
        <v>106</v>
      </c>
      <c r="B15" s="243" t="s">
        <v>97</v>
      </c>
      <c r="C15" s="243"/>
      <c r="D15" s="64">
        <v>100000</v>
      </c>
    </row>
    <row r="16" spans="1:4" ht="24.6" customHeight="1">
      <c r="A16" s="175" t="s">
        <v>107</v>
      </c>
      <c r="B16" s="243" t="s">
        <v>98</v>
      </c>
      <c r="C16" s="243"/>
      <c r="D16" s="64">
        <v>200000</v>
      </c>
    </row>
    <row r="17" spans="1:4" ht="24.6" customHeight="1">
      <c r="A17" s="175" t="s">
        <v>108</v>
      </c>
      <c r="B17" s="243" t="s">
        <v>99</v>
      </c>
      <c r="C17" s="243"/>
      <c r="D17" s="64">
        <v>200000</v>
      </c>
    </row>
    <row r="18" spans="1:4" ht="24.6" customHeight="1">
      <c r="A18" s="119" t="s">
        <v>109</v>
      </c>
      <c r="B18" s="243" t="s">
        <v>102</v>
      </c>
      <c r="C18" s="243"/>
      <c r="D18" s="64">
        <v>4700000</v>
      </c>
    </row>
    <row r="19" spans="1:4" ht="24.6" customHeight="1">
      <c r="A19" s="175" t="s">
        <v>110</v>
      </c>
      <c r="B19" s="243" t="s">
        <v>100</v>
      </c>
      <c r="C19" s="243"/>
      <c r="D19" s="64">
        <v>400000</v>
      </c>
    </row>
    <row r="20" spans="1:4" ht="17.25" customHeight="1">
      <c r="A20" s="252" t="s">
        <v>17</v>
      </c>
      <c r="B20" s="253"/>
      <c r="C20" s="253"/>
      <c r="D20" s="254"/>
    </row>
    <row r="21" spans="1:4" ht="25.9" customHeight="1">
      <c r="A21" s="134"/>
      <c r="B21" s="256" t="s">
        <v>19</v>
      </c>
      <c r="C21" s="256"/>
      <c r="D21" s="137">
        <f>D22+D23</f>
        <v>8400000</v>
      </c>
    </row>
    <row r="22" spans="1:4" ht="21" customHeight="1">
      <c r="A22" s="79" t="s">
        <v>18</v>
      </c>
      <c r="B22" s="245" t="s">
        <v>20</v>
      </c>
      <c r="C22" s="245"/>
      <c r="D22" s="81">
        <f>D11</f>
        <v>8400000</v>
      </c>
    </row>
    <row r="23" spans="1:4" ht="22.5" customHeight="1">
      <c r="A23" s="79" t="s">
        <v>18</v>
      </c>
      <c r="B23" s="245" t="s">
        <v>10</v>
      </c>
      <c r="C23" s="245"/>
      <c r="D23" s="81"/>
    </row>
    <row r="24" spans="1:4">
      <c r="A24" s="84"/>
      <c r="B24" s="133"/>
      <c r="C24" s="133"/>
      <c r="D24" s="85"/>
    </row>
    <row r="25" spans="1:4" ht="14.25" customHeight="1">
      <c r="A25" s="255" t="s">
        <v>30</v>
      </c>
      <c r="B25" s="255"/>
      <c r="C25" s="255"/>
      <c r="D25" s="255"/>
    </row>
    <row r="26" spans="1:4">
      <c r="A26" s="84"/>
      <c r="B26" s="73"/>
      <c r="C26" s="73"/>
      <c r="D26" s="86" t="s">
        <v>13</v>
      </c>
    </row>
    <row r="27" spans="1:4" s="78" customFormat="1" ht="111.6" customHeight="1">
      <c r="A27" s="76" t="s">
        <v>31</v>
      </c>
      <c r="B27" s="76" t="s">
        <v>21</v>
      </c>
      <c r="C27" s="76" t="s">
        <v>32</v>
      </c>
      <c r="D27" s="77" t="s">
        <v>76</v>
      </c>
    </row>
    <row r="28" spans="1:4" ht="18" customHeight="1">
      <c r="A28" s="79">
        <v>1</v>
      </c>
      <c r="B28" s="79">
        <v>2</v>
      </c>
      <c r="C28" s="87">
        <v>3</v>
      </c>
      <c r="D28" s="80">
        <v>4</v>
      </c>
    </row>
    <row r="29" spans="1:4" ht="21.75" customHeight="1">
      <c r="A29" s="240" t="s">
        <v>84</v>
      </c>
      <c r="B29" s="240"/>
      <c r="C29" s="240"/>
      <c r="D29" s="240"/>
    </row>
    <row r="30" spans="1:4" ht="33.75" customHeight="1">
      <c r="A30" s="138" t="s">
        <v>111</v>
      </c>
      <c r="B30" s="111">
        <v>9150</v>
      </c>
      <c r="C30" s="115" t="s">
        <v>45</v>
      </c>
      <c r="D30" s="98">
        <f>D31</f>
        <v>23300000</v>
      </c>
    </row>
    <row r="31" spans="1:4" ht="27" customHeight="1">
      <c r="A31" s="97">
        <v>2010000000</v>
      </c>
      <c r="B31" s="79">
        <v>9150</v>
      </c>
      <c r="C31" s="118" t="s">
        <v>44</v>
      </c>
      <c r="D31" s="64">
        <f>'дод 3.1'!E17+'дод 3.1'!E25</f>
        <v>23300000</v>
      </c>
    </row>
    <row r="32" spans="1:4" ht="24" customHeight="1">
      <c r="A32" s="240" t="s">
        <v>85</v>
      </c>
      <c r="B32" s="240"/>
      <c r="C32" s="240"/>
      <c r="D32" s="240"/>
    </row>
    <row r="33" spans="1:4" ht="21" customHeight="1">
      <c r="A33" s="79" t="s">
        <v>18</v>
      </c>
      <c r="B33" s="244" t="s">
        <v>19</v>
      </c>
      <c r="C33" s="244"/>
      <c r="D33" s="117">
        <f>D34+D35</f>
        <v>23300000</v>
      </c>
    </row>
    <row r="34" spans="1:4" ht="21.6" customHeight="1">
      <c r="A34" s="79" t="s">
        <v>18</v>
      </c>
      <c r="B34" s="79" t="s">
        <v>18</v>
      </c>
      <c r="C34" s="88" t="s">
        <v>20</v>
      </c>
      <c r="D34" s="81">
        <f>D31</f>
        <v>23300000</v>
      </c>
    </row>
    <row r="35" spans="1:4" ht="28.9" customHeight="1">
      <c r="A35" s="79" t="s">
        <v>18</v>
      </c>
      <c r="B35" s="79" t="s">
        <v>18</v>
      </c>
      <c r="C35" s="89" t="s">
        <v>10</v>
      </c>
      <c r="D35" s="81"/>
    </row>
    <row r="36" spans="1:4" ht="18.75">
      <c r="A36" s="90"/>
      <c r="B36" s="132"/>
      <c r="C36" s="132"/>
      <c r="D36" s="92"/>
    </row>
    <row r="37" spans="1:4" ht="89.45" customHeight="1">
      <c r="A37" s="216" t="s">
        <v>47</v>
      </c>
      <c r="B37" s="216"/>
      <c r="C37" s="216"/>
      <c r="D37" s="216"/>
    </row>
    <row r="38" spans="1:4" ht="62.45" customHeight="1">
      <c r="A38" s="90"/>
      <c r="B38" s="91"/>
      <c r="C38" s="67"/>
      <c r="D38" s="92"/>
    </row>
    <row r="39" spans="1:4" ht="62.45" customHeight="1">
      <c r="A39" s="90"/>
      <c r="B39" s="91"/>
      <c r="C39" s="67"/>
      <c r="D39" s="92"/>
    </row>
    <row r="40" spans="1:4" ht="62.45" customHeight="1">
      <c r="A40" s="90"/>
      <c r="B40" s="91"/>
      <c r="C40" s="67"/>
      <c r="D40" s="92"/>
    </row>
    <row r="41" spans="1:4" ht="62.45" customHeight="1">
      <c r="A41" s="90"/>
      <c r="B41" s="91"/>
      <c r="C41" s="67"/>
      <c r="D41" s="92"/>
    </row>
    <row r="42" spans="1:4" ht="62.45" customHeight="1">
      <c r="A42" s="90"/>
      <c r="D42" s="92"/>
    </row>
    <row r="43" spans="1:4" ht="62.45" customHeight="1"/>
    <row r="44" spans="1:4" ht="62.45" customHeight="1"/>
    <row r="45" spans="1:4" ht="62.45" customHeight="1"/>
    <row r="46" spans="1:4" ht="62.45" customHeight="1"/>
    <row r="47" spans="1:4" ht="62.45" customHeight="1"/>
    <row r="48" spans="1:4" ht="62.45" customHeight="1"/>
    <row r="49" ht="62.45" customHeight="1"/>
    <row r="50" ht="62.45" customHeight="1"/>
    <row r="51" ht="62.45" customHeight="1"/>
    <row r="52" ht="62.45" customHeight="1"/>
    <row r="53" ht="62.45" customHeight="1"/>
    <row r="54" ht="62.45" customHeight="1"/>
    <row r="55" ht="62.45" customHeight="1"/>
    <row r="56" ht="62.45" customHeight="1"/>
    <row r="57" ht="62.45" customHeight="1"/>
    <row r="58" ht="62.45" customHeight="1"/>
    <row r="59" ht="62.45" customHeight="1"/>
    <row r="60" ht="62.45" customHeight="1"/>
    <row r="61" ht="62.45" customHeight="1"/>
    <row r="62" ht="62.45" customHeight="1"/>
    <row r="63" ht="62.45" customHeight="1"/>
    <row r="64" ht="62.45" customHeight="1"/>
    <row r="65" ht="62.45" customHeight="1"/>
    <row r="66" ht="62.45" customHeight="1"/>
    <row r="67" ht="62.45" customHeight="1"/>
    <row r="68" ht="62.45" customHeight="1"/>
    <row r="69" ht="62.45" customHeight="1"/>
    <row r="70" ht="62.45" customHeight="1"/>
    <row r="71" ht="62.45" customHeight="1"/>
    <row r="72" ht="62.45" customHeight="1"/>
    <row r="73" ht="62.45" customHeight="1"/>
    <row r="74" ht="62.45" customHeight="1"/>
    <row r="75" ht="62.45" customHeight="1"/>
    <row r="76" ht="62.45" customHeight="1"/>
    <row r="77" ht="62.45" customHeight="1"/>
    <row r="78" ht="62.45" customHeight="1"/>
    <row r="79" ht="62.45" customHeight="1"/>
    <row r="80" ht="62.45" customHeight="1"/>
    <row r="81" ht="62.45" customHeight="1"/>
    <row r="82" ht="62.45" customHeight="1"/>
    <row r="83" ht="62.45" customHeight="1"/>
    <row r="84" ht="62.45" customHeight="1"/>
    <row r="85" ht="62.45" customHeight="1"/>
    <row r="86" ht="62.45" customHeight="1"/>
    <row r="87" ht="62.45" customHeight="1"/>
    <row r="88" ht="62.45" customHeight="1"/>
    <row r="89" ht="62.45" customHeight="1"/>
    <row r="90" ht="62.45" customHeight="1"/>
    <row r="91" ht="62.45" customHeight="1"/>
    <row r="92" ht="62.45" customHeight="1"/>
    <row r="93" ht="62.45" customHeight="1"/>
    <row r="94" ht="62.45" customHeight="1"/>
    <row r="95" ht="62.45" customHeight="1"/>
    <row r="96" ht="62.45" customHeight="1"/>
    <row r="97" ht="62.45" customHeight="1"/>
    <row r="98" ht="62.45" customHeight="1"/>
    <row r="99" ht="62.45" customHeight="1"/>
    <row r="100" ht="62.45" customHeight="1"/>
    <row r="101" ht="62.45" customHeight="1"/>
    <row r="102" ht="62.45" customHeight="1"/>
    <row r="103" ht="62.45" customHeight="1"/>
    <row r="104" ht="62.45" customHeight="1"/>
    <row r="105" ht="62.45" customHeight="1"/>
    <row r="106" ht="62.45" customHeight="1"/>
    <row r="107" ht="62.45" customHeight="1"/>
    <row r="108" ht="62.45" customHeight="1"/>
    <row r="109" ht="62.45" customHeight="1"/>
    <row r="110" ht="62.45" customHeight="1"/>
    <row r="111" ht="62.45" customHeight="1"/>
    <row r="112" ht="62.45" customHeight="1"/>
    <row r="113" ht="62.45" customHeight="1"/>
    <row r="114" ht="62.45" customHeight="1"/>
    <row r="115" ht="62.45" customHeight="1"/>
    <row r="116" ht="62.45" customHeight="1"/>
    <row r="117" ht="62.45" customHeight="1"/>
    <row r="118" ht="62.45" customHeight="1"/>
    <row r="119" ht="62.45" customHeight="1"/>
    <row r="120" ht="62.45" customHeight="1"/>
    <row r="121" ht="62.45" customHeight="1"/>
    <row r="122" ht="62.45" customHeight="1"/>
    <row r="123" ht="62.45" customHeight="1"/>
    <row r="124" ht="62.45" customHeight="1"/>
    <row r="125" ht="62.45" customHeight="1"/>
    <row r="126" ht="62.45" customHeight="1"/>
    <row r="127" ht="62.45" customHeight="1"/>
    <row r="128" ht="62.45" customHeight="1"/>
    <row r="129" ht="62.45" customHeight="1"/>
    <row r="130" ht="62.45" customHeight="1"/>
    <row r="131" ht="62.45" customHeight="1"/>
    <row r="132" ht="62.45" customHeight="1"/>
    <row r="133" ht="62.45" customHeight="1"/>
    <row r="134" ht="62.45" customHeight="1"/>
    <row r="135" ht="62.45" customHeight="1"/>
    <row r="136" ht="62.45" customHeight="1"/>
    <row r="137" ht="62.45" customHeight="1"/>
    <row r="138" ht="62.45" customHeight="1"/>
    <row r="139" ht="62.45" customHeight="1"/>
    <row r="140" ht="62.45" customHeight="1"/>
    <row r="141" ht="62.45" customHeight="1"/>
    <row r="142" ht="62.45" customHeight="1"/>
    <row r="143" ht="62.45" customHeight="1"/>
    <row r="144" ht="62.45" customHeight="1"/>
    <row r="145" ht="62.45" customHeight="1"/>
    <row r="146" ht="62.45" customHeight="1"/>
    <row r="147" ht="62.45" customHeight="1"/>
    <row r="148" ht="62.45" customHeight="1"/>
    <row r="149" ht="62.45" customHeight="1"/>
    <row r="150" ht="62.45" customHeight="1"/>
    <row r="151" ht="62.45" customHeight="1"/>
    <row r="152" ht="62.45" customHeight="1"/>
    <row r="153" ht="62.45" customHeight="1"/>
    <row r="154" ht="62.45" customHeight="1"/>
    <row r="155" ht="62.45" customHeight="1"/>
    <row r="156" ht="62.45" customHeight="1"/>
    <row r="157" ht="62.45" customHeight="1"/>
    <row r="158" ht="62.45" customHeight="1"/>
    <row r="159" ht="62.45" customHeight="1"/>
    <row r="160" ht="62.45" customHeight="1"/>
    <row r="161" ht="62.45" customHeight="1"/>
    <row r="162" ht="62.45" customHeight="1"/>
    <row r="163" ht="62.45" customHeight="1"/>
    <row r="164" ht="62.45" customHeight="1"/>
    <row r="165" ht="62.45" customHeight="1"/>
    <row r="166" ht="62.45" customHeight="1"/>
    <row r="167" ht="62.45" customHeight="1"/>
    <row r="168" ht="62.45" customHeight="1"/>
    <row r="169" ht="62.45" customHeight="1"/>
    <row r="170" ht="62.45" customHeight="1"/>
    <row r="171" ht="62.45" customHeight="1"/>
    <row r="172" ht="62.45" customHeight="1"/>
    <row r="173" ht="62.45" customHeight="1"/>
    <row r="174" ht="62.45" customHeight="1"/>
    <row r="175" ht="62.45" customHeight="1"/>
    <row r="176" ht="62.45" customHeight="1"/>
    <row r="177" ht="62.45" customHeight="1"/>
    <row r="178" ht="62.45" customHeight="1"/>
    <row r="179" ht="62.45" customHeight="1"/>
    <row r="180" ht="62.45" customHeight="1"/>
    <row r="181" ht="62.45" customHeight="1"/>
    <row r="182" ht="62.45" customHeight="1"/>
    <row r="183" ht="62.45" customHeight="1"/>
    <row r="184" ht="62.45" customHeight="1"/>
    <row r="185" ht="62.45" customHeight="1"/>
    <row r="186" ht="62.45" customHeight="1"/>
    <row r="187" ht="62.45" customHeight="1"/>
    <row r="188" ht="62.45" customHeight="1"/>
    <row r="189" ht="62.45" customHeight="1"/>
    <row r="190" ht="62.45" customHeight="1"/>
    <row r="191" ht="62.45" customHeight="1"/>
    <row r="192" ht="62.45" customHeight="1"/>
    <row r="193" ht="62.45" customHeight="1"/>
    <row r="194" ht="62.45" customHeight="1"/>
    <row r="195" ht="62.45" customHeight="1"/>
    <row r="196" ht="62.45" customHeight="1"/>
    <row r="197" ht="62.45" customHeight="1"/>
    <row r="198" ht="62.45" customHeight="1"/>
    <row r="199" ht="62.45" customHeight="1"/>
    <row r="200" ht="62.45" customHeight="1"/>
    <row r="201" ht="62.45" customHeight="1"/>
    <row r="202" ht="62.45" customHeight="1"/>
    <row r="203" ht="62.45" customHeight="1"/>
    <row r="204" ht="62.45" customHeight="1"/>
    <row r="205" ht="62.45" customHeight="1"/>
    <row r="206" ht="62.45" customHeight="1"/>
    <row r="207" ht="62.45" customHeight="1"/>
    <row r="208" ht="62.45" customHeight="1"/>
    <row r="209" ht="62.45" customHeight="1"/>
    <row r="210" ht="62.45" customHeight="1"/>
    <row r="211" ht="62.45" customHeight="1"/>
    <row r="212" ht="62.45" customHeight="1"/>
    <row r="213" ht="62.45" customHeight="1"/>
    <row r="214" ht="62.45" customHeight="1"/>
    <row r="215" ht="62.45" customHeight="1"/>
    <row r="216" ht="62.45" customHeight="1"/>
    <row r="217" ht="62.45" customHeight="1"/>
    <row r="218" ht="62.45" customHeight="1"/>
    <row r="219" ht="62.45" customHeight="1"/>
    <row r="220" ht="62.45" customHeight="1"/>
    <row r="221" ht="62.45" customHeight="1"/>
    <row r="222" ht="62.45" customHeight="1"/>
    <row r="223" ht="62.45" customHeight="1"/>
    <row r="224" ht="62.45" customHeight="1"/>
    <row r="225" ht="62.45" customHeight="1"/>
    <row r="226" ht="62.45" customHeight="1"/>
    <row r="227" ht="62.45" customHeight="1"/>
    <row r="228" ht="62.45" customHeight="1"/>
    <row r="229" ht="62.45" customHeight="1"/>
    <row r="230" ht="62.45" customHeight="1"/>
    <row r="231" ht="62.45" customHeight="1"/>
    <row r="232" ht="62.45" customHeight="1"/>
    <row r="233" ht="62.45" customHeight="1"/>
    <row r="234" ht="62.45" customHeight="1"/>
    <row r="235" ht="62.45" customHeight="1"/>
    <row r="236" ht="62.45" customHeight="1"/>
    <row r="237" ht="62.45" customHeight="1"/>
    <row r="238" ht="62.45" customHeight="1"/>
    <row r="239" ht="62.45" customHeight="1"/>
    <row r="240" ht="62.45" customHeight="1"/>
    <row r="241" ht="62.45" customHeight="1"/>
    <row r="242" ht="62.45" customHeight="1"/>
    <row r="243" ht="62.45" customHeight="1"/>
    <row r="244" ht="62.45" customHeight="1"/>
    <row r="245" ht="62.45" customHeight="1"/>
    <row r="246" ht="62.45" customHeight="1"/>
    <row r="247" ht="62.45" customHeight="1"/>
    <row r="248" ht="62.45" customHeight="1"/>
    <row r="249" ht="62.45" customHeight="1"/>
    <row r="250" ht="62.45" customHeight="1"/>
    <row r="251" ht="62.45" customHeight="1"/>
    <row r="252" ht="62.45" customHeight="1"/>
    <row r="253" ht="62.45" customHeight="1"/>
    <row r="254" ht="62.45" customHeight="1"/>
    <row r="255" ht="62.45" customHeight="1"/>
    <row r="256" ht="62.45" customHeight="1"/>
    <row r="257" ht="62.45" customHeight="1"/>
    <row r="258" ht="62.45" customHeight="1"/>
    <row r="259" ht="62.45" customHeight="1"/>
    <row r="260" ht="62.45" customHeight="1"/>
    <row r="261" ht="62.45" customHeight="1"/>
    <row r="262" ht="62.45" customHeight="1"/>
    <row r="263" ht="62.45" customHeight="1"/>
    <row r="264" ht="62.45" customHeight="1"/>
    <row r="265" ht="62.45" customHeight="1"/>
    <row r="266" ht="62.45" customHeight="1"/>
    <row r="267" ht="62.45" customHeight="1"/>
    <row r="268" ht="62.45" customHeight="1"/>
    <row r="269" ht="62.45" customHeight="1"/>
    <row r="270" ht="62.45" customHeight="1"/>
    <row r="271" ht="62.45" customHeight="1"/>
    <row r="272" ht="62.45" customHeight="1"/>
    <row r="273" ht="62.45" customHeight="1"/>
    <row r="274" ht="62.45" customHeight="1"/>
    <row r="275" ht="62.45" customHeight="1"/>
    <row r="276" ht="62.45" customHeight="1"/>
    <row r="277" ht="62.45" customHeight="1"/>
    <row r="278" ht="62.45" customHeight="1"/>
    <row r="279" ht="62.45" customHeight="1"/>
    <row r="280" ht="62.45" customHeight="1"/>
    <row r="281" ht="62.45" customHeight="1"/>
    <row r="282" ht="62.45" customHeight="1"/>
    <row r="283" ht="62.45" customHeight="1"/>
    <row r="284" ht="62.45" customHeight="1"/>
    <row r="285" ht="62.45" customHeight="1"/>
    <row r="286" ht="62.45" customHeight="1"/>
    <row r="287" ht="62.45" customHeight="1"/>
    <row r="288" ht="62.45" customHeight="1"/>
    <row r="289" ht="62.45" customHeight="1"/>
    <row r="290" ht="62.45" customHeight="1"/>
    <row r="291" ht="62.45" customHeight="1"/>
    <row r="292" ht="62.45" customHeight="1"/>
    <row r="293" ht="62.45" customHeight="1"/>
    <row r="294" ht="62.45" customHeight="1"/>
    <row r="295" ht="62.45" customHeight="1"/>
    <row r="296" ht="62.45" customHeight="1"/>
    <row r="297" ht="62.45" customHeight="1"/>
    <row r="298" ht="62.45" customHeight="1"/>
    <row r="299" ht="62.45" customHeight="1"/>
    <row r="300" ht="62.45" customHeight="1"/>
    <row r="301" ht="62.45" customHeight="1"/>
    <row r="302" ht="62.45" customHeight="1"/>
    <row r="303" ht="62.45" customHeight="1"/>
    <row r="304" ht="62.45" customHeight="1"/>
    <row r="305" ht="62.45" customHeight="1"/>
    <row r="306" ht="62.45" customHeight="1"/>
    <row r="307" ht="62.45" customHeight="1"/>
    <row r="308" ht="62.45" customHeight="1"/>
    <row r="309" ht="62.45" customHeight="1"/>
    <row r="310" ht="62.45" customHeight="1"/>
    <row r="311" ht="62.45" customHeight="1"/>
    <row r="312" ht="62.45" customHeight="1"/>
    <row r="313" ht="62.45" customHeight="1"/>
    <row r="314" ht="62.45" customHeight="1"/>
    <row r="315" ht="62.45" customHeight="1"/>
    <row r="316" ht="62.45" customHeight="1"/>
    <row r="317" ht="62.45" customHeight="1"/>
    <row r="318" ht="62.45" customHeight="1"/>
    <row r="319" ht="62.45" customHeight="1"/>
    <row r="320" ht="62.45" customHeight="1"/>
    <row r="321" ht="62.45" customHeight="1"/>
    <row r="322" ht="62.45" customHeight="1"/>
    <row r="323" ht="62.45" customHeight="1"/>
    <row r="324" ht="62.45" customHeight="1"/>
    <row r="325" ht="62.45" customHeight="1"/>
    <row r="326" ht="62.45" customHeight="1"/>
    <row r="327" ht="62.45" customHeight="1"/>
    <row r="328" ht="62.45" customHeight="1"/>
    <row r="329" ht="62.45" customHeight="1"/>
    <row r="330" ht="62.45" customHeight="1"/>
    <row r="331" ht="62.45" customHeight="1"/>
    <row r="332" ht="62.45" customHeight="1"/>
    <row r="333" ht="62.45" customHeight="1"/>
    <row r="334" ht="62.45" customHeight="1"/>
    <row r="335" ht="62.45" customHeight="1"/>
    <row r="336" ht="62.45" customHeight="1"/>
    <row r="337" ht="62.45" customHeight="1"/>
    <row r="338" ht="62.45" customHeight="1"/>
    <row r="339" ht="62.45" customHeight="1"/>
    <row r="340" ht="62.45" customHeight="1"/>
    <row r="341" ht="62.45" customHeight="1"/>
    <row r="342" ht="62.45" customHeight="1"/>
    <row r="343" ht="62.45" customHeight="1"/>
    <row r="344" ht="62.45" customHeight="1"/>
    <row r="345" ht="62.45" customHeight="1"/>
    <row r="346" ht="62.45" customHeight="1"/>
    <row r="347" ht="62.45" customHeight="1"/>
    <row r="348" ht="62.45" customHeight="1"/>
    <row r="349" ht="62.45" customHeight="1"/>
    <row r="350" ht="62.45" customHeight="1"/>
    <row r="351" ht="62.45" customHeight="1"/>
    <row r="352" ht="62.45" customHeight="1"/>
    <row r="353" ht="62.45" customHeight="1"/>
    <row r="354" ht="62.45" customHeight="1"/>
    <row r="355" ht="62.45" customHeight="1"/>
    <row r="356" ht="62.45" customHeight="1"/>
    <row r="357" ht="62.45" customHeight="1"/>
    <row r="358" ht="62.45" customHeight="1"/>
    <row r="359" ht="62.45" customHeight="1"/>
    <row r="360" ht="62.45" customHeight="1"/>
    <row r="361" ht="62.45" customHeight="1"/>
    <row r="362" ht="62.45" customHeight="1"/>
    <row r="363" ht="62.45" customHeight="1"/>
    <row r="364" ht="62.45" customHeight="1"/>
    <row r="365" ht="62.45" customHeight="1"/>
    <row r="366" ht="62.45" customHeight="1"/>
    <row r="367" ht="62.45" customHeight="1"/>
    <row r="368" ht="62.45" customHeight="1"/>
    <row r="369" ht="62.45" customHeight="1"/>
    <row r="370" ht="62.45" customHeight="1"/>
    <row r="371" ht="62.45" customHeight="1"/>
    <row r="372" ht="62.45" customHeight="1"/>
    <row r="373" ht="62.45" customHeight="1"/>
    <row r="374" ht="62.45" customHeight="1"/>
    <row r="375" ht="62.45" customHeight="1"/>
    <row r="376" ht="62.45" customHeight="1"/>
    <row r="377" ht="62.45" customHeight="1"/>
    <row r="378" ht="62.45" customHeight="1"/>
    <row r="379" ht="62.45" customHeight="1"/>
    <row r="380" ht="62.45" customHeight="1"/>
    <row r="381" ht="62.45" customHeight="1"/>
  </sheetData>
  <mergeCells count="27">
    <mergeCell ref="A37:D37"/>
    <mergeCell ref="A20:D20"/>
    <mergeCell ref="A29:D29"/>
    <mergeCell ref="A32:D32"/>
    <mergeCell ref="A25:D25"/>
    <mergeCell ref="B21:C21"/>
    <mergeCell ref="B23:C23"/>
    <mergeCell ref="C1:D1"/>
    <mergeCell ref="C2:D2"/>
    <mergeCell ref="A5:B5"/>
    <mergeCell ref="A4:D4"/>
    <mergeCell ref="C3:D3"/>
    <mergeCell ref="A6:D6"/>
    <mergeCell ref="B14:C14"/>
    <mergeCell ref="B33:C33"/>
    <mergeCell ref="B22:C22"/>
    <mergeCell ref="B15:C15"/>
    <mergeCell ref="B16:C16"/>
    <mergeCell ref="B17:C17"/>
    <mergeCell ref="B18:C18"/>
    <mergeCell ref="B19:C19"/>
    <mergeCell ref="B11:C11"/>
    <mergeCell ref="A10:D10"/>
    <mergeCell ref="B8:C8"/>
    <mergeCell ref="B9:C9"/>
    <mergeCell ref="B12:C12"/>
    <mergeCell ref="B13:C13"/>
  </mergeCells>
  <phoneticPr fontId="4" type="noConversion"/>
  <pageMargins left="0.98425196850393704" right="0.19685039370078741" top="0.39370078740157483" bottom="0.39370078740157483" header="0" footer="0"/>
  <pageSetup paperSize="9" scale="76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F513-E21D-473B-AC96-51FE70898BCD}">
  <dimension ref="A1:J16"/>
  <sheetViews>
    <sheetView showZeros="0" topLeftCell="A7" workbookViewId="0">
      <selection activeCell="B16" sqref="B16:D16"/>
    </sheetView>
  </sheetViews>
  <sheetFormatPr defaultRowHeight="12.75"/>
  <cols>
    <col min="1" max="1" width="9.6640625" customWidth="1"/>
    <col min="2" max="2" width="10" customWidth="1"/>
    <col min="3" max="3" width="11.33203125" customWidth="1"/>
    <col min="4" max="4" width="46.5" customWidth="1"/>
    <col min="5" max="5" width="41.5" customWidth="1"/>
    <col min="6" max="6" width="19.33203125" customWidth="1"/>
    <col min="7" max="7" width="16.1640625" customWidth="1"/>
    <col min="8" max="8" width="11.5" customWidth="1"/>
    <col min="9" max="9" width="16.83203125" customWidth="1"/>
    <col min="10" max="10" width="11.5" customWidth="1"/>
  </cols>
  <sheetData>
    <row r="1" spans="1:10" ht="15.75">
      <c r="A1" s="147"/>
      <c r="B1" s="147"/>
      <c r="C1" s="147"/>
      <c r="D1" s="148"/>
      <c r="E1" s="149"/>
      <c r="F1" s="150"/>
      <c r="G1" s="151"/>
      <c r="H1" s="150"/>
      <c r="I1" s="247" t="s">
        <v>94</v>
      </c>
      <c r="J1" s="247"/>
    </row>
    <row r="2" spans="1:10" ht="15.75">
      <c r="A2" s="147"/>
      <c r="B2" s="147"/>
      <c r="C2" s="147"/>
      <c r="D2" s="148"/>
      <c r="E2" s="149"/>
      <c r="F2" s="150"/>
      <c r="G2" s="151"/>
      <c r="H2" s="150"/>
      <c r="I2" s="247" t="s">
        <v>80</v>
      </c>
      <c r="J2" s="247"/>
    </row>
    <row r="3" spans="1:10" ht="15.75">
      <c r="A3" s="147"/>
      <c r="B3" s="147"/>
      <c r="C3" s="147"/>
      <c r="D3" s="148"/>
      <c r="E3" s="149"/>
      <c r="F3" s="150"/>
      <c r="G3" s="151"/>
      <c r="H3" s="150"/>
      <c r="I3" s="250" t="s">
        <v>146</v>
      </c>
      <c r="J3" s="250"/>
    </row>
    <row r="4" spans="1:10" ht="18.75">
      <c r="A4" s="257" t="s">
        <v>86</v>
      </c>
      <c r="B4" s="257"/>
      <c r="C4" s="257"/>
      <c r="D4" s="257"/>
      <c r="E4" s="257"/>
      <c r="F4" s="257"/>
      <c r="G4" s="257"/>
      <c r="H4" s="257"/>
      <c r="I4" s="257"/>
      <c r="J4" s="257"/>
    </row>
    <row r="5" spans="1:10" ht="26.25" customHeight="1">
      <c r="A5" s="152"/>
      <c r="B5" s="258" t="s">
        <v>87</v>
      </c>
      <c r="C5" s="258"/>
      <c r="D5" s="258"/>
      <c r="E5" s="153"/>
      <c r="F5" s="154"/>
      <c r="G5" s="155"/>
      <c r="H5" s="152"/>
      <c r="I5" s="152"/>
      <c r="J5" s="150"/>
    </row>
    <row r="6" spans="1:10">
      <c r="A6" s="156"/>
      <c r="B6" s="147"/>
      <c r="C6" s="147"/>
      <c r="D6" s="148"/>
      <c r="E6" s="149"/>
      <c r="F6" s="150"/>
      <c r="G6" s="157"/>
      <c r="H6" s="150"/>
      <c r="I6" s="150"/>
      <c r="J6" s="158" t="s">
        <v>65</v>
      </c>
    </row>
    <row r="7" spans="1:10">
      <c r="A7" s="259" t="s">
        <v>88</v>
      </c>
      <c r="B7" s="259" t="s">
        <v>89</v>
      </c>
      <c r="C7" s="259" t="s">
        <v>90</v>
      </c>
      <c r="D7" s="259" t="s">
        <v>62</v>
      </c>
      <c r="E7" s="259" t="s">
        <v>91</v>
      </c>
      <c r="F7" s="259" t="s">
        <v>92</v>
      </c>
      <c r="G7" s="260" t="s">
        <v>76</v>
      </c>
      <c r="H7" s="259" t="s">
        <v>66</v>
      </c>
      <c r="I7" s="259" t="s">
        <v>67</v>
      </c>
      <c r="J7" s="259"/>
    </row>
    <row r="8" spans="1:10" ht="94.15" customHeight="1">
      <c r="A8" s="259"/>
      <c r="B8" s="259"/>
      <c r="C8" s="259"/>
      <c r="D8" s="259"/>
      <c r="E8" s="259"/>
      <c r="F8" s="259"/>
      <c r="G8" s="260"/>
      <c r="H8" s="259"/>
      <c r="I8" s="166" t="s">
        <v>63</v>
      </c>
      <c r="J8" s="166" t="s">
        <v>78</v>
      </c>
    </row>
    <row r="9" spans="1:10" ht="15.75">
      <c r="A9" s="159" t="s">
        <v>0</v>
      </c>
      <c r="B9" s="160" t="s">
        <v>1</v>
      </c>
      <c r="C9" s="159" t="s">
        <v>2</v>
      </c>
      <c r="D9" s="159" t="s">
        <v>3</v>
      </c>
      <c r="E9" s="159" t="s">
        <v>4</v>
      </c>
      <c r="F9" s="160" t="s">
        <v>5</v>
      </c>
      <c r="G9" s="161" t="s">
        <v>6</v>
      </c>
      <c r="H9" s="160" t="s">
        <v>7</v>
      </c>
      <c r="I9" s="159" t="s">
        <v>8</v>
      </c>
      <c r="J9" s="160" t="s">
        <v>9</v>
      </c>
    </row>
    <row r="10" spans="1:10" ht="57.6" customHeight="1">
      <c r="A10" s="179" t="s">
        <v>113</v>
      </c>
      <c r="B10" s="179" t="s">
        <v>11</v>
      </c>
      <c r="C10" s="179" t="s">
        <v>11</v>
      </c>
      <c r="D10" s="180" t="s">
        <v>41</v>
      </c>
      <c r="E10" s="162"/>
      <c r="F10" s="163"/>
      <c r="G10" s="164">
        <f t="shared" ref="G10:J11" si="0">G11</f>
        <v>-7000000</v>
      </c>
      <c r="H10" s="164">
        <f t="shared" si="0"/>
        <v>0</v>
      </c>
      <c r="I10" s="164">
        <f t="shared" si="0"/>
        <v>-7000000</v>
      </c>
      <c r="J10" s="164">
        <f t="shared" si="0"/>
        <v>0</v>
      </c>
    </row>
    <row r="11" spans="1:10" ht="55.15" customHeight="1">
      <c r="A11" s="179" t="s">
        <v>115</v>
      </c>
      <c r="B11" s="179" t="s">
        <v>11</v>
      </c>
      <c r="C11" s="179" t="s">
        <v>11</v>
      </c>
      <c r="D11" s="180" t="s">
        <v>41</v>
      </c>
      <c r="E11" s="162"/>
      <c r="F11" s="163"/>
      <c r="G11" s="164">
        <f t="shared" si="0"/>
        <v>-7000000</v>
      </c>
      <c r="H11" s="164">
        <f t="shared" si="0"/>
        <v>0</v>
      </c>
      <c r="I11" s="164">
        <f t="shared" si="0"/>
        <v>-7000000</v>
      </c>
      <c r="J11" s="164">
        <f t="shared" si="0"/>
        <v>0</v>
      </c>
    </row>
    <row r="12" spans="1:10" ht="78.75">
      <c r="A12" s="174" t="s">
        <v>116</v>
      </c>
      <c r="B12" s="174" t="s">
        <v>117</v>
      </c>
      <c r="C12" s="174" t="s">
        <v>118</v>
      </c>
      <c r="D12" s="181" t="s">
        <v>119</v>
      </c>
      <c r="E12" s="181" t="s">
        <v>124</v>
      </c>
      <c r="F12" s="181" t="s">
        <v>125</v>
      </c>
      <c r="G12" s="165">
        <f>H12+I12</f>
        <v>-7000000</v>
      </c>
      <c r="H12" s="165"/>
      <c r="I12" s="165">
        <v>-7000000</v>
      </c>
      <c r="J12" s="165"/>
    </row>
    <row r="13" spans="1:10" ht="23.45" customHeight="1">
      <c r="A13" s="167" t="s">
        <v>59</v>
      </c>
      <c r="B13" s="167" t="s">
        <v>59</v>
      </c>
      <c r="C13" s="167" t="s">
        <v>59</v>
      </c>
      <c r="D13" s="168" t="s">
        <v>79</v>
      </c>
      <c r="E13" s="167" t="s">
        <v>59</v>
      </c>
      <c r="F13" s="167" t="s">
        <v>59</v>
      </c>
      <c r="G13" s="169">
        <f>G10</f>
        <v>-7000000</v>
      </c>
      <c r="H13" s="169">
        <f>H10</f>
        <v>0</v>
      </c>
      <c r="I13" s="169">
        <f>I10</f>
        <v>-7000000</v>
      </c>
      <c r="J13" s="169">
        <f>J10</f>
        <v>0</v>
      </c>
    </row>
    <row r="14" spans="1:10">
      <c r="A14" s="147"/>
      <c r="B14" s="147"/>
      <c r="C14" s="147"/>
      <c r="D14" s="148"/>
      <c r="E14" s="149"/>
      <c r="F14" s="150"/>
      <c r="G14" s="151"/>
      <c r="H14" s="151"/>
      <c r="I14" s="151"/>
      <c r="J14" s="151"/>
    </row>
    <row r="15" spans="1:10">
      <c r="A15" s="147"/>
      <c r="B15" s="147"/>
      <c r="C15" s="147"/>
      <c r="D15" s="148"/>
      <c r="E15" s="149"/>
      <c r="F15" s="150"/>
      <c r="G15" s="151"/>
      <c r="H15" s="151"/>
      <c r="I15" s="151"/>
      <c r="J15" s="151"/>
    </row>
    <row r="16" spans="1:10" ht="81" customHeight="1">
      <c r="A16" s="170"/>
      <c r="B16" s="224" t="s">
        <v>93</v>
      </c>
      <c r="C16" s="224"/>
      <c r="D16" s="261"/>
      <c r="E16" s="171"/>
      <c r="F16" s="171"/>
      <c r="G16" s="172"/>
      <c r="H16" s="212" t="s">
        <v>54</v>
      </c>
      <c r="I16" s="212"/>
      <c r="J16" s="212"/>
    </row>
  </sheetData>
  <mergeCells count="16">
    <mergeCell ref="F7:F8"/>
    <mergeCell ref="G7:G8"/>
    <mergeCell ref="H7:H8"/>
    <mergeCell ref="I7:J7"/>
    <mergeCell ref="B16:D16"/>
    <mergeCell ref="H16:J16"/>
    <mergeCell ref="I1:J1"/>
    <mergeCell ref="I2:J2"/>
    <mergeCell ref="I3:J3"/>
    <mergeCell ref="A4:J4"/>
    <mergeCell ref="B5:D5"/>
    <mergeCell ref="A7:A8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8</vt:i4>
      </vt:variant>
    </vt:vector>
  </HeadingPairs>
  <TitlesOfParts>
    <vt:vector size="14" baseType="lpstr">
      <vt:lpstr>Дод 1 доходи</vt:lpstr>
      <vt:lpstr>дод 2 джерела</vt:lpstr>
      <vt:lpstr>дод.3 </vt:lpstr>
      <vt:lpstr>дод 3.1</vt:lpstr>
      <vt:lpstr>дод.4 трансф</vt:lpstr>
      <vt:lpstr>дод 5 програми</vt:lpstr>
      <vt:lpstr>'дод.3 '!Print_Titles</vt:lpstr>
      <vt:lpstr>'Дод 1 доходи'!Заголовки_для_друку</vt:lpstr>
      <vt:lpstr>'дод 3.1'!Заголовки_для_друку</vt:lpstr>
      <vt:lpstr>'дод.3 '!Заголовки_для_друку</vt:lpstr>
      <vt:lpstr>'Дод 1 доходи'!Область_друку</vt:lpstr>
      <vt:lpstr>'дод 3.1'!Область_друку</vt:lpstr>
      <vt:lpstr>'дод.3 '!Область_друку</vt:lpstr>
      <vt:lpstr>'дод.4 трансф'!Область_друку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Ficaj</dc:creator>
  <cp:lastModifiedBy>101400323</cp:lastModifiedBy>
  <cp:lastPrinted>2026-09-03T07:00:40Z</cp:lastPrinted>
  <dcterms:created xsi:type="dcterms:W3CDTF">2017-01-16T14:03:45Z</dcterms:created>
  <dcterms:modified xsi:type="dcterms:W3CDTF">2026-09-03T13:04:46Z</dcterms:modified>
</cp:coreProperties>
</file>