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ntel\Desktop\Мої документи\НОВА ВОДА ВП_ВВ проєкт програми ОВА 2027_2030 року\Розпор. про затвердж. Програми ВКГ\Додатки кориговані шрифт ворд\"/>
    </mc:Choice>
  </mc:AlternateContent>
  <xr:revisionPtr revIDLastSave="0" documentId="13_ncr:1_{A3F3D7C9-C000-4B94-9449-9CDE4A246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розр. бюд.формат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8" i="6" l="1"/>
  <c r="N118" i="6"/>
  <c r="M118" i="6"/>
  <c r="L118" i="6"/>
  <c r="K118" i="6"/>
  <c r="K114" i="6"/>
  <c r="O114" i="6"/>
  <c r="N114" i="6"/>
  <c r="M114" i="6"/>
  <c r="L114" i="6"/>
  <c r="O174" i="6" l="1"/>
  <c r="N174" i="6"/>
  <c r="N179" i="6" s="1"/>
  <c r="M174" i="6"/>
  <c r="M179" i="6" s="1"/>
  <c r="L174" i="6"/>
  <c r="L179" i="6" s="1"/>
  <c r="K174" i="6"/>
  <c r="K179" i="6" s="1"/>
  <c r="O117" i="6"/>
  <c r="N117" i="6"/>
  <c r="M117" i="6"/>
  <c r="L117" i="6"/>
  <c r="K117" i="6"/>
  <c r="O116" i="6"/>
  <c r="N116" i="6"/>
  <c r="M116" i="6"/>
  <c r="L116" i="6"/>
  <c r="K116" i="6"/>
  <c r="O115" i="6"/>
  <c r="N115" i="6"/>
  <c r="M115" i="6"/>
  <c r="L115" i="6"/>
  <c r="K115" i="6"/>
  <c r="O72" i="6"/>
  <c r="N72" i="6"/>
  <c r="M72" i="6"/>
  <c r="L72" i="6"/>
  <c r="K72" i="6"/>
  <c r="O71" i="6"/>
  <c r="N71" i="6"/>
  <c r="M71" i="6"/>
  <c r="L71" i="6"/>
  <c r="K71" i="6"/>
  <c r="O70" i="6"/>
  <c r="N70" i="6"/>
  <c r="M70" i="6"/>
  <c r="L70" i="6"/>
  <c r="K70" i="6"/>
  <c r="O69" i="6"/>
  <c r="N69" i="6"/>
  <c r="M69" i="6"/>
  <c r="L69" i="6"/>
  <c r="K69" i="6"/>
  <c r="O68" i="6"/>
  <c r="N68" i="6"/>
  <c r="M68" i="6"/>
  <c r="L68" i="6"/>
  <c r="K68" i="6"/>
  <c r="O173" i="6"/>
  <c r="N173" i="6"/>
  <c r="M173" i="6"/>
  <c r="L173" i="6"/>
  <c r="K173" i="6"/>
  <c r="O172" i="6"/>
  <c r="N172" i="6"/>
  <c r="M172" i="6"/>
  <c r="L172" i="6"/>
  <c r="K172" i="6"/>
  <c r="O171" i="6"/>
  <c r="N171" i="6"/>
  <c r="M171" i="6"/>
  <c r="L171" i="6"/>
  <c r="K171" i="6"/>
  <c r="O170" i="6"/>
  <c r="N170" i="6"/>
  <c r="M170" i="6"/>
  <c r="L170" i="6"/>
  <c r="K170" i="6"/>
  <c r="O179" i="6" l="1"/>
  <c r="K178" i="6"/>
  <c r="N176" i="6"/>
  <c r="O176" i="6"/>
  <c r="M178" i="6"/>
  <c r="N178" i="6"/>
  <c r="K177" i="6"/>
  <c r="O178" i="6"/>
  <c r="K175" i="6"/>
  <c r="K176" i="6"/>
  <c r="M177" i="6"/>
  <c r="N175" i="6"/>
  <c r="L176" i="6"/>
  <c r="N177" i="6"/>
  <c r="O175" i="6"/>
  <c r="M175" i="6"/>
  <c r="M176" i="6"/>
  <c r="O177" i="6"/>
  <c r="L177" i="6"/>
  <c r="L178" i="6"/>
  <c r="L175" i="6"/>
</calcChain>
</file>

<file path=xl/sharedStrings.xml><?xml version="1.0" encoding="utf-8"?>
<sst xmlns="http://schemas.openxmlformats.org/spreadsheetml/2006/main" count="275" uniqueCount="103">
  <si>
    <t>Гідравлічна оптимізація мереж водопостачання та водовідведення</t>
  </si>
  <si>
    <t>1.</t>
  </si>
  <si>
    <t>2.</t>
  </si>
  <si>
    <t>3.</t>
  </si>
  <si>
    <t>4.</t>
  </si>
  <si>
    <t>Заміна неефективного обладнання систем водопостачання та водовідведення</t>
  </si>
  <si>
    <t>Автоматизація та диспетчеризація виробничих процесів підготовки та транспортування питної води, відведення та очищення стічних вод</t>
  </si>
  <si>
    <t>5.</t>
  </si>
  <si>
    <t>№
з/п</t>
  </si>
  <si>
    <t>Частина I. Енергетична модернізація підприємств водопостачання та водовідведення</t>
  </si>
  <si>
    <t>Технічна модернізація систем водовідведення</t>
  </si>
  <si>
    <t xml:space="preserve">Найменування показника
</t>
  </si>
  <si>
    <t>Частина II. Технічна модернізація системи водовідведення та очищення стічних вод</t>
  </si>
  <si>
    <t>Формування інноваційного середовища для підвищення екологічної ефективності підприємств водовідведення</t>
  </si>
  <si>
    <t xml:space="preserve">Частина III. Покращення якості питної води та питного водопостачання </t>
  </si>
  <si>
    <t xml:space="preserve">Формування інноваційного середовища для підвищення енергетичної ефективності підприємств водопостачання та водовідведення </t>
  </si>
  <si>
    <t>Впровадження систем виробництва електричної енергії для власних потреб з альтернативних джерел на об’єктах водопостачання та водовідведення</t>
  </si>
  <si>
    <t>Додаток 2
до Програми</t>
  </si>
  <si>
    <t>усього</t>
  </si>
  <si>
    <t>у тому числі за роками</t>
  </si>
  <si>
    <t>державний бюджет</t>
  </si>
  <si>
    <t>місцевий бюджет</t>
  </si>
  <si>
    <t>інші джерела</t>
  </si>
  <si>
    <t>у т.ч. обласний бюджет</t>
  </si>
  <si>
    <t>Разом,
у т.ч.:</t>
  </si>
  <si>
    <t xml:space="preserve">Підвищення інституційної спроможності підприємств у сфері централізованого водопостачання та централізованого водовідведення  </t>
  </si>
  <si>
    <t xml:space="preserve">Підвищення кваліфікації персоналу підприємств у  сфері водопостачання та водовідведення з питань енергетичної ефективності, осіб </t>
  </si>
  <si>
    <t>Найменування
заходу</t>
  </si>
  <si>
    <t>Джерела
фінансування</t>
  </si>
  <si>
    <t>Впровадження системи енергетичного менеджменту на підприємствах у сфері водопостачання та водовідведення з урахуванням стандартів  ISO 50001 </t>
  </si>
  <si>
    <t xml:space="preserve">Розроблення та затвердження схем оптимізації систем водопостачання та водовідведення населених пунктів </t>
  </si>
  <si>
    <t>Розроблення геоінформаційних систем водопостачання та водовідведення в населених пунктах</t>
  </si>
  <si>
    <t>Впровадження системи автоматизації роботи насосних станцій водопостачання та водовідведення</t>
  </si>
  <si>
    <t>Впровадження частотного регулювання роботи електродвигунів</t>
  </si>
  <si>
    <t xml:space="preserve">Встановлення автоматичного регулювання тиску в мережах водопостачання </t>
  </si>
  <si>
    <t>Забезпечення енергоспоживання за допомогою сонячних електростанцій</t>
  </si>
  <si>
    <t>ВСЬОГО:</t>
  </si>
  <si>
    <t>Підвищення кваліфікації персоналу підприємств  водовідведення з питань екології</t>
  </si>
  <si>
    <t>Інвентаризація наявного осаду стічних вод на мулових майданчиках очисних споруд водовідведення</t>
  </si>
  <si>
    <t>Впровадження системи екологічного менеджменту на підприємствах водовідведення із урахуванням вимог ДСТУ ISO 14001:2015 „Системи екологічного управління. Вимоги та настанови щодо застосування”</t>
  </si>
  <si>
    <t>Найменування 
завдання</t>
  </si>
  <si>
    <t>Будівництво, реконструкція та капітальний ремонт насосних станцій водопостачання</t>
  </si>
  <si>
    <t>Будівництво, реконструкція водозабірних споруд поверхневих джерел водопостачання</t>
  </si>
  <si>
    <t>Будівництво, реконструкція водозабірних споруд підземних джерел</t>
  </si>
  <si>
    <t>Будівництво, реконструкція та капітальний ремонт мереж водопостачання</t>
  </si>
  <si>
    <t>Будівництво реконструкція та капремонт очисних споруд водопостачання</t>
  </si>
  <si>
    <t>Формування переліку наявних та проєктних резервних / альтернативних  джерел водопостачання та розроблення  технологічної схеми функціонування таких водозабірних споруд</t>
  </si>
  <si>
    <t>Розроблення, погодження та затвердження технологічних регламентів систем централізованого водопостачання</t>
  </si>
  <si>
    <t>РАЗОМ:</t>
  </si>
  <si>
    <t>Всього за програмою,
у т.ч.:</t>
  </si>
  <si>
    <t>Технічна модернізація систем питного водопостачання</t>
  </si>
  <si>
    <t>Підвищення стійкості джерел питного водопостачання</t>
  </si>
  <si>
    <t>Забезпечення гарантованої безпеки питного водопостачання</t>
  </si>
  <si>
    <t>у тому числі за роками
 (тис.грн)</t>
  </si>
  <si>
    <r>
      <t xml:space="preserve">Значення показника на наступні
 2027 </t>
    </r>
    <r>
      <rPr>
        <sz val="14"/>
        <color theme="1"/>
        <rFont val="Calibri"/>
        <family val="2"/>
        <charset val="204"/>
      </rPr>
      <t>–</t>
    </r>
    <r>
      <rPr>
        <sz val="14"/>
        <color theme="1"/>
        <rFont val="Times New Roman"/>
        <family val="1"/>
        <charset val="204"/>
      </rPr>
      <t xml:space="preserve"> 2030 роки</t>
    </r>
  </si>
  <si>
    <r>
      <t xml:space="preserve">1) кількість персоналу підприємств у  сфері водопостачання та водовідведення, що отримали сертифікати про навчання з питань енергетичної ефективності, </t>
    </r>
    <r>
      <rPr>
        <sz val="14"/>
        <rFont val="Times New Roman"/>
        <family val="1"/>
        <charset val="204"/>
      </rPr>
      <t xml:space="preserve">осіб </t>
    </r>
  </si>
  <si>
    <t>2) підприємства у сфері водопостачання та водовідведення, що отримали сертифікати ISO 50001, одиниць </t>
  </si>
  <si>
    <t>2) впроваджено  геоінформаційні системи в населених пунктах, одиниць</t>
  </si>
  <si>
    <t xml:space="preserve">1) виконані будівельні роботи з оптимізації мереж водопостачання, кількість населених пунктів </t>
  </si>
  <si>
    <t xml:space="preserve">Оптимізація мереж водопостачання згідно із затвердженими схемами </t>
  </si>
  <si>
    <t xml:space="preserve">2) виконані будівельні роботи з оптимізації мереж водовідведення, кількість населених пунктів </t>
  </si>
  <si>
    <t xml:space="preserve">Оптимізація мереж водовідведення згідно із затвердженими схемами </t>
  </si>
  <si>
    <t>1) автоматизовано роботу насосних станцій водопостачання та водовідведення, одиниць</t>
  </si>
  <si>
    <t>2) кількість підприємств водовідведення, система екологічного управління яких сертифікована на відповідність ДСТУ ISO 14001:2015 „Системи екологічного управління. Вимоги та настанови щодо застосування”, одиниць</t>
  </si>
  <si>
    <t>3) кількість очисних споруд водовідведення, де інвентаризовані мулові майданчики, одиниць</t>
  </si>
  <si>
    <t>1) протяжність побудованих, реконструйованих і відремонтаваних мереж водовідведення, км</t>
  </si>
  <si>
    <t>3) кількість побудованих, реконструйованих і відремонтованих насосних станцій водовідведення, одиниць</t>
  </si>
  <si>
    <t>1) збудовано нових, проведено реконструкцію, капітальний ремонт діючих насосних станцій водопостачання, одиниць</t>
  </si>
  <si>
    <t>4) збудовано нових, проведено капітальний ремонт діючих мереж водопостачання, км</t>
  </si>
  <si>
    <t xml:space="preserve">2) визначено та сформовано перелік  резервних / альтернативних джерел водопостачання у разі погіршення водогосподарської ситуації та виникнення загрози порушення сталого водопостачання, одиниць </t>
  </si>
  <si>
    <t xml:space="preserve">2) наявність на підприємствах водопостачання лабораторії, що має право здійснювати виробничий контроль, або наявність договору на виконання таких робіт з відповідними лабораторіями інших організацій, одиниць </t>
  </si>
  <si>
    <t>3) кількість придбаних автоцистерн,  транспортних засобів, ємностей, призначених для транспортування питної води, одиниць</t>
  </si>
  <si>
    <t>ЗАВДАННЯ І ЗАХОДИ 
з виконання обласної програми „Відновлення, розвиток та модернізація інфраструктури централізованого водопостачання та водовідведення на 2027 – 2030 роки”</t>
  </si>
  <si>
    <t>1) замінено насосів у системах водопостачання, одиниць</t>
  </si>
  <si>
    <t>2) замінено насосів у системах водовідведення, одиниць</t>
  </si>
  <si>
    <t>Заміна насосів у системах водопостачання</t>
  </si>
  <si>
    <t>Заміна насосів у системах водовідведення</t>
  </si>
  <si>
    <t xml:space="preserve">2) установлено частотні перетворювачі в системах живлення електродвигунів, одиниць </t>
  </si>
  <si>
    <t xml:space="preserve">3) установлено регулятори тиску на магістральних та розподільних мережах водопостачання, одиниць </t>
  </si>
  <si>
    <t>6.</t>
  </si>
  <si>
    <t>Введено в експлуатацію сонячних електростанцій, одиниць</t>
  </si>
  <si>
    <t>Начальник управління житлово-комунального господарства та енергозбереження обласної військової адміністрації</t>
  </si>
  <si>
    <t>Василь РОМАНЕЦЬ</t>
  </si>
  <si>
    <t>Будівництво, реконструкція та капітальний ремонт мереж водовідведення</t>
  </si>
  <si>
    <t xml:space="preserve">Будівництво, реконструкція та капітальний ремонт каналізаційних очисних споруд </t>
  </si>
  <si>
    <t>Будівництво, реконструкція та капітальний ремонт насосних станцій водовідведення</t>
  </si>
  <si>
    <t>Придбання асенізаційного транспорту для сільських населених пунктів</t>
  </si>
  <si>
    <t>Будівництво пунктів приймання стічних вод, що транспортуються асенізаційним транспортом</t>
  </si>
  <si>
    <t>Упровадження систем нецентралізованого водовідведення</t>
  </si>
  <si>
    <t>1) кількість асенізаційного транспорту, придбаного для сільських населених пунктів, одиниць</t>
  </si>
  <si>
    <t>2) кількість побудованих пунктів приймання стічних вод, що транспортуються асенізаційним транспортом, одиниць</t>
  </si>
  <si>
    <t>1) підприємства, якими встановлено згідно з вимогами законодавства зони санітарної охорони водних об’єктів, що використовуються для забору води для питних потреб, одиниць</t>
  </si>
  <si>
    <t>Встановлення зон санітарної охорони водних об’єктів у районах забору води для централізованого водопостачання населенню</t>
  </si>
  <si>
    <t>Прогнозний обсяг фінансових ресурсів,  необхідний для виконання завдань, 
всього, 
тис. грн</t>
  </si>
  <si>
    <t xml:space="preserve">1) розроблено та затверджено схеми оптимізації систем централізованого водопостачання, централізованого водовідведення населених пунктів, одиниць </t>
  </si>
  <si>
    <t>1) чисельність персоналу підприємств  водовідведення, що отримали сертифікат про проходження навчання з питань екології, осіб</t>
  </si>
  <si>
    <t xml:space="preserve">2) кількість побудованих, реконструйованих і відремонтованих каналізаційних очисних споруд, одиниць </t>
  </si>
  <si>
    <t>2) збудовано нових, реконструйовано водозабірних споруд поверхневих джерел водопостачання, одиниць</t>
  </si>
  <si>
    <t>3) збудовано нових, реконструйовано водозабірних споруд підземних джерел, одиниць</t>
  </si>
  <si>
    <t>5) збудовано нових, реконструйовано та капітально відремонтовано водопровідних очисних споруд, одиниць</t>
  </si>
  <si>
    <t>1) затверджено технологічні регламенти для ведення господарської діяльності з централізованого водопостачання, одиниць</t>
  </si>
  <si>
    <t>Здійснення виробничого контролю за безпечністю та якістю питної води, призначеної для споживання людиною, на відповідність гігієнічним вимогам до безпечності та якості питної води згідно з ДСанПіН 2.2.4-171-10</t>
  </si>
  <si>
    <t>Придбання автоцистерн, транспортних засобів, ємностей, призначених для транспортування питної води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</si>
</sst>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rgb="FF0070C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10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4" fontId="0" fillId="0" borderId="0" xfId="0" applyNumberFormat="1"/>
    <xf numFmtId="0" fontId="0" fillId="0" borderId="0" xfId="0" applyAlignment="1">
      <alignment horizontal="right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7" fillId="0" borderId="1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0" fontId="7" fillId="0" borderId="11" xfId="0" applyFont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9" fillId="0" borderId="13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7" fillId="0" borderId="11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0" xfId="0" applyFont="1"/>
    <xf numFmtId="0" fontId="3" fillId="0" borderId="1" xfId="0" applyFont="1" applyBorder="1" applyAlignment="1">
      <alignment vertical="top" wrapText="1"/>
    </xf>
    <xf numFmtId="164" fontId="14" fillId="0" borderId="1" xfId="0" applyNumberFormat="1" applyFont="1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15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4" fillId="0" borderId="13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5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/>
    </xf>
    <xf numFmtId="0" fontId="16" fillId="0" borderId="0" xfId="0" applyFont="1" applyAlignment="1">
      <alignment vertical="top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DF1F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12965-D6D1-4A9A-8A75-C45756F14FE6}">
  <sheetPr>
    <tabColor rgb="FF92D050"/>
  </sheetPr>
  <dimension ref="A1:O228"/>
  <sheetViews>
    <sheetView tabSelected="1" zoomScale="96" zoomScaleNormal="96" workbookViewId="0">
      <selection activeCell="Q176" sqref="Q176"/>
    </sheetView>
  </sheetViews>
  <sheetFormatPr defaultRowHeight="15.75" x14ac:dyDescent="0.25"/>
  <cols>
    <col min="1" max="1" width="6.5703125" style="4" customWidth="1"/>
    <col min="2" max="2" width="23.7109375" customWidth="1"/>
    <col min="3" max="3" width="30.42578125" customWidth="1"/>
    <col min="4" max="4" width="13" style="13" customWidth="1"/>
    <col min="5" max="8" width="9.7109375" style="13" customWidth="1"/>
    <col min="9" max="9" width="26.28515625" customWidth="1"/>
    <col min="10" max="10" width="25.42578125" customWidth="1"/>
    <col min="11" max="11" width="21" customWidth="1"/>
    <col min="12" max="15" width="15" bestFit="1" customWidth="1"/>
  </cols>
  <sheetData>
    <row r="1" spans="1:15" ht="34.5" customHeight="1" x14ac:dyDescent="0.3">
      <c r="N1" s="69" t="s">
        <v>17</v>
      </c>
      <c r="O1" s="70"/>
    </row>
    <row r="2" spans="1:15" s="1" customFormat="1" ht="58.5" customHeight="1" x14ac:dyDescent="0.25">
      <c r="A2" s="3"/>
      <c r="B2" s="71" t="s">
        <v>72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ht="43.5" customHeight="1" x14ac:dyDescent="0.25">
      <c r="A3" s="72" t="s">
        <v>8</v>
      </c>
      <c r="B3" s="75" t="s">
        <v>40</v>
      </c>
      <c r="C3" s="75" t="s">
        <v>11</v>
      </c>
      <c r="D3" s="79" t="s">
        <v>54</v>
      </c>
      <c r="E3" s="80"/>
      <c r="F3" s="80"/>
      <c r="G3" s="80"/>
      <c r="H3" s="81"/>
      <c r="I3" s="75" t="s">
        <v>27</v>
      </c>
      <c r="J3" s="75" t="s">
        <v>28</v>
      </c>
      <c r="K3" s="75" t="s">
        <v>93</v>
      </c>
      <c r="L3" s="79" t="s">
        <v>53</v>
      </c>
      <c r="M3" s="83"/>
      <c r="N3" s="83"/>
      <c r="O3" s="84"/>
    </row>
    <row r="4" spans="1:15" ht="21" customHeight="1" x14ac:dyDescent="0.25">
      <c r="A4" s="73"/>
      <c r="B4" s="76"/>
      <c r="C4" s="78"/>
      <c r="D4" s="85" t="s">
        <v>18</v>
      </c>
      <c r="E4" s="79" t="s">
        <v>19</v>
      </c>
      <c r="F4" s="80"/>
      <c r="G4" s="80"/>
      <c r="H4" s="81"/>
      <c r="I4" s="76"/>
      <c r="J4" s="76"/>
      <c r="K4" s="78"/>
      <c r="L4" s="95">
        <v>2027</v>
      </c>
      <c r="M4" s="95">
        <v>2028</v>
      </c>
      <c r="N4" s="95">
        <v>2029</v>
      </c>
      <c r="O4" s="95">
        <v>2030</v>
      </c>
    </row>
    <row r="5" spans="1:15" ht="90" customHeight="1" x14ac:dyDescent="0.25">
      <c r="A5" s="74"/>
      <c r="B5" s="77"/>
      <c r="C5" s="77"/>
      <c r="D5" s="77"/>
      <c r="E5" s="17">
        <v>2027</v>
      </c>
      <c r="F5" s="17">
        <v>2028</v>
      </c>
      <c r="G5" s="17">
        <v>2029</v>
      </c>
      <c r="H5" s="17">
        <v>2030</v>
      </c>
      <c r="I5" s="77"/>
      <c r="J5" s="77"/>
      <c r="K5" s="82"/>
      <c r="L5" s="95"/>
      <c r="M5" s="95"/>
      <c r="N5" s="95"/>
      <c r="O5" s="95"/>
    </row>
    <row r="6" spans="1:15" s="37" customFormat="1" ht="18.75" x14ac:dyDescent="0.3">
      <c r="A6" s="35">
        <v>1</v>
      </c>
      <c r="B6" s="36">
        <v>2</v>
      </c>
      <c r="C6" s="36">
        <v>3</v>
      </c>
      <c r="D6" s="36">
        <v>4</v>
      </c>
      <c r="E6" s="36">
        <v>5</v>
      </c>
      <c r="F6" s="36">
        <v>6</v>
      </c>
      <c r="G6" s="36">
        <v>7</v>
      </c>
      <c r="H6" s="36">
        <v>8</v>
      </c>
      <c r="I6" s="36">
        <v>9</v>
      </c>
      <c r="J6" s="36">
        <v>10</v>
      </c>
      <c r="K6" s="36">
        <v>11</v>
      </c>
      <c r="L6" s="36">
        <v>12</v>
      </c>
      <c r="M6" s="36">
        <v>13</v>
      </c>
      <c r="N6" s="36">
        <v>14</v>
      </c>
      <c r="O6" s="36">
        <v>15</v>
      </c>
    </row>
    <row r="7" spans="1:15" s="2" customFormat="1" ht="23.25" customHeight="1" x14ac:dyDescent="0.25">
      <c r="A7" s="92" t="s">
        <v>9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4"/>
    </row>
    <row r="8" spans="1:15" s="39" customFormat="1" ht="36.950000000000003" customHeight="1" x14ac:dyDescent="0.25">
      <c r="A8" s="85" t="s">
        <v>1</v>
      </c>
      <c r="B8" s="75" t="s">
        <v>15</v>
      </c>
      <c r="C8" s="72" t="s">
        <v>55</v>
      </c>
      <c r="D8" s="22">
        <v>14</v>
      </c>
      <c r="E8" s="22">
        <v>3</v>
      </c>
      <c r="F8" s="22">
        <v>4</v>
      </c>
      <c r="G8" s="22">
        <v>4</v>
      </c>
      <c r="H8" s="22">
        <v>3</v>
      </c>
      <c r="I8" s="86" t="s">
        <v>26</v>
      </c>
      <c r="J8" s="15" t="s">
        <v>24</v>
      </c>
      <c r="K8" s="38">
        <v>840</v>
      </c>
      <c r="L8" s="38">
        <v>150</v>
      </c>
      <c r="M8" s="38">
        <v>240</v>
      </c>
      <c r="N8" s="38">
        <v>240</v>
      </c>
      <c r="O8" s="38">
        <v>210</v>
      </c>
    </row>
    <row r="9" spans="1:15" s="39" customFormat="1" ht="36" customHeight="1" x14ac:dyDescent="0.25">
      <c r="A9" s="76"/>
      <c r="B9" s="78"/>
      <c r="C9" s="73"/>
      <c r="D9" s="23"/>
      <c r="E9" s="23"/>
      <c r="F9" s="23"/>
      <c r="G9" s="23"/>
      <c r="H9" s="23"/>
      <c r="I9" s="87"/>
      <c r="J9" s="15" t="s">
        <v>20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</row>
    <row r="10" spans="1:15" s="39" customFormat="1" ht="36" customHeight="1" x14ac:dyDescent="0.25">
      <c r="A10" s="76"/>
      <c r="B10" s="78"/>
      <c r="C10" s="73"/>
      <c r="D10" s="23"/>
      <c r="E10" s="23"/>
      <c r="F10" s="23"/>
      <c r="G10" s="23"/>
      <c r="H10" s="23"/>
      <c r="I10" s="87"/>
      <c r="J10" s="15" t="s">
        <v>21</v>
      </c>
      <c r="K10" s="38">
        <v>425</v>
      </c>
      <c r="L10" s="38">
        <v>75</v>
      </c>
      <c r="M10" s="38">
        <v>120</v>
      </c>
      <c r="N10" s="38">
        <v>120</v>
      </c>
      <c r="O10" s="38">
        <v>110</v>
      </c>
    </row>
    <row r="11" spans="1:15" s="39" customFormat="1" ht="36" customHeight="1" x14ac:dyDescent="0.25">
      <c r="A11" s="76"/>
      <c r="B11" s="78"/>
      <c r="C11" s="73"/>
      <c r="D11" s="23"/>
      <c r="E11" s="23"/>
      <c r="F11" s="23"/>
      <c r="G11" s="23"/>
      <c r="H11" s="23"/>
      <c r="I11" s="87"/>
      <c r="J11" s="15" t="s">
        <v>23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</row>
    <row r="12" spans="1:15" s="39" customFormat="1" ht="36" customHeight="1" x14ac:dyDescent="0.25">
      <c r="A12" s="76"/>
      <c r="B12" s="78"/>
      <c r="C12" s="74"/>
      <c r="D12" s="23"/>
      <c r="E12" s="23"/>
      <c r="F12" s="23"/>
      <c r="G12" s="23"/>
      <c r="H12" s="23"/>
      <c r="I12" s="88"/>
      <c r="J12" s="15" t="s">
        <v>22</v>
      </c>
      <c r="K12" s="38">
        <v>415</v>
      </c>
      <c r="L12" s="38">
        <v>75</v>
      </c>
      <c r="M12" s="38">
        <v>120</v>
      </c>
      <c r="N12" s="38">
        <v>120</v>
      </c>
      <c r="O12" s="38">
        <v>100</v>
      </c>
    </row>
    <row r="13" spans="1:15" s="39" customFormat="1" ht="46.5" customHeight="1" x14ac:dyDescent="0.25">
      <c r="A13" s="76"/>
      <c r="B13" s="78"/>
      <c r="C13" s="72" t="s">
        <v>56</v>
      </c>
      <c r="D13" s="25">
        <v>5</v>
      </c>
      <c r="E13" s="22">
        <v>1</v>
      </c>
      <c r="F13" s="40">
        <v>1</v>
      </c>
      <c r="G13" s="22">
        <v>1</v>
      </c>
      <c r="H13" s="19">
        <v>2</v>
      </c>
      <c r="I13" s="86" t="s">
        <v>29</v>
      </c>
      <c r="J13" s="15" t="s">
        <v>24</v>
      </c>
      <c r="K13" s="38">
        <v>1070</v>
      </c>
      <c r="L13" s="38">
        <v>220</v>
      </c>
      <c r="M13" s="38">
        <v>250</v>
      </c>
      <c r="N13" s="38">
        <v>250</v>
      </c>
      <c r="O13" s="38">
        <v>350</v>
      </c>
    </row>
    <row r="14" spans="1:15" s="39" customFormat="1" ht="36.950000000000003" customHeight="1" x14ac:dyDescent="0.25">
      <c r="A14" s="76"/>
      <c r="B14" s="78"/>
      <c r="C14" s="73"/>
      <c r="D14" s="26"/>
      <c r="E14" s="23"/>
      <c r="F14" s="29"/>
      <c r="G14" s="23"/>
      <c r="H14" s="20"/>
      <c r="I14" s="87"/>
      <c r="J14" s="15" t="s">
        <v>20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</row>
    <row r="15" spans="1:15" s="39" customFormat="1" ht="36.950000000000003" customHeight="1" x14ac:dyDescent="0.25">
      <c r="A15" s="76"/>
      <c r="B15" s="78"/>
      <c r="C15" s="73"/>
      <c r="D15" s="26"/>
      <c r="E15" s="23"/>
      <c r="F15" s="29"/>
      <c r="G15" s="23"/>
      <c r="H15" s="20"/>
      <c r="I15" s="87"/>
      <c r="J15" s="15" t="s">
        <v>21</v>
      </c>
      <c r="K15" s="38">
        <v>1070</v>
      </c>
      <c r="L15" s="38">
        <v>220</v>
      </c>
      <c r="M15" s="38">
        <v>250</v>
      </c>
      <c r="N15" s="38">
        <v>250</v>
      </c>
      <c r="O15" s="38">
        <v>350</v>
      </c>
    </row>
    <row r="16" spans="1:15" s="39" customFormat="1" ht="36.950000000000003" customHeight="1" x14ac:dyDescent="0.25">
      <c r="A16" s="76"/>
      <c r="B16" s="78"/>
      <c r="C16" s="73"/>
      <c r="D16" s="26"/>
      <c r="E16" s="23"/>
      <c r="F16" s="29"/>
      <c r="G16" s="23"/>
      <c r="H16" s="20"/>
      <c r="I16" s="87"/>
      <c r="J16" s="15" t="s">
        <v>23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</row>
    <row r="17" spans="1:15" s="39" customFormat="1" ht="36.950000000000003" customHeight="1" x14ac:dyDescent="0.25">
      <c r="A17" s="77"/>
      <c r="B17" s="82"/>
      <c r="C17" s="74"/>
      <c r="D17" s="27"/>
      <c r="E17" s="24"/>
      <c r="F17" s="30"/>
      <c r="G17" s="24"/>
      <c r="H17" s="21"/>
      <c r="I17" s="88"/>
      <c r="J17" s="15" t="s">
        <v>22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</row>
    <row r="18" spans="1:15" s="41" customFormat="1" ht="42.75" customHeight="1" x14ac:dyDescent="0.25">
      <c r="A18" s="85" t="s">
        <v>2</v>
      </c>
      <c r="B18" s="75" t="s">
        <v>25</v>
      </c>
      <c r="C18" s="72" t="s">
        <v>94</v>
      </c>
      <c r="D18" s="25">
        <v>10</v>
      </c>
      <c r="E18" s="22">
        <v>2</v>
      </c>
      <c r="F18" s="40">
        <v>2</v>
      </c>
      <c r="G18" s="22">
        <v>3</v>
      </c>
      <c r="H18" s="19">
        <v>3</v>
      </c>
      <c r="I18" s="86" t="s">
        <v>30</v>
      </c>
      <c r="J18" s="18" t="s">
        <v>24</v>
      </c>
      <c r="K18" s="38">
        <v>4000</v>
      </c>
      <c r="L18" s="38">
        <v>800</v>
      </c>
      <c r="M18" s="38">
        <v>800</v>
      </c>
      <c r="N18" s="38">
        <v>1200</v>
      </c>
      <c r="O18" s="38">
        <v>1200</v>
      </c>
    </row>
    <row r="19" spans="1:15" s="41" customFormat="1" ht="30" customHeight="1" x14ac:dyDescent="0.25">
      <c r="A19" s="76"/>
      <c r="B19" s="78"/>
      <c r="C19" s="73"/>
      <c r="D19" s="42"/>
      <c r="E19" s="43"/>
      <c r="F19" s="44"/>
      <c r="G19" s="43"/>
      <c r="H19" s="45"/>
      <c r="I19" s="87"/>
      <c r="J19" s="18" t="s">
        <v>20</v>
      </c>
      <c r="K19" s="38">
        <v>2600</v>
      </c>
      <c r="L19" s="38">
        <v>500</v>
      </c>
      <c r="M19" s="38">
        <v>500</v>
      </c>
      <c r="N19" s="38">
        <v>800</v>
      </c>
      <c r="O19" s="38">
        <v>800</v>
      </c>
    </row>
    <row r="20" spans="1:15" s="41" customFormat="1" ht="30" customHeight="1" x14ac:dyDescent="0.25">
      <c r="A20" s="76"/>
      <c r="B20" s="78"/>
      <c r="C20" s="73"/>
      <c r="D20" s="42"/>
      <c r="E20" s="43"/>
      <c r="F20" s="44"/>
      <c r="G20" s="43"/>
      <c r="H20" s="45"/>
      <c r="I20" s="87"/>
      <c r="J20" s="18" t="s">
        <v>21</v>
      </c>
      <c r="K20" s="38">
        <v>1400</v>
      </c>
      <c r="L20" s="38">
        <v>300</v>
      </c>
      <c r="M20" s="38">
        <v>300</v>
      </c>
      <c r="N20" s="38">
        <v>400</v>
      </c>
      <c r="O20" s="38">
        <v>400</v>
      </c>
    </row>
    <row r="21" spans="1:15" s="41" customFormat="1" ht="36.950000000000003" customHeight="1" x14ac:dyDescent="0.25">
      <c r="A21" s="76"/>
      <c r="B21" s="78"/>
      <c r="C21" s="73"/>
      <c r="D21" s="42"/>
      <c r="E21" s="43"/>
      <c r="F21" s="44"/>
      <c r="G21" s="43"/>
      <c r="H21" s="45"/>
      <c r="I21" s="87"/>
      <c r="J21" s="15" t="s">
        <v>23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</row>
    <row r="22" spans="1:15" s="41" customFormat="1" ht="30" customHeight="1" x14ac:dyDescent="0.25">
      <c r="A22" s="76"/>
      <c r="B22" s="78"/>
      <c r="C22" s="74"/>
      <c r="D22" s="46"/>
      <c r="E22" s="47"/>
      <c r="F22" s="48"/>
      <c r="G22" s="47"/>
      <c r="H22" s="49"/>
      <c r="I22" s="88"/>
      <c r="J22" s="15" t="s">
        <v>22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</row>
    <row r="23" spans="1:15" s="41" customFormat="1" ht="39" customHeight="1" x14ac:dyDescent="0.25">
      <c r="A23" s="76"/>
      <c r="B23" s="78"/>
      <c r="C23" s="72" t="s">
        <v>57</v>
      </c>
      <c r="D23" s="25">
        <v>3</v>
      </c>
      <c r="E23" s="22"/>
      <c r="F23" s="40">
        <v>1</v>
      </c>
      <c r="G23" s="22">
        <v>1</v>
      </c>
      <c r="H23" s="19">
        <v>1</v>
      </c>
      <c r="I23" s="89" t="s">
        <v>31</v>
      </c>
      <c r="J23" s="18" t="s">
        <v>24</v>
      </c>
      <c r="K23" s="38">
        <v>3300</v>
      </c>
      <c r="L23" s="38">
        <v>0</v>
      </c>
      <c r="M23" s="38">
        <v>1100</v>
      </c>
      <c r="N23" s="38">
        <v>1100</v>
      </c>
      <c r="O23" s="38">
        <v>1100</v>
      </c>
    </row>
    <row r="24" spans="1:15" s="41" customFormat="1" ht="30" customHeight="1" x14ac:dyDescent="0.25">
      <c r="A24" s="76"/>
      <c r="B24" s="78"/>
      <c r="C24" s="73"/>
      <c r="D24" s="26"/>
      <c r="E24" s="23"/>
      <c r="F24" s="29"/>
      <c r="G24" s="23"/>
      <c r="H24" s="20"/>
      <c r="I24" s="90"/>
      <c r="J24" s="18" t="s">
        <v>20</v>
      </c>
      <c r="K24" s="38">
        <v>1800</v>
      </c>
      <c r="L24" s="38">
        <v>0</v>
      </c>
      <c r="M24" s="38">
        <v>600</v>
      </c>
      <c r="N24" s="38">
        <v>600</v>
      </c>
      <c r="O24" s="38">
        <v>600</v>
      </c>
    </row>
    <row r="25" spans="1:15" s="41" customFormat="1" ht="30" customHeight="1" x14ac:dyDescent="0.25">
      <c r="A25" s="76"/>
      <c r="B25" s="78"/>
      <c r="C25" s="73"/>
      <c r="D25" s="26"/>
      <c r="E25" s="23"/>
      <c r="F25" s="29"/>
      <c r="G25" s="23"/>
      <c r="H25" s="20"/>
      <c r="I25" s="90"/>
      <c r="J25" s="18" t="s">
        <v>21</v>
      </c>
      <c r="K25" s="38">
        <v>1500</v>
      </c>
      <c r="L25" s="38">
        <v>0</v>
      </c>
      <c r="M25" s="38">
        <v>500</v>
      </c>
      <c r="N25" s="38">
        <v>500</v>
      </c>
      <c r="O25" s="38">
        <v>500</v>
      </c>
    </row>
    <row r="26" spans="1:15" s="41" customFormat="1" ht="36.950000000000003" customHeight="1" x14ac:dyDescent="0.25">
      <c r="A26" s="76"/>
      <c r="B26" s="78"/>
      <c r="C26" s="73"/>
      <c r="D26" s="26"/>
      <c r="E26" s="23"/>
      <c r="F26" s="29"/>
      <c r="G26" s="23"/>
      <c r="H26" s="20"/>
      <c r="I26" s="90"/>
      <c r="J26" s="18" t="s">
        <v>23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</row>
    <row r="27" spans="1:15" s="41" customFormat="1" ht="30" customHeight="1" x14ac:dyDescent="0.25">
      <c r="A27" s="77"/>
      <c r="B27" s="82"/>
      <c r="C27" s="74"/>
      <c r="D27" s="26"/>
      <c r="E27" s="24"/>
      <c r="F27" s="29"/>
      <c r="G27" s="24"/>
      <c r="H27" s="20"/>
      <c r="I27" s="91"/>
      <c r="J27" s="18" t="s">
        <v>22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</row>
    <row r="28" spans="1:15" s="41" customFormat="1" ht="36.950000000000003" customHeight="1" x14ac:dyDescent="0.25">
      <c r="A28" s="85" t="s">
        <v>3</v>
      </c>
      <c r="B28" s="75" t="s">
        <v>0</v>
      </c>
      <c r="C28" s="72" t="s">
        <v>58</v>
      </c>
      <c r="D28" s="22">
        <v>6</v>
      </c>
      <c r="E28" s="29">
        <v>1</v>
      </c>
      <c r="F28" s="22">
        <v>1</v>
      </c>
      <c r="G28" s="29">
        <v>2</v>
      </c>
      <c r="H28" s="22">
        <v>2</v>
      </c>
      <c r="I28" s="86" t="s">
        <v>59</v>
      </c>
      <c r="J28" s="15" t="s">
        <v>24</v>
      </c>
      <c r="K28" s="38">
        <v>55200</v>
      </c>
      <c r="L28" s="38">
        <v>9400</v>
      </c>
      <c r="M28" s="38">
        <v>9800</v>
      </c>
      <c r="N28" s="38">
        <v>18000</v>
      </c>
      <c r="O28" s="38">
        <v>18000</v>
      </c>
    </row>
    <row r="29" spans="1:15" s="41" customFormat="1" ht="30" customHeight="1" x14ac:dyDescent="0.25">
      <c r="A29" s="76"/>
      <c r="B29" s="78"/>
      <c r="C29" s="73"/>
      <c r="D29" s="23"/>
      <c r="E29" s="29"/>
      <c r="F29" s="23"/>
      <c r="G29" s="29"/>
      <c r="H29" s="23"/>
      <c r="I29" s="87"/>
      <c r="J29" s="15" t="s">
        <v>20</v>
      </c>
      <c r="K29" s="38">
        <v>8400</v>
      </c>
      <c r="L29" s="38">
        <v>1500</v>
      </c>
      <c r="M29" s="38">
        <v>1500</v>
      </c>
      <c r="N29" s="38">
        <v>2700</v>
      </c>
      <c r="O29" s="38">
        <v>2700</v>
      </c>
    </row>
    <row r="30" spans="1:15" s="41" customFormat="1" ht="30" customHeight="1" x14ac:dyDescent="0.25">
      <c r="A30" s="76"/>
      <c r="B30" s="78"/>
      <c r="C30" s="73"/>
      <c r="D30" s="23"/>
      <c r="E30" s="29"/>
      <c r="F30" s="23"/>
      <c r="G30" s="29"/>
      <c r="H30" s="23"/>
      <c r="I30" s="87"/>
      <c r="J30" s="15" t="s">
        <v>21</v>
      </c>
      <c r="K30" s="38">
        <v>8300</v>
      </c>
      <c r="L30" s="38">
        <v>1400</v>
      </c>
      <c r="M30" s="38">
        <v>1500</v>
      </c>
      <c r="N30" s="38">
        <v>2700</v>
      </c>
      <c r="O30" s="38">
        <v>2700</v>
      </c>
    </row>
    <row r="31" spans="1:15" s="41" customFormat="1" ht="36.950000000000003" customHeight="1" x14ac:dyDescent="0.25">
      <c r="A31" s="76"/>
      <c r="B31" s="78"/>
      <c r="C31" s="73"/>
      <c r="D31" s="23"/>
      <c r="E31" s="29"/>
      <c r="F31" s="23"/>
      <c r="G31" s="29"/>
      <c r="H31" s="23"/>
      <c r="I31" s="87"/>
      <c r="J31" s="15" t="s">
        <v>23</v>
      </c>
      <c r="K31" s="38">
        <v>830</v>
      </c>
      <c r="L31" s="38">
        <v>140</v>
      </c>
      <c r="M31" s="38">
        <v>150</v>
      </c>
      <c r="N31" s="38">
        <v>270</v>
      </c>
      <c r="O31" s="38">
        <v>270</v>
      </c>
    </row>
    <row r="32" spans="1:15" s="41" customFormat="1" ht="30" customHeight="1" x14ac:dyDescent="0.25">
      <c r="A32" s="76"/>
      <c r="B32" s="78"/>
      <c r="C32" s="74"/>
      <c r="D32" s="23"/>
      <c r="E32" s="29"/>
      <c r="F32" s="23"/>
      <c r="G32" s="29"/>
      <c r="H32" s="23"/>
      <c r="I32" s="88"/>
      <c r="J32" s="15" t="s">
        <v>22</v>
      </c>
      <c r="K32" s="38">
        <v>38500</v>
      </c>
      <c r="L32" s="38">
        <v>6500</v>
      </c>
      <c r="M32" s="38">
        <v>6800</v>
      </c>
      <c r="N32" s="38">
        <v>12600</v>
      </c>
      <c r="O32" s="38">
        <v>12600</v>
      </c>
    </row>
    <row r="33" spans="1:15" s="41" customFormat="1" ht="36.950000000000003" customHeight="1" x14ac:dyDescent="0.25">
      <c r="A33" s="76"/>
      <c r="B33" s="78"/>
      <c r="C33" s="72" t="s">
        <v>60</v>
      </c>
      <c r="D33" s="22">
        <v>4</v>
      </c>
      <c r="E33" s="22">
        <v>1</v>
      </c>
      <c r="F33" s="22">
        <v>1</v>
      </c>
      <c r="G33" s="22">
        <v>1</v>
      </c>
      <c r="H33" s="22">
        <v>1</v>
      </c>
      <c r="I33" s="86" t="s">
        <v>61</v>
      </c>
      <c r="J33" s="15" t="s">
        <v>24</v>
      </c>
      <c r="K33" s="38">
        <v>34500</v>
      </c>
      <c r="L33" s="38">
        <v>7500</v>
      </c>
      <c r="M33" s="38">
        <v>9000</v>
      </c>
      <c r="N33" s="38">
        <v>9000</v>
      </c>
      <c r="O33" s="38">
        <v>9000</v>
      </c>
    </row>
    <row r="34" spans="1:15" s="41" customFormat="1" ht="30" customHeight="1" x14ac:dyDescent="0.25">
      <c r="A34" s="76"/>
      <c r="B34" s="78"/>
      <c r="C34" s="73"/>
      <c r="D34" s="23"/>
      <c r="E34" s="23"/>
      <c r="F34" s="23"/>
      <c r="G34" s="23"/>
      <c r="H34" s="23"/>
      <c r="I34" s="87"/>
      <c r="J34" s="15" t="s">
        <v>20</v>
      </c>
      <c r="K34" s="38">
        <v>6900</v>
      </c>
      <c r="L34" s="38">
        <v>1500</v>
      </c>
      <c r="M34" s="38">
        <v>1800</v>
      </c>
      <c r="N34" s="38">
        <v>1800</v>
      </c>
      <c r="O34" s="38">
        <v>1800</v>
      </c>
    </row>
    <row r="35" spans="1:15" s="41" customFormat="1" ht="30" customHeight="1" x14ac:dyDescent="0.25">
      <c r="A35" s="76"/>
      <c r="B35" s="78"/>
      <c r="C35" s="73"/>
      <c r="D35" s="23"/>
      <c r="E35" s="23"/>
      <c r="F35" s="23"/>
      <c r="G35" s="23"/>
      <c r="H35" s="23"/>
      <c r="I35" s="87"/>
      <c r="J35" s="15" t="s">
        <v>21</v>
      </c>
      <c r="K35" s="38">
        <v>6900</v>
      </c>
      <c r="L35" s="38">
        <v>1500</v>
      </c>
      <c r="M35" s="38">
        <v>1800</v>
      </c>
      <c r="N35" s="38">
        <v>1800</v>
      </c>
      <c r="O35" s="38">
        <v>1800</v>
      </c>
    </row>
    <row r="36" spans="1:15" s="41" customFormat="1" ht="36.950000000000003" customHeight="1" x14ac:dyDescent="0.25">
      <c r="A36" s="76"/>
      <c r="B36" s="78"/>
      <c r="C36" s="73"/>
      <c r="D36" s="43"/>
      <c r="E36" s="43"/>
      <c r="F36" s="43"/>
      <c r="G36" s="43"/>
      <c r="H36" s="43"/>
      <c r="I36" s="87"/>
      <c r="J36" s="15" t="s">
        <v>23</v>
      </c>
      <c r="K36" s="38">
        <v>690</v>
      </c>
      <c r="L36" s="38">
        <v>150</v>
      </c>
      <c r="M36" s="38">
        <v>180</v>
      </c>
      <c r="N36" s="38">
        <v>180</v>
      </c>
      <c r="O36" s="38">
        <v>180</v>
      </c>
    </row>
    <row r="37" spans="1:15" s="41" customFormat="1" ht="30" customHeight="1" x14ac:dyDescent="0.25">
      <c r="A37" s="77"/>
      <c r="B37" s="82"/>
      <c r="C37" s="74"/>
      <c r="D37" s="47"/>
      <c r="E37" s="47"/>
      <c r="F37" s="47"/>
      <c r="G37" s="47"/>
      <c r="H37" s="47"/>
      <c r="I37" s="88"/>
      <c r="J37" s="15" t="s">
        <v>22</v>
      </c>
      <c r="K37" s="38">
        <v>20700</v>
      </c>
      <c r="L37" s="38">
        <v>4500</v>
      </c>
      <c r="M37" s="38">
        <v>5400</v>
      </c>
      <c r="N37" s="38">
        <v>5400</v>
      </c>
      <c r="O37" s="38">
        <v>5400</v>
      </c>
    </row>
    <row r="38" spans="1:15" s="41" customFormat="1" ht="36.950000000000003" customHeight="1" x14ac:dyDescent="0.25">
      <c r="A38" s="85" t="s">
        <v>4</v>
      </c>
      <c r="B38" s="75" t="s">
        <v>5</v>
      </c>
      <c r="C38" s="75" t="s">
        <v>73</v>
      </c>
      <c r="D38" s="22">
        <v>42</v>
      </c>
      <c r="E38" s="22">
        <v>9</v>
      </c>
      <c r="F38" s="22">
        <v>11</v>
      </c>
      <c r="G38" s="22">
        <v>13</v>
      </c>
      <c r="H38" s="22">
        <v>9</v>
      </c>
      <c r="I38" s="75" t="s">
        <v>75</v>
      </c>
      <c r="J38" s="15" t="s">
        <v>24</v>
      </c>
      <c r="K38" s="38">
        <v>10500</v>
      </c>
      <c r="L38" s="38">
        <v>2250</v>
      </c>
      <c r="M38" s="38">
        <v>2750</v>
      </c>
      <c r="N38" s="38">
        <v>3250</v>
      </c>
      <c r="O38" s="38">
        <v>2250</v>
      </c>
    </row>
    <row r="39" spans="1:15" s="41" customFormat="1" ht="30" customHeight="1" x14ac:dyDescent="0.25">
      <c r="A39" s="76"/>
      <c r="B39" s="78"/>
      <c r="C39" s="78"/>
      <c r="D39" s="23"/>
      <c r="E39" s="23"/>
      <c r="F39" s="23"/>
      <c r="G39" s="23"/>
      <c r="H39" s="23"/>
      <c r="I39" s="78"/>
      <c r="J39" s="15" t="s">
        <v>20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</row>
    <row r="40" spans="1:15" s="41" customFormat="1" ht="30" customHeight="1" x14ac:dyDescent="0.25">
      <c r="A40" s="76"/>
      <c r="B40" s="78"/>
      <c r="C40" s="78"/>
      <c r="D40" s="23"/>
      <c r="E40" s="23"/>
      <c r="F40" s="23"/>
      <c r="G40" s="23"/>
      <c r="H40" s="23"/>
      <c r="I40" s="78"/>
      <c r="J40" s="15" t="s">
        <v>21</v>
      </c>
      <c r="K40" s="38">
        <v>4200</v>
      </c>
      <c r="L40" s="38">
        <v>900</v>
      </c>
      <c r="M40" s="38">
        <v>1100</v>
      </c>
      <c r="N40" s="38">
        <v>1300</v>
      </c>
      <c r="O40" s="38">
        <v>900</v>
      </c>
    </row>
    <row r="41" spans="1:15" s="41" customFormat="1" ht="36.950000000000003" customHeight="1" x14ac:dyDescent="0.25">
      <c r="A41" s="76"/>
      <c r="B41" s="78"/>
      <c r="C41" s="78"/>
      <c r="D41" s="23"/>
      <c r="E41" s="23"/>
      <c r="F41" s="23"/>
      <c r="G41" s="23"/>
      <c r="H41" s="23"/>
      <c r="I41" s="78"/>
      <c r="J41" s="15" t="s">
        <v>23</v>
      </c>
      <c r="K41" s="38">
        <v>420</v>
      </c>
      <c r="L41" s="38">
        <v>90</v>
      </c>
      <c r="M41" s="38">
        <v>110</v>
      </c>
      <c r="N41" s="38">
        <v>130</v>
      </c>
      <c r="O41" s="38">
        <v>90</v>
      </c>
    </row>
    <row r="42" spans="1:15" s="41" customFormat="1" ht="30" customHeight="1" x14ac:dyDescent="0.25">
      <c r="A42" s="76"/>
      <c r="B42" s="78"/>
      <c r="C42" s="82"/>
      <c r="D42" s="24"/>
      <c r="E42" s="24"/>
      <c r="F42" s="24"/>
      <c r="G42" s="24"/>
      <c r="H42" s="24"/>
      <c r="I42" s="82"/>
      <c r="J42" s="15" t="s">
        <v>22</v>
      </c>
      <c r="K42" s="38">
        <v>6300</v>
      </c>
      <c r="L42" s="38">
        <v>1350</v>
      </c>
      <c r="M42" s="38">
        <v>1650</v>
      </c>
      <c r="N42" s="38">
        <v>1950</v>
      </c>
      <c r="O42" s="38">
        <v>1350</v>
      </c>
    </row>
    <row r="43" spans="1:15" s="41" customFormat="1" ht="36.950000000000003" customHeight="1" x14ac:dyDescent="0.25">
      <c r="A43" s="76"/>
      <c r="B43" s="78"/>
      <c r="C43" s="75" t="s">
        <v>74</v>
      </c>
      <c r="D43" s="22">
        <v>44</v>
      </c>
      <c r="E43" s="22">
        <v>8</v>
      </c>
      <c r="F43" s="22">
        <v>8</v>
      </c>
      <c r="G43" s="22">
        <v>14</v>
      </c>
      <c r="H43" s="22">
        <v>14</v>
      </c>
      <c r="I43" s="75" t="s">
        <v>76</v>
      </c>
      <c r="J43" s="15" t="s">
        <v>24</v>
      </c>
      <c r="K43" s="38">
        <v>11200</v>
      </c>
      <c r="L43" s="38">
        <v>2100</v>
      </c>
      <c r="M43" s="38">
        <v>2100</v>
      </c>
      <c r="N43" s="38">
        <v>3500</v>
      </c>
      <c r="O43" s="38">
        <v>3500</v>
      </c>
    </row>
    <row r="44" spans="1:15" s="41" customFormat="1" ht="30" customHeight="1" x14ac:dyDescent="0.25">
      <c r="A44" s="76"/>
      <c r="B44" s="78"/>
      <c r="C44" s="78"/>
      <c r="D44" s="23"/>
      <c r="E44" s="23"/>
      <c r="F44" s="23"/>
      <c r="G44" s="23"/>
      <c r="H44" s="23"/>
      <c r="I44" s="78"/>
      <c r="J44" s="15" t="s">
        <v>20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</row>
    <row r="45" spans="1:15" s="41" customFormat="1" ht="30" customHeight="1" x14ac:dyDescent="0.25">
      <c r="A45" s="76"/>
      <c r="B45" s="78"/>
      <c r="C45" s="78"/>
      <c r="D45" s="23"/>
      <c r="E45" s="23"/>
      <c r="F45" s="23"/>
      <c r="G45" s="23"/>
      <c r="H45" s="23"/>
      <c r="I45" s="78"/>
      <c r="J45" s="15" t="s">
        <v>21</v>
      </c>
      <c r="K45" s="38">
        <v>5600</v>
      </c>
      <c r="L45" s="38">
        <v>1050</v>
      </c>
      <c r="M45" s="38">
        <v>1050</v>
      </c>
      <c r="N45" s="38">
        <v>1750</v>
      </c>
      <c r="O45" s="38">
        <v>1750</v>
      </c>
    </row>
    <row r="46" spans="1:15" s="41" customFormat="1" ht="36.950000000000003" customHeight="1" x14ac:dyDescent="0.25">
      <c r="A46" s="76"/>
      <c r="B46" s="78"/>
      <c r="C46" s="78"/>
      <c r="D46" s="23"/>
      <c r="E46" s="23"/>
      <c r="F46" s="23"/>
      <c r="G46" s="23"/>
      <c r="H46" s="23"/>
      <c r="I46" s="78"/>
      <c r="J46" s="15" t="s">
        <v>23</v>
      </c>
      <c r="K46" s="38">
        <v>560</v>
      </c>
      <c r="L46" s="38">
        <v>105</v>
      </c>
      <c r="M46" s="38">
        <v>105</v>
      </c>
      <c r="N46" s="38">
        <v>175</v>
      </c>
      <c r="O46" s="38">
        <v>175</v>
      </c>
    </row>
    <row r="47" spans="1:15" s="41" customFormat="1" ht="30" customHeight="1" x14ac:dyDescent="0.25">
      <c r="A47" s="77"/>
      <c r="B47" s="82"/>
      <c r="C47" s="82"/>
      <c r="D47" s="24"/>
      <c r="E47" s="24"/>
      <c r="F47" s="24"/>
      <c r="G47" s="24"/>
      <c r="H47" s="24"/>
      <c r="I47" s="82"/>
      <c r="J47" s="15" t="s">
        <v>22</v>
      </c>
      <c r="K47" s="38">
        <v>5600</v>
      </c>
      <c r="L47" s="38">
        <v>1050</v>
      </c>
      <c r="M47" s="38">
        <v>1050</v>
      </c>
      <c r="N47" s="38">
        <v>1750</v>
      </c>
      <c r="O47" s="38">
        <v>1750</v>
      </c>
    </row>
    <row r="48" spans="1:15" s="41" customFormat="1" ht="36.75" customHeight="1" x14ac:dyDescent="0.25">
      <c r="A48" s="85" t="s">
        <v>7</v>
      </c>
      <c r="B48" s="75" t="s">
        <v>6</v>
      </c>
      <c r="C48" s="75" t="s">
        <v>62</v>
      </c>
      <c r="D48" s="23">
        <v>3</v>
      </c>
      <c r="E48" s="29"/>
      <c r="F48" s="23">
        <v>1</v>
      </c>
      <c r="G48" s="29">
        <v>1</v>
      </c>
      <c r="H48" s="23">
        <v>1</v>
      </c>
      <c r="I48" s="75" t="s">
        <v>32</v>
      </c>
      <c r="J48" s="15" t="s">
        <v>24</v>
      </c>
      <c r="K48" s="38">
        <v>7000</v>
      </c>
      <c r="L48" s="38">
        <v>0</v>
      </c>
      <c r="M48" s="38">
        <v>2000</v>
      </c>
      <c r="N48" s="38">
        <v>2500</v>
      </c>
      <c r="O48" s="38">
        <v>2500</v>
      </c>
    </row>
    <row r="49" spans="1:15" s="41" customFormat="1" ht="30" customHeight="1" x14ac:dyDescent="0.25">
      <c r="A49" s="76"/>
      <c r="B49" s="78"/>
      <c r="C49" s="78"/>
      <c r="D49" s="23"/>
      <c r="E49" s="29"/>
      <c r="F49" s="23"/>
      <c r="G49" s="29"/>
      <c r="H49" s="23"/>
      <c r="I49" s="78"/>
      <c r="J49" s="15" t="s">
        <v>20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</row>
    <row r="50" spans="1:15" s="41" customFormat="1" ht="30" customHeight="1" x14ac:dyDescent="0.25">
      <c r="A50" s="76"/>
      <c r="B50" s="78"/>
      <c r="C50" s="78"/>
      <c r="D50" s="23"/>
      <c r="E50" s="29"/>
      <c r="F50" s="23"/>
      <c r="G50" s="29"/>
      <c r="H50" s="23"/>
      <c r="I50" s="78"/>
      <c r="J50" s="15" t="s">
        <v>21</v>
      </c>
      <c r="K50" s="38">
        <v>4000</v>
      </c>
      <c r="L50" s="38">
        <v>0</v>
      </c>
      <c r="M50" s="38">
        <v>1000</v>
      </c>
      <c r="N50" s="38">
        <v>1500</v>
      </c>
      <c r="O50" s="38">
        <v>1500</v>
      </c>
    </row>
    <row r="51" spans="1:15" s="41" customFormat="1" ht="36.950000000000003" customHeight="1" x14ac:dyDescent="0.25">
      <c r="A51" s="76"/>
      <c r="B51" s="78"/>
      <c r="C51" s="78"/>
      <c r="D51" s="23"/>
      <c r="E51" s="29"/>
      <c r="F51" s="23"/>
      <c r="G51" s="29"/>
      <c r="H51" s="23"/>
      <c r="I51" s="78"/>
      <c r="J51" s="15" t="s">
        <v>23</v>
      </c>
      <c r="K51" s="38">
        <v>400</v>
      </c>
      <c r="L51" s="38">
        <v>0</v>
      </c>
      <c r="M51" s="38">
        <v>100</v>
      </c>
      <c r="N51" s="38">
        <v>150</v>
      </c>
      <c r="O51" s="38">
        <v>150</v>
      </c>
    </row>
    <row r="52" spans="1:15" s="41" customFormat="1" ht="30" customHeight="1" x14ac:dyDescent="0.25">
      <c r="A52" s="76"/>
      <c r="B52" s="78"/>
      <c r="C52" s="82"/>
      <c r="D52" s="24"/>
      <c r="E52" s="30"/>
      <c r="F52" s="24"/>
      <c r="G52" s="30"/>
      <c r="H52" s="24"/>
      <c r="I52" s="82"/>
      <c r="J52" s="15" t="s">
        <v>22</v>
      </c>
      <c r="K52" s="38">
        <v>3000</v>
      </c>
      <c r="L52" s="38">
        <v>0</v>
      </c>
      <c r="M52" s="38">
        <v>1000</v>
      </c>
      <c r="N52" s="38">
        <v>1000</v>
      </c>
      <c r="O52" s="38">
        <v>1000</v>
      </c>
    </row>
    <row r="53" spans="1:15" s="41" customFormat="1" ht="36.950000000000003" customHeight="1" x14ac:dyDescent="0.25">
      <c r="A53" s="76"/>
      <c r="B53" s="78"/>
      <c r="C53" s="75" t="s">
        <v>77</v>
      </c>
      <c r="D53" s="23">
        <v>16</v>
      </c>
      <c r="E53" s="29">
        <v>4</v>
      </c>
      <c r="F53" s="23">
        <v>4</v>
      </c>
      <c r="G53" s="29">
        <v>4</v>
      </c>
      <c r="H53" s="23">
        <v>4</v>
      </c>
      <c r="I53" s="75" t="s">
        <v>33</v>
      </c>
      <c r="J53" s="15" t="s">
        <v>24</v>
      </c>
      <c r="K53" s="38">
        <v>3200</v>
      </c>
      <c r="L53" s="38">
        <v>800</v>
      </c>
      <c r="M53" s="38">
        <v>800</v>
      </c>
      <c r="N53" s="38">
        <v>800</v>
      </c>
      <c r="O53" s="38">
        <v>800</v>
      </c>
    </row>
    <row r="54" spans="1:15" s="41" customFormat="1" ht="30" customHeight="1" x14ac:dyDescent="0.25">
      <c r="A54" s="76"/>
      <c r="B54" s="78"/>
      <c r="C54" s="78"/>
      <c r="D54" s="23"/>
      <c r="E54" s="29"/>
      <c r="F54" s="23"/>
      <c r="G54" s="29"/>
      <c r="H54" s="23"/>
      <c r="I54" s="78"/>
      <c r="J54" s="15" t="s">
        <v>20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</row>
    <row r="55" spans="1:15" s="41" customFormat="1" ht="30" customHeight="1" x14ac:dyDescent="0.25">
      <c r="A55" s="76"/>
      <c r="B55" s="78"/>
      <c r="C55" s="78"/>
      <c r="D55" s="43"/>
      <c r="E55" s="44"/>
      <c r="F55" s="43"/>
      <c r="G55" s="44"/>
      <c r="H55" s="43"/>
      <c r="I55" s="78"/>
      <c r="J55" s="15" t="s">
        <v>21</v>
      </c>
      <c r="K55" s="38">
        <v>1600</v>
      </c>
      <c r="L55" s="38">
        <v>400</v>
      </c>
      <c r="M55" s="38">
        <v>400</v>
      </c>
      <c r="N55" s="38">
        <v>400</v>
      </c>
      <c r="O55" s="38">
        <v>400</v>
      </c>
    </row>
    <row r="56" spans="1:15" s="41" customFormat="1" ht="36.950000000000003" customHeight="1" x14ac:dyDescent="0.25">
      <c r="A56" s="76"/>
      <c r="B56" s="78"/>
      <c r="C56" s="78"/>
      <c r="D56" s="43"/>
      <c r="E56" s="44"/>
      <c r="F56" s="43"/>
      <c r="G56" s="44"/>
      <c r="H56" s="43"/>
      <c r="I56" s="78"/>
      <c r="J56" s="15" t="s">
        <v>23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</row>
    <row r="57" spans="1:15" s="41" customFormat="1" ht="30" customHeight="1" x14ac:dyDescent="0.25">
      <c r="A57" s="76"/>
      <c r="B57" s="78"/>
      <c r="C57" s="82"/>
      <c r="D57" s="47"/>
      <c r="E57" s="48"/>
      <c r="F57" s="47"/>
      <c r="G57" s="48"/>
      <c r="H57" s="47"/>
      <c r="I57" s="82"/>
      <c r="J57" s="15" t="s">
        <v>22</v>
      </c>
      <c r="K57" s="38">
        <v>1600</v>
      </c>
      <c r="L57" s="38">
        <v>400</v>
      </c>
      <c r="M57" s="38">
        <v>400</v>
      </c>
      <c r="N57" s="38">
        <v>400</v>
      </c>
      <c r="O57" s="38">
        <v>400</v>
      </c>
    </row>
    <row r="58" spans="1:15" s="41" customFormat="1" ht="36.950000000000003" customHeight="1" x14ac:dyDescent="0.25">
      <c r="A58" s="76"/>
      <c r="B58" s="78"/>
      <c r="C58" s="75" t="s">
        <v>78</v>
      </c>
      <c r="D58" s="23">
        <v>3</v>
      </c>
      <c r="E58" s="29">
        <v>2</v>
      </c>
      <c r="F58" s="23">
        <v>1</v>
      </c>
      <c r="G58" s="29">
        <v>0</v>
      </c>
      <c r="H58" s="23">
        <v>0</v>
      </c>
      <c r="I58" s="96" t="s">
        <v>34</v>
      </c>
      <c r="J58" s="18" t="s">
        <v>24</v>
      </c>
      <c r="K58" s="38">
        <v>2400</v>
      </c>
      <c r="L58" s="38">
        <v>1600</v>
      </c>
      <c r="M58" s="38">
        <v>800</v>
      </c>
      <c r="N58" s="38">
        <v>0</v>
      </c>
      <c r="O58" s="38">
        <v>0</v>
      </c>
    </row>
    <row r="59" spans="1:15" s="41" customFormat="1" ht="30" customHeight="1" x14ac:dyDescent="0.25">
      <c r="A59" s="76"/>
      <c r="B59" s="78"/>
      <c r="C59" s="78"/>
      <c r="D59" s="23"/>
      <c r="E59" s="29"/>
      <c r="F59" s="23"/>
      <c r="G59" s="29"/>
      <c r="H59" s="23"/>
      <c r="I59" s="97"/>
      <c r="J59" s="18" t="s">
        <v>20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</row>
    <row r="60" spans="1:15" s="41" customFormat="1" ht="30" customHeight="1" x14ac:dyDescent="0.25">
      <c r="A60" s="76"/>
      <c r="B60" s="78"/>
      <c r="C60" s="78"/>
      <c r="D60" s="23"/>
      <c r="E60" s="29"/>
      <c r="F60" s="23"/>
      <c r="G60" s="29"/>
      <c r="H60" s="23"/>
      <c r="I60" s="97"/>
      <c r="J60" s="18" t="s">
        <v>21</v>
      </c>
      <c r="K60" s="38">
        <v>2400</v>
      </c>
      <c r="L60" s="38">
        <v>1600</v>
      </c>
      <c r="M60" s="38">
        <v>800</v>
      </c>
      <c r="N60" s="38">
        <v>0</v>
      </c>
      <c r="O60" s="38">
        <v>0</v>
      </c>
    </row>
    <row r="61" spans="1:15" s="41" customFormat="1" ht="36.950000000000003" customHeight="1" x14ac:dyDescent="0.25">
      <c r="A61" s="76"/>
      <c r="B61" s="78"/>
      <c r="C61" s="78"/>
      <c r="D61" s="23"/>
      <c r="E61" s="29"/>
      <c r="F61" s="23"/>
      <c r="G61" s="29"/>
      <c r="H61" s="23"/>
      <c r="I61" s="97"/>
      <c r="J61" s="18" t="s">
        <v>23</v>
      </c>
      <c r="K61" s="38">
        <v>240</v>
      </c>
      <c r="L61" s="38">
        <v>160</v>
      </c>
      <c r="M61" s="38">
        <v>80</v>
      </c>
      <c r="N61" s="38">
        <v>0</v>
      </c>
      <c r="O61" s="38">
        <v>0</v>
      </c>
    </row>
    <row r="62" spans="1:15" s="41" customFormat="1" ht="30" customHeight="1" x14ac:dyDescent="0.25">
      <c r="A62" s="77"/>
      <c r="B62" s="82"/>
      <c r="C62" s="82"/>
      <c r="D62" s="24"/>
      <c r="E62" s="30"/>
      <c r="F62" s="24"/>
      <c r="G62" s="30"/>
      <c r="H62" s="24"/>
      <c r="I62" s="98"/>
      <c r="J62" s="18" t="s">
        <v>22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</row>
    <row r="63" spans="1:15" s="41" customFormat="1" ht="44.25" customHeight="1" x14ac:dyDescent="0.25">
      <c r="A63" s="99" t="s">
        <v>79</v>
      </c>
      <c r="B63" s="96" t="s">
        <v>16</v>
      </c>
      <c r="C63" s="102" t="s">
        <v>80</v>
      </c>
      <c r="D63" s="22">
        <v>20</v>
      </c>
      <c r="E63" s="22">
        <v>5</v>
      </c>
      <c r="F63" s="22">
        <v>4</v>
      </c>
      <c r="G63" s="22">
        <v>4</v>
      </c>
      <c r="H63" s="22">
        <v>7</v>
      </c>
      <c r="I63" s="96" t="s">
        <v>35</v>
      </c>
      <c r="J63" s="18" t="s">
        <v>24</v>
      </c>
      <c r="K63" s="38">
        <v>84230</v>
      </c>
      <c r="L63" s="38">
        <v>44480</v>
      </c>
      <c r="M63" s="38">
        <v>10600</v>
      </c>
      <c r="N63" s="38">
        <v>10600</v>
      </c>
      <c r="O63" s="38">
        <v>18550</v>
      </c>
    </row>
    <row r="64" spans="1:15" s="41" customFormat="1" ht="30" customHeight="1" x14ac:dyDescent="0.25">
      <c r="A64" s="100"/>
      <c r="B64" s="97"/>
      <c r="C64" s="103"/>
      <c r="D64" s="23"/>
      <c r="E64" s="23"/>
      <c r="F64" s="23"/>
      <c r="G64" s="23"/>
      <c r="H64" s="23"/>
      <c r="I64" s="97"/>
      <c r="J64" s="18" t="s">
        <v>20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</row>
    <row r="65" spans="1:15" s="41" customFormat="1" ht="30" customHeight="1" x14ac:dyDescent="0.25">
      <c r="A65" s="100"/>
      <c r="B65" s="97"/>
      <c r="C65" s="103"/>
      <c r="D65" s="23"/>
      <c r="E65" s="23"/>
      <c r="F65" s="23"/>
      <c r="G65" s="23"/>
      <c r="H65" s="23"/>
      <c r="I65" s="97"/>
      <c r="J65" s="18" t="s">
        <v>21</v>
      </c>
      <c r="K65" s="38">
        <v>38140</v>
      </c>
      <c r="L65" s="38">
        <v>22240</v>
      </c>
      <c r="M65" s="38">
        <v>4240</v>
      </c>
      <c r="N65" s="38">
        <v>4240</v>
      </c>
      <c r="O65" s="38">
        <v>7420</v>
      </c>
    </row>
    <row r="66" spans="1:15" s="41" customFormat="1" ht="36.950000000000003" customHeight="1" x14ac:dyDescent="0.25">
      <c r="A66" s="100"/>
      <c r="B66" s="97"/>
      <c r="C66" s="103"/>
      <c r="D66" s="23"/>
      <c r="E66" s="23"/>
      <c r="F66" s="23"/>
      <c r="G66" s="23"/>
      <c r="H66" s="23"/>
      <c r="I66" s="97"/>
      <c r="J66" s="18" t="s">
        <v>23</v>
      </c>
      <c r="K66" s="38">
        <v>3814</v>
      </c>
      <c r="L66" s="38">
        <v>2240</v>
      </c>
      <c r="M66" s="38">
        <v>1060</v>
      </c>
      <c r="N66" s="38">
        <v>560</v>
      </c>
      <c r="O66" s="38">
        <v>560</v>
      </c>
    </row>
    <row r="67" spans="1:15" s="41" customFormat="1" ht="30" customHeight="1" x14ac:dyDescent="0.25">
      <c r="A67" s="101"/>
      <c r="B67" s="98"/>
      <c r="C67" s="104"/>
      <c r="D67" s="24"/>
      <c r="E67" s="24"/>
      <c r="F67" s="24"/>
      <c r="G67" s="24"/>
      <c r="H67" s="24"/>
      <c r="I67" s="98"/>
      <c r="J67" s="18" t="s">
        <v>22</v>
      </c>
      <c r="K67" s="38">
        <v>46090</v>
      </c>
      <c r="L67" s="38">
        <v>22240</v>
      </c>
      <c r="M67" s="38">
        <v>6360</v>
      </c>
      <c r="N67" s="38">
        <v>6360</v>
      </c>
      <c r="O67" s="38">
        <v>11130</v>
      </c>
    </row>
    <row r="68" spans="1:15" s="123" customFormat="1" ht="36.950000000000003" customHeight="1" x14ac:dyDescent="0.25">
      <c r="A68" s="119" t="s">
        <v>36</v>
      </c>
      <c r="B68" s="120"/>
      <c r="C68" s="120"/>
      <c r="D68" s="120"/>
      <c r="E68" s="120"/>
      <c r="F68" s="120"/>
      <c r="G68" s="120"/>
      <c r="H68" s="120"/>
      <c r="I68" s="121"/>
      <c r="J68" s="122" t="s">
        <v>24</v>
      </c>
      <c r="K68" s="64">
        <f t="shared" ref="K68:O72" si="0">K63+K58+K53+K48+K43+K38+K33+K28+K23+K18+K13+K8</f>
        <v>217440</v>
      </c>
      <c r="L68" s="64">
        <f t="shared" si="0"/>
        <v>69300</v>
      </c>
      <c r="M68" s="64">
        <f t="shared" si="0"/>
        <v>40240</v>
      </c>
      <c r="N68" s="64">
        <f t="shared" si="0"/>
        <v>50440</v>
      </c>
      <c r="O68" s="64">
        <f t="shared" si="0"/>
        <v>57460</v>
      </c>
    </row>
    <row r="69" spans="1:15" s="123" customFormat="1" ht="30" customHeight="1" x14ac:dyDescent="0.25">
      <c r="A69" s="124"/>
      <c r="B69" s="125"/>
      <c r="C69" s="125"/>
      <c r="D69" s="125"/>
      <c r="E69" s="125"/>
      <c r="F69" s="125"/>
      <c r="G69" s="125"/>
      <c r="H69" s="125"/>
      <c r="I69" s="126"/>
      <c r="J69" s="122" t="s">
        <v>20</v>
      </c>
      <c r="K69" s="64">
        <f t="shared" si="0"/>
        <v>19700</v>
      </c>
      <c r="L69" s="64">
        <f t="shared" si="0"/>
        <v>3500</v>
      </c>
      <c r="M69" s="64">
        <f t="shared" si="0"/>
        <v>4400</v>
      </c>
      <c r="N69" s="64">
        <f t="shared" si="0"/>
        <v>5900</v>
      </c>
      <c r="O69" s="64">
        <f t="shared" si="0"/>
        <v>5900</v>
      </c>
    </row>
    <row r="70" spans="1:15" s="123" customFormat="1" ht="30" customHeight="1" x14ac:dyDescent="0.25">
      <c r="A70" s="124"/>
      <c r="B70" s="125"/>
      <c r="C70" s="125"/>
      <c r="D70" s="125"/>
      <c r="E70" s="125"/>
      <c r="F70" s="125"/>
      <c r="G70" s="125"/>
      <c r="H70" s="125"/>
      <c r="I70" s="126"/>
      <c r="J70" s="122" t="s">
        <v>21</v>
      </c>
      <c r="K70" s="64">
        <f t="shared" si="0"/>
        <v>75535</v>
      </c>
      <c r="L70" s="64">
        <f t="shared" si="0"/>
        <v>29685</v>
      </c>
      <c r="M70" s="64">
        <f t="shared" si="0"/>
        <v>13060</v>
      </c>
      <c r="N70" s="64">
        <f t="shared" si="0"/>
        <v>14960</v>
      </c>
      <c r="O70" s="64">
        <f t="shared" si="0"/>
        <v>17830</v>
      </c>
    </row>
    <row r="71" spans="1:15" s="123" customFormat="1" ht="36.950000000000003" customHeight="1" x14ac:dyDescent="0.25">
      <c r="A71" s="124"/>
      <c r="B71" s="125"/>
      <c r="C71" s="125"/>
      <c r="D71" s="125"/>
      <c r="E71" s="125"/>
      <c r="F71" s="125"/>
      <c r="G71" s="125"/>
      <c r="H71" s="125"/>
      <c r="I71" s="126"/>
      <c r="J71" s="122" t="s">
        <v>23</v>
      </c>
      <c r="K71" s="64">
        <f t="shared" si="0"/>
        <v>6954</v>
      </c>
      <c r="L71" s="64">
        <f t="shared" si="0"/>
        <v>2885</v>
      </c>
      <c r="M71" s="64">
        <f t="shared" si="0"/>
        <v>1785</v>
      </c>
      <c r="N71" s="64">
        <f t="shared" si="0"/>
        <v>1465</v>
      </c>
      <c r="O71" s="64">
        <f t="shared" si="0"/>
        <v>1425</v>
      </c>
    </row>
    <row r="72" spans="1:15" s="123" customFormat="1" ht="30" customHeight="1" x14ac:dyDescent="0.25">
      <c r="A72" s="127"/>
      <c r="B72" s="128"/>
      <c r="C72" s="128"/>
      <c r="D72" s="128"/>
      <c r="E72" s="128"/>
      <c r="F72" s="128"/>
      <c r="G72" s="128"/>
      <c r="H72" s="128"/>
      <c r="I72" s="129"/>
      <c r="J72" s="130" t="s">
        <v>22</v>
      </c>
      <c r="K72" s="64">
        <f t="shared" si="0"/>
        <v>122205</v>
      </c>
      <c r="L72" s="64">
        <f t="shared" si="0"/>
        <v>36115</v>
      </c>
      <c r="M72" s="64">
        <f t="shared" si="0"/>
        <v>22780</v>
      </c>
      <c r="N72" s="64">
        <f t="shared" si="0"/>
        <v>29580</v>
      </c>
      <c r="O72" s="64">
        <f t="shared" si="0"/>
        <v>33730</v>
      </c>
    </row>
    <row r="73" spans="1:15" s="50" customFormat="1" ht="23.25" customHeight="1" x14ac:dyDescent="0.25">
      <c r="A73" s="92" t="s">
        <v>12</v>
      </c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4"/>
    </row>
    <row r="74" spans="1:15" s="41" customFormat="1" ht="36.950000000000003" customHeight="1" x14ac:dyDescent="0.25">
      <c r="A74" s="85" t="s">
        <v>1</v>
      </c>
      <c r="B74" s="75" t="s">
        <v>13</v>
      </c>
      <c r="C74" s="72" t="s">
        <v>95</v>
      </c>
      <c r="D74" s="22">
        <v>10</v>
      </c>
      <c r="E74" s="40">
        <v>2</v>
      </c>
      <c r="F74" s="22">
        <v>2</v>
      </c>
      <c r="G74" s="40">
        <v>3</v>
      </c>
      <c r="H74" s="22">
        <v>3</v>
      </c>
      <c r="I74" s="89" t="s">
        <v>37</v>
      </c>
      <c r="J74" s="18" t="s">
        <v>24</v>
      </c>
      <c r="K74" s="38">
        <v>100</v>
      </c>
      <c r="L74" s="38">
        <v>20</v>
      </c>
      <c r="M74" s="38">
        <v>20</v>
      </c>
      <c r="N74" s="38">
        <v>30</v>
      </c>
      <c r="O74" s="38">
        <v>30</v>
      </c>
    </row>
    <row r="75" spans="1:15" s="41" customFormat="1" ht="30" customHeight="1" x14ac:dyDescent="0.25">
      <c r="A75" s="76"/>
      <c r="B75" s="78"/>
      <c r="C75" s="73"/>
      <c r="D75" s="23"/>
      <c r="E75" s="29"/>
      <c r="F75" s="23"/>
      <c r="G75" s="29"/>
      <c r="H75" s="23"/>
      <c r="I75" s="90"/>
      <c r="J75" s="18" t="s">
        <v>20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</row>
    <row r="76" spans="1:15" s="41" customFormat="1" ht="30" customHeight="1" x14ac:dyDescent="0.25">
      <c r="A76" s="76"/>
      <c r="B76" s="78"/>
      <c r="C76" s="73"/>
      <c r="D76" s="23"/>
      <c r="E76" s="29"/>
      <c r="F76" s="23"/>
      <c r="G76" s="29"/>
      <c r="H76" s="23"/>
      <c r="I76" s="90"/>
      <c r="J76" s="18" t="s">
        <v>21</v>
      </c>
      <c r="K76" s="38">
        <v>50</v>
      </c>
      <c r="L76" s="38">
        <v>10</v>
      </c>
      <c r="M76" s="38">
        <v>10</v>
      </c>
      <c r="N76" s="38">
        <v>15</v>
      </c>
      <c r="O76" s="38">
        <v>15</v>
      </c>
    </row>
    <row r="77" spans="1:15" s="41" customFormat="1" ht="36.950000000000003" customHeight="1" x14ac:dyDescent="0.25">
      <c r="A77" s="76"/>
      <c r="B77" s="78"/>
      <c r="C77" s="73"/>
      <c r="D77" s="23"/>
      <c r="E77" s="29"/>
      <c r="F77" s="23"/>
      <c r="G77" s="29"/>
      <c r="H77" s="23"/>
      <c r="I77" s="90"/>
      <c r="J77" s="18" t="s">
        <v>23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</row>
    <row r="78" spans="1:15" s="41" customFormat="1" ht="30" customHeight="1" x14ac:dyDescent="0.25">
      <c r="A78" s="76"/>
      <c r="B78" s="78"/>
      <c r="C78" s="74"/>
      <c r="D78" s="24"/>
      <c r="E78" s="30"/>
      <c r="F78" s="24"/>
      <c r="G78" s="30"/>
      <c r="H78" s="24"/>
      <c r="I78" s="91"/>
      <c r="J78" s="18" t="s">
        <v>22</v>
      </c>
      <c r="K78" s="38">
        <v>50</v>
      </c>
      <c r="L78" s="38">
        <v>10</v>
      </c>
      <c r="M78" s="38">
        <v>10</v>
      </c>
      <c r="N78" s="38">
        <v>15</v>
      </c>
      <c r="O78" s="38">
        <v>15</v>
      </c>
    </row>
    <row r="79" spans="1:15" s="41" customFormat="1" ht="128.25" customHeight="1" x14ac:dyDescent="0.25">
      <c r="A79" s="76"/>
      <c r="B79" s="78"/>
      <c r="C79" s="72" t="s">
        <v>63</v>
      </c>
      <c r="D79" s="22">
        <v>1</v>
      </c>
      <c r="E79" s="40">
        <v>0</v>
      </c>
      <c r="F79" s="22">
        <v>0</v>
      </c>
      <c r="G79" s="40">
        <v>0</v>
      </c>
      <c r="H79" s="22">
        <v>1</v>
      </c>
      <c r="I79" s="89" t="s">
        <v>39</v>
      </c>
      <c r="J79" s="18" t="s">
        <v>24</v>
      </c>
      <c r="K79" s="38">
        <v>500</v>
      </c>
      <c r="L79" s="38">
        <v>0</v>
      </c>
      <c r="M79" s="38">
        <v>0</v>
      </c>
      <c r="N79" s="38">
        <v>0</v>
      </c>
      <c r="O79" s="38">
        <v>500</v>
      </c>
    </row>
    <row r="80" spans="1:15" s="41" customFormat="1" ht="30" customHeight="1" x14ac:dyDescent="0.25">
      <c r="A80" s="76"/>
      <c r="B80" s="78"/>
      <c r="C80" s="73"/>
      <c r="D80" s="23"/>
      <c r="E80" s="29"/>
      <c r="F80" s="23"/>
      <c r="G80" s="29"/>
      <c r="H80" s="23"/>
      <c r="I80" s="90"/>
      <c r="J80" s="18" t="s">
        <v>20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</row>
    <row r="81" spans="1:15" s="41" customFormat="1" ht="30" customHeight="1" x14ac:dyDescent="0.25">
      <c r="A81" s="76"/>
      <c r="B81" s="78"/>
      <c r="C81" s="73"/>
      <c r="D81" s="23"/>
      <c r="E81" s="29"/>
      <c r="F81" s="23"/>
      <c r="G81" s="29"/>
      <c r="H81" s="23"/>
      <c r="I81" s="90"/>
      <c r="J81" s="18" t="s">
        <v>21</v>
      </c>
      <c r="K81" s="38">
        <v>400</v>
      </c>
      <c r="L81" s="38">
        <v>0</v>
      </c>
      <c r="M81" s="38">
        <v>0</v>
      </c>
      <c r="N81" s="38">
        <v>0</v>
      </c>
      <c r="O81" s="38">
        <v>400</v>
      </c>
    </row>
    <row r="82" spans="1:15" s="41" customFormat="1" ht="36.950000000000003" customHeight="1" x14ac:dyDescent="0.25">
      <c r="A82" s="76"/>
      <c r="B82" s="78"/>
      <c r="C82" s="73"/>
      <c r="D82" s="23"/>
      <c r="E82" s="29"/>
      <c r="F82" s="23"/>
      <c r="G82" s="29"/>
      <c r="H82" s="23"/>
      <c r="I82" s="90"/>
      <c r="J82" s="18" t="s">
        <v>23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</row>
    <row r="83" spans="1:15" s="41" customFormat="1" ht="30" customHeight="1" x14ac:dyDescent="0.25">
      <c r="A83" s="76"/>
      <c r="B83" s="78"/>
      <c r="C83" s="74"/>
      <c r="D83" s="24"/>
      <c r="E83" s="30"/>
      <c r="F83" s="24"/>
      <c r="G83" s="30"/>
      <c r="H83" s="24"/>
      <c r="I83" s="91"/>
      <c r="J83" s="18" t="s">
        <v>22</v>
      </c>
      <c r="K83" s="38">
        <v>100</v>
      </c>
      <c r="L83" s="38">
        <v>0</v>
      </c>
      <c r="M83" s="38">
        <v>0</v>
      </c>
      <c r="N83" s="38">
        <v>0</v>
      </c>
      <c r="O83" s="38">
        <v>100</v>
      </c>
    </row>
    <row r="84" spans="1:15" s="41" customFormat="1" ht="36.950000000000003" customHeight="1" x14ac:dyDescent="0.25">
      <c r="A84" s="76"/>
      <c r="B84" s="78"/>
      <c r="C84" s="72" t="s">
        <v>64</v>
      </c>
      <c r="D84" s="22">
        <v>6</v>
      </c>
      <c r="E84" s="40">
        <v>1</v>
      </c>
      <c r="F84" s="22">
        <v>1</v>
      </c>
      <c r="G84" s="40">
        <v>2</v>
      </c>
      <c r="H84" s="22">
        <v>2</v>
      </c>
      <c r="I84" s="89" t="s">
        <v>38</v>
      </c>
      <c r="J84" s="18" t="s">
        <v>24</v>
      </c>
      <c r="K84" s="38">
        <v>240</v>
      </c>
      <c r="L84" s="38">
        <v>40</v>
      </c>
      <c r="M84" s="38">
        <v>40</v>
      </c>
      <c r="N84" s="38">
        <v>80</v>
      </c>
      <c r="O84" s="38">
        <v>80</v>
      </c>
    </row>
    <row r="85" spans="1:15" s="41" customFormat="1" ht="30" customHeight="1" x14ac:dyDescent="0.25">
      <c r="A85" s="76"/>
      <c r="B85" s="78"/>
      <c r="C85" s="73"/>
      <c r="D85" s="23"/>
      <c r="E85" s="29"/>
      <c r="F85" s="23"/>
      <c r="G85" s="29"/>
      <c r="H85" s="23"/>
      <c r="I85" s="90"/>
      <c r="J85" s="18" t="s">
        <v>20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</row>
    <row r="86" spans="1:15" s="41" customFormat="1" ht="30" customHeight="1" x14ac:dyDescent="0.25">
      <c r="A86" s="76"/>
      <c r="B86" s="78"/>
      <c r="C86" s="73"/>
      <c r="D86" s="23"/>
      <c r="E86" s="29"/>
      <c r="F86" s="23"/>
      <c r="G86" s="29"/>
      <c r="H86" s="23"/>
      <c r="I86" s="90"/>
      <c r="J86" s="18" t="s">
        <v>21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</row>
    <row r="87" spans="1:15" s="41" customFormat="1" ht="36.950000000000003" customHeight="1" x14ac:dyDescent="0.25">
      <c r="A87" s="76"/>
      <c r="B87" s="78"/>
      <c r="C87" s="73"/>
      <c r="D87" s="23"/>
      <c r="E87" s="29"/>
      <c r="F87" s="23"/>
      <c r="G87" s="29"/>
      <c r="H87" s="23"/>
      <c r="I87" s="90"/>
      <c r="J87" s="18" t="s">
        <v>23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</row>
    <row r="88" spans="1:15" s="41" customFormat="1" ht="30" customHeight="1" x14ac:dyDescent="0.25">
      <c r="A88" s="77"/>
      <c r="B88" s="28"/>
      <c r="C88" s="74"/>
      <c r="D88" s="24"/>
      <c r="E88" s="30"/>
      <c r="F88" s="24"/>
      <c r="G88" s="30"/>
      <c r="H88" s="24"/>
      <c r="I88" s="91"/>
      <c r="J88" s="18" t="s">
        <v>22</v>
      </c>
      <c r="K88" s="38">
        <v>240</v>
      </c>
      <c r="L88" s="38">
        <v>40</v>
      </c>
      <c r="M88" s="38">
        <v>40</v>
      </c>
      <c r="N88" s="38">
        <v>80</v>
      </c>
      <c r="O88" s="38">
        <v>80</v>
      </c>
    </row>
    <row r="89" spans="1:15" s="41" customFormat="1" ht="36.950000000000003" customHeight="1" x14ac:dyDescent="0.25">
      <c r="A89" s="85" t="s">
        <v>2</v>
      </c>
      <c r="B89" s="75" t="s">
        <v>10</v>
      </c>
      <c r="C89" s="72" t="s">
        <v>65</v>
      </c>
      <c r="D89" s="22">
        <v>45</v>
      </c>
      <c r="E89" s="40">
        <v>8</v>
      </c>
      <c r="F89" s="22">
        <v>11</v>
      </c>
      <c r="G89" s="40">
        <v>13</v>
      </c>
      <c r="H89" s="22">
        <v>13</v>
      </c>
      <c r="I89" s="86" t="s">
        <v>83</v>
      </c>
      <c r="J89" s="15" t="s">
        <v>24</v>
      </c>
      <c r="K89" s="38">
        <v>121950</v>
      </c>
      <c r="L89" s="38">
        <v>21680</v>
      </c>
      <c r="M89" s="38">
        <v>29810</v>
      </c>
      <c r="N89" s="38">
        <v>35230</v>
      </c>
      <c r="O89" s="38">
        <v>35230</v>
      </c>
    </row>
    <row r="90" spans="1:15" s="41" customFormat="1" ht="30" customHeight="1" x14ac:dyDescent="0.25">
      <c r="A90" s="76"/>
      <c r="B90" s="78"/>
      <c r="C90" s="73"/>
      <c r="D90" s="23"/>
      <c r="E90" s="29"/>
      <c r="F90" s="23"/>
      <c r="G90" s="29"/>
      <c r="H90" s="23"/>
      <c r="I90" s="87"/>
      <c r="J90" s="15" t="s">
        <v>20</v>
      </c>
      <c r="K90" s="38">
        <v>23180</v>
      </c>
      <c r="L90" s="38">
        <v>4120</v>
      </c>
      <c r="M90" s="38">
        <v>5660</v>
      </c>
      <c r="N90" s="38">
        <v>6700</v>
      </c>
      <c r="O90" s="38">
        <v>6700</v>
      </c>
    </row>
    <row r="91" spans="1:15" s="41" customFormat="1" ht="30" customHeight="1" x14ac:dyDescent="0.25">
      <c r="A91" s="76"/>
      <c r="B91" s="78"/>
      <c r="C91" s="73"/>
      <c r="D91" s="23"/>
      <c r="E91" s="29"/>
      <c r="F91" s="23"/>
      <c r="G91" s="29"/>
      <c r="H91" s="23"/>
      <c r="I91" s="87"/>
      <c r="J91" s="15" t="s">
        <v>21</v>
      </c>
      <c r="K91" s="38">
        <v>39040</v>
      </c>
      <c r="L91" s="38">
        <v>6940</v>
      </c>
      <c r="M91" s="38">
        <v>9540</v>
      </c>
      <c r="N91" s="38">
        <v>11280</v>
      </c>
      <c r="O91" s="38">
        <v>11280</v>
      </c>
    </row>
    <row r="92" spans="1:15" s="41" customFormat="1" ht="36.950000000000003" customHeight="1" x14ac:dyDescent="0.25">
      <c r="A92" s="76"/>
      <c r="B92" s="78"/>
      <c r="C92" s="73"/>
      <c r="D92" s="23"/>
      <c r="E92" s="29"/>
      <c r="F92" s="23"/>
      <c r="G92" s="29"/>
      <c r="H92" s="23"/>
      <c r="I92" s="87"/>
      <c r="J92" s="15" t="s">
        <v>23</v>
      </c>
      <c r="K92" s="38">
        <v>3904</v>
      </c>
      <c r="L92" s="38">
        <v>694</v>
      </c>
      <c r="M92" s="38">
        <v>954</v>
      </c>
      <c r="N92" s="38">
        <v>1128</v>
      </c>
      <c r="O92" s="38">
        <v>1128</v>
      </c>
    </row>
    <row r="93" spans="1:15" s="41" customFormat="1" ht="30" customHeight="1" x14ac:dyDescent="0.25">
      <c r="A93" s="76"/>
      <c r="B93" s="78"/>
      <c r="C93" s="74"/>
      <c r="D93" s="24"/>
      <c r="E93" s="30"/>
      <c r="F93" s="24"/>
      <c r="G93" s="30"/>
      <c r="H93" s="24"/>
      <c r="I93" s="88"/>
      <c r="J93" s="15" t="s">
        <v>22</v>
      </c>
      <c r="K93" s="38">
        <v>59730</v>
      </c>
      <c r="L93" s="38">
        <v>10620</v>
      </c>
      <c r="M93" s="38">
        <v>14610</v>
      </c>
      <c r="N93" s="38">
        <v>17250</v>
      </c>
      <c r="O93" s="38">
        <v>17250</v>
      </c>
    </row>
    <row r="94" spans="1:15" s="41" customFormat="1" ht="36.950000000000003" customHeight="1" x14ac:dyDescent="0.25">
      <c r="A94" s="76"/>
      <c r="B94" s="78"/>
      <c r="C94" s="72" t="s">
        <v>96</v>
      </c>
      <c r="D94" s="22">
        <v>6</v>
      </c>
      <c r="E94" s="40">
        <v>1</v>
      </c>
      <c r="F94" s="22">
        <v>1</v>
      </c>
      <c r="G94" s="40">
        <v>2</v>
      </c>
      <c r="H94" s="22">
        <v>2</v>
      </c>
      <c r="I94" s="89" t="s">
        <v>84</v>
      </c>
      <c r="J94" s="18" t="s">
        <v>24</v>
      </c>
      <c r="K94" s="38">
        <v>8000000</v>
      </c>
      <c r="L94" s="38">
        <v>900000</v>
      </c>
      <c r="M94" s="38">
        <v>2100000</v>
      </c>
      <c r="N94" s="38">
        <v>2500000</v>
      </c>
      <c r="O94" s="38">
        <v>2500000</v>
      </c>
    </row>
    <row r="95" spans="1:15" s="41" customFormat="1" ht="30" customHeight="1" x14ac:dyDescent="0.25">
      <c r="A95" s="76"/>
      <c r="B95" s="78"/>
      <c r="C95" s="73"/>
      <c r="D95" s="23"/>
      <c r="E95" s="29"/>
      <c r="F95" s="23"/>
      <c r="G95" s="29"/>
      <c r="H95" s="23"/>
      <c r="I95" s="90"/>
      <c r="J95" s="18" t="s">
        <v>20</v>
      </c>
      <c r="K95" s="38">
        <v>1577600</v>
      </c>
      <c r="L95" s="38">
        <v>177480</v>
      </c>
      <c r="M95" s="38">
        <v>414120</v>
      </c>
      <c r="N95" s="38">
        <v>493000</v>
      </c>
      <c r="O95" s="38">
        <v>493000</v>
      </c>
    </row>
    <row r="96" spans="1:15" s="41" customFormat="1" ht="30" customHeight="1" x14ac:dyDescent="0.25">
      <c r="A96" s="76"/>
      <c r="B96" s="78"/>
      <c r="C96" s="73"/>
      <c r="D96" s="23"/>
      <c r="E96" s="29"/>
      <c r="F96" s="23"/>
      <c r="G96" s="29"/>
      <c r="H96" s="23"/>
      <c r="I96" s="90"/>
      <c r="J96" s="18" t="s">
        <v>21</v>
      </c>
      <c r="K96" s="38">
        <v>1600000</v>
      </c>
      <c r="L96" s="38">
        <v>180000</v>
      </c>
      <c r="M96" s="38">
        <v>420000</v>
      </c>
      <c r="N96" s="38">
        <v>500000</v>
      </c>
      <c r="O96" s="38">
        <v>500000</v>
      </c>
    </row>
    <row r="97" spans="1:15" s="41" customFormat="1" ht="36.950000000000003" customHeight="1" x14ac:dyDescent="0.25">
      <c r="A97" s="76"/>
      <c r="B97" s="78"/>
      <c r="C97" s="73"/>
      <c r="D97" s="23"/>
      <c r="E97" s="29"/>
      <c r="F97" s="23"/>
      <c r="G97" s="29"/>
      <c r="H97" s="23"/>
      <c r="I97" s="90"/>
      <c r="J97" s="18" t="s">
        <v>23</v>
      </c>
      <c r="K97" s="38">
        <v>160000</v>
      </c>
      <c r="L97" s="38">
        <v>18000</v>
      </c>
      <c r="M97" s="38">
        <v>42000</v>
      </c>
      <c r="N97" s="38">
        <v>50000</v>
      </c>
      <c r="O97" s="38">
        <v>50000</v>
      </c>
    </row>
    <row r="98" spans="1:15" s="41" customFormat="1" ht="30" customHeight="1" x14ac:dyDescent="0.25">
      <c r="A98" s="76"/>
      <c r="B98" s="78"/>
      <c r="C98" s="74"/>
      <c r="D98" s="24"/>
      <c r="E98" s="30"/>
      <c r="F98" s="24"/>
      <c r="G98" s="30"/>
      <c r="H98" s="24"/>
      <c r="I98" s="91"/>
      <c r="J98" s="18" t="s">
        <v>22</v>
      </c>
      <c r="K98" s="38">
        <v>4822400</v>
      </c>
      <c r="L98" s="38">
        <v>542520</v>
      </c>
      <c r="M98" s="38">
        <v>1265880</v>
      </c>
      <c r="N98" s="38">
        <v>1507000</v>
      </c>
      <c r="O98" s="38">
        <v>1507000</v>
      </c>
    </row>
    <row r="99" spans="1:15" s="41" customFormat="1" ht="36.950000000000003" customHeight="1" x14ac:dyDescent="0.25">
      <c r="A99" s="76"/>
      <c r="B99" s="78"/>
      <c r="C99" s="72" t="s">
        <v>66</v>
      </c>
      <c r="D99" s="22">
        <v>7</v>
      </c>
      <c r="E99" s="40">
        <v>1</v>
      </c>
      <c r="F99" s="22">
        <v>2</v>
      </c>
      <c r="G99" s="40">
        <v>2</v>
      </c>
      <c r="H99" s="22">
        <v>2</v>
      </c>
      <c r="I99" s="86" t="s">
        <v>85</v>
      </c>
      <c r="J99" s="15" t="s">
        <v>24</v>
      </c>
      <c r="K99" s="38">
        <v>10500</v>
      </c>
      <c r="L99" s="38">
        <v>1500</v>
      </c>
      <c r="M99" s="38">
        <v>3000</v>
      </c>
      <c r="N99" s="38">
        <v>3000</v>
      </c>
      <c r="O99" s="38">
        <v>3000</v>
      </c>
    </row>
    <row r="100" spans="1:15" s="41" customFormat="1" ht="30" customHeight="1" x14ac:dyDescent="0.25">
      <c r="A100" s="76"/>
      <c r="B100" s="78"/>
      <c r="C100" s="73"/>
      <c r="D100" s="23"/>
      <c r="E100" s="29"/>
      <c r="F100" s="23"/>
      <c r="G100" s="29"/>
      <c r="H100" s="23"/>
      <c r="I100" s="87"/>
      <c r="J100" s="15" t="s">
        <v>20</v>
      </c>
      <c r="K100" s="38">
        <v>1990</v>
      </c>
      <c r="L100" s="38">
        <v>280</v>
      </c>
      <c r="M100" s="38">
        <v>570</v>
      </c>
      <c r="N100" s="38">
        <v>570</v>
      </c>
      <c r="O100" s="38">
        <v>570</v>
      </c>
    </row>
    <row r="101" spans="1:15" s="41" customFormat="1" ht="30" customHeight="1" x14ac:dyDescent="0.25">
      <c r="A101" s="76"/>
      <c r="B101" s="78"/>
      <c r="C101" s="73"/>
      <c r="D101" s="23"/>
      <c r="E101" s="29"/>
      <c r="F101" s="23"/>
      <c r="G101" s="29"/>
      <c r="H101" s="23"/>
      <c r="I101" s="87"/>
      <c r="J101" s="15" t="s">
        <v>21</v>
      </c>
      <c r="K101" s="38">
        <v>3150</v>
      </c>
      <c r="L101" s="38">
        <v>450</v>
      </c>
      <c r="M101" s="38">
        <v>900</v>
      </c>
      <c r="N101" s="38">
        <v>900</v>
      </c>
      <c r="O101" s="38">
        <v>900</v>
      </c>
    </row>
    <row r="102" spans="1:15" s="41" customFormat="1" ht="36.950000000000003" customHeight="1" x14ac:dyDescent="0.25">
      <c r="A102" s="76"/>
      <c r="B102" s="78"/>
      <c r="C102" s="73"/>
      <c r="D102" s="23"/>
      <c r="E102" s="29"/>
      <c r="F102" s="23"/>
      <c r="G102" s="29"/>
      <c r="H102" s="23"/>
      <c r="I102" s="87"/>
      <c r="J102" s="15" t="s">
        <v>23</v>
      </c>
      <c r="K102" s="38">
        <v>315</v>
      </c>
      <c r="L102" s="38">
        <v>45</v>
      </c>
      <c r="M102" s="38">
        <v>90</v>
      </c>
      <c r="N102" s="38">
        <v>90</v>
      </c>
      <c r="O102" s="38">
        <v>90</v>
      </c>
    </row>
    <row r="103" spans="1:15" s="41" customFormat="1" ht="30" customHeight="1" x14ac:dyDescent="0.25">
      <c r="A103" s="77"/>
      <c r="B103" s="82"/>
      <c r="C103" s="74"/>
      <c r="D103" s="24"/>
      <c r="E103" s="30"/>
      <c r="F103" s="24"/>
      <c r="G103" s="30"/>
      <c r="H103" s="24"/>
      <c r="I103" s="88"/>
      <c r="J103" s="15" t="s">
        <v>22</v>
      </c>
      <c r="K103" s="38">
        <v>5360</v>
      </c>
      <c r="L103" s="38">
        <v>770</v>
      </c>
      <c r="M103" s="38">
        <v>1530</v>
      </c>
      <c r="N103" s="38">
        <v>1530</v>
      </c>
      <c r="O103" s="38">
        <v>1530</v>
      </c>
    </row>
    <row r="104" spans="1:15" s="41" customFormat="1" ht="36.950000000000003" customHeight="1" x14ac:dyDescent="0.25">
      <c r="A104" s="85" t="s">
        <v>3</v>
      </c>
      <c r="B104" s="75" t="s">
        <v>88</v>
      </c>
      <c r="C104" s="72" t="s">
        <v>89</v>
      </c>
      <c r="D104" s="22">
        <v>2</v>
      </c>
      <c r="E104" s="40">
        <v>1</v>
      </c>
      <c r="F104" s="22">
        <v>0</v>
      </c>
      <c r="G104" s="40">
        <v>1</v>
      </c>
      <c r="H104" s="22">
        <v>0</v>
      </c>
      <c r="I104" s="86" t="s">
        <v>86</v>
      </c>
      <c r="J104" s="15" t="s">
        <v>24</v>
      </c>
      <c r="K104" s="38">
        <v>9180</v>
      </c>
      <c r="L104" s="38">
        <v>6180</v>
      </c>
      <c r="M104" s="38">
        <v>0</v>
      </c>
      <c r="N104" s="38">
        <v>3000</v>
      </c>
      <c r="O104" s="38">
        <v>0</v>
      </c>
    </row>
    <row r="105" spans="1:15" s="41" customFormat="1" ht="30" customHeight="1" x14ac:dyDescent="0.25">
      <c r="A105" s="76"/>
      <c r="B105" s="78"/>
      <c r="C105" s="73"/>
      <c r="D105" s="23"/>
      <c r="E105" s="29"/>
      <c r="F105" s="23"/>
      <c r="G105" s="29"/>
      <c r="H105" s="23"/>
      <c r="I105" s="87"/>
      <c r="J105" s="15" t="s">
        <v>20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</row>
    <row r="106" spans="1:15" s="41" customFormat="1" ht="30" customHeight="1" x14ac:dyDescent="0.25">
      <c r="A106" s="76"/>
      <c r="B106" s="78"/>
      <c r="C106" s="73"/>
      <c r="D106" s="23"/>
      <c r="E106" s="29"/>
      <c r="F106" s="23"/>
      <c r="G106" s="29"/>
      <c r="H106" s="23"/>
      <c r="I106" s="87"/>
      <c r="J106" s="15" t="s">
        <v>21</v>
      </c>
      <c r="K106" s="38">
        <v>9180</v>
      </c>
      <c r="L106" s="38">
        <v>6180</v>
      </c>
      <c r="M106" s="38">
        <v>0</v>
      </c>
      <c r="N106" s="38">
        <v>3000</v>
      </c>
      <c r="O106" s="38">
        <v>0</v>
      </c>
    </row>
    <row r="107" spans="1:15" s="41" customFormat="1" ht="36.950000000000003" customHeight="1" x14ac:dyDescent="0.25">
      <c r="A107" s="76"/>
      <c r="B107" s="78"/>
      <c r="C107" s="73"/>
      <c r="D107" s="23"/>
      <c r="E107" s="29"/>
      <c r="F107" s="23"/>
      <c r="G107" s="29"/>
      <c r="H107" s="23"/>
      <c r="I107" s="87"/>
      <c r="J107" s="15" t="s">
        <v>23</v>
      </c>
      <c r="K107" s="38">
        <v>918</v>
      </c>
      <c r="L107" s="38">
        <v>618</v>
      </c>
      <c r="M107" s="38">
        <v>0</v>
      </c>
      <c r="N107" s="38">
        <v>300</v>
      </c>
      <c r="O107" s="38">
        <v>0</v>
      </c>
    </row>
    <row r="108" spans="1:15" s="41" customFormat="1" ht="30" customHeight="1" x14ac:dyDescent="0.25">
      <c r="A108" s="76"/>
      <c r="B108" s="78"/>
      <c r="C108" s="74"/>
      <c r="D108" s="24"/>
      <c r="E108" s="30"/>
      <c r="F108" s="24"/>
      <c r="G108" s="30"/>
      <c r="H108" s="24"/>
      <c r="I108" s="88"/>
      <c r="J108" s="15" t="s">
        <v>22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</row>
    <row r="109" spans="1:15" s="51" customFormat="1" ht="36.950000000000003" customHeight="1" x14ac:dyDescent="0.25">
      <c r="A109" s="76"/>
      <c r="B109" s="78"/>
      <c r="C109" s="102" t="s">
        <v>90</v>
      </c>
      <c r="D109" s="22">
        <v>2</v>
      </c>
      <c r="E109" s="22"/>
      <c r="F109" s="40"/>
      <c r="G109" s="22">
        <v>1</v>
      </c>
      <c r="H109" s="22">
        <v>1</v>
      </c>
      <c r="I109" s="89" t="s">
        <v>87</v>
      </c>
      <c r="J109" s="15" t="s">
        <v>24</v>
      </c>
      <c r="K109" s="38">
        <v>12000</v>
      </c>
      <c r="L109" s="38">
        <v>0</v>
      </c>
      <c r="M109" s="38">
        <v>0</v>
      </c>
      <c r="N109" s="38">
        <v>6000</v>
      </c>
      <c r="O109" s="38">
        <v>6000</v>
      </c>
    </row>
    <row r="110" spans="1:15" s="51" customFormat="1" ht="30" customHeight="1" x14ac:dyDescent="0.25">
      <c r="A110" s="76"/>
      <c r="B110" s="78"/>
      <c r="C110" s="103"/>
      <c r="D110" s="23"/>
      <c r="E110" s="23"/>
      <c r="F110" s="29"/>
      <c r="G110" s="23"/>
      <c r="H110" s="23"/>
      <c r="I110" s="90"/>
      <c r="J110" s="15" t="s">
        <v>20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</row>
    <row r="111" spans="1:15" s="51" customFormat="1" ht="30" customHeight="1" x14ac:dyDescent="0.25">
      <c r="A111" s="76"/>
      <c r="B111" s="78"/>
      <c r="C111" s="103"/>
      <c r="D111" s="43"/>
      <c r="E111" s="43"/>
      <c r="F111" s="44"/>
      <c r="G111" s="43"/>
      <c r="H111" s="43"/>
      <c r="I111" s="90"/>
      <c r="J111" s="15" t="s">
        <v>21</v>
      </c>
      <c r="K111" s="38">
        <v>2400</v>
      </c>
      <c r="L111" s="38">
        <v>0</v>
      </c>
      <c r="M111" s="38">
        <v>0</v>
      </c>
      <c r="N111" s="38">
        <v>1200</v>
      </c>
      <c r="O111" s="38">
        <v>1200</v>
      </c>
    </row>
    <row r="112" spans="1:15" s="51" customFormat="1" ht="36.950000000000003" customHeight="1" x14ac:dyDescent="0.25">
      <c r="A112" s="76"/>
      <c r="B112" s="78"/>
      <c r="C112" s="103"/>
      <c r="D112" s="43"/>
      <c r="E112" s="43"/>
      <c r="F112" s="44"/>
      <c r="G112" s="43"/>
      <c r="H112" s="43"/>
      <c r="I112" s="90"/>
      <c r="J112" s="15" t="s">
        <v>23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</row>
    <row r="113" spans="1:15" s="51" customFormat="1" ht="30" customHeight="1" x14ac:dyDescent="0.25">
      <c r="A113" s="77"/>
      <c r="B113" s="82"/>
      <c r="C113" s="104"/>
      <c r="D113" s="47"/>
      <c r="E113" s="47"/>
      <c r="F113" s="44"/>
      <c r="G113" s="47"/>
      <c r="H113" s="47"/>
      <c r="I113" s="91"/>
      <c r="J113" s="15" t="s">
        <v>22</v>
      </c>
      <c r="K113" s="38">
        <v>9600</v>
      </c>
      <c r="L113" s="38">
        <v>0</v>
      </c>
      <c r="M113" s="38">
        <v>0</v>
      </c>
      <c r="N113" s="38">
        <v>4800</v>
      </c>
      <c r="O113" s="38">
        <v>4800</v>
      </c>
    </row>
    <row r="114" spans="1:15" s="135" customFormat="1" ht="36.950000000000003" customHeight="1" x14ac:dyDescent="0.25">
      <c r="A114" s="131" t="s">
        <v>36</v>
      </c>
      <c r="B114" s="132"/>
      <c r="C114" s="132"/>
      <c r="D114" s="132"/>
      <c r="E114" s="132"/>
      <c r="F114" s="132"/>
      <c r="G114" s="132"/>
      <c r="H114" s="132"/>
      <c r="I114" s="133"/>
      <c r="J114" s="63" t="s">
        <v>24</v>
      </c>
      <c r="K114" s="134">
        <f t="shared" ref="K114:O115" si="1">K109+K104+K99+K94+K89+K84+K79+K74</f>
        <v>8154470</v>
      </c>
      <c r="L114" s="134">
        <f t="shared" si="1"/>
        <v>929420</v>
      </c>
      <c r="M114" s="134">
        <f t="shared" si="1"/>
        <v>2132870</v>
      </c>
      <c r="N114" s="134">
        <f t="shared" si="1"/>
        <v>2547340</v>
      </c>
      <c r="O114" s="134">
        <f t="shared" si="1"/>
        <v>2544840</v>
      </c>
    </row>
    <row r="115" spans="1:15" s="135" customFormat="1" ht="30" customHeight="1" x14ac:dyDescent="0.25">
      <c r="A115" s="136"/>
      <c r="B115" s="137"/>
      <c r="C115" s="137"/>
      <c r="D115" s="137"/>
      <c r="E115" s="137"/>
      <c r="F115" s="137"/>
      <c r="G115" s="137"/>
      <c r="H115" s="137"/>
      <c r="I115" s="138"/>
      <c r="J115" s="63" t="s">
        <v>20</v>
      </c>
      <c r="K115" s="134">
        <f t="shared" si="1"/>
        <v>1602770</v>
      </c>
      <c r="L115" s="134">
        <f t="shared" si="1"/>
        <v>181880</v>
      </c>
      <c r="M115" s="134">
        <f t="shared" si="1"/>
        <v>420350</v>
      </c>
      <c r="N115" s="134">
        <f t="shared" si="1"/>
        <v>500270</v>
      </c>
      <c r="O115" s="134">
        <f t="shared" si="1"/>
        <v>500270</v>
      </c>
    </row>
    <row r="116" spans="1:15" s="135" customFormat="1" ht="30" customHeight="1" x14ac:dyDescent="0.25">
      <c r="A116" s="136"/>
      <c r="B116" s="137"/>
      <c r="C116" s="137"/>
      <c r="D116" s="137"/>
      <c r="E116" s="137"/>
      <c r="F116" s="137"/>
      <c r="G116" s="137"/>
      <c r="H116" s="137"/>
      <c r="I116" s="138"/>
      <c r="J116" s="63" t="s">
        <v>21</v>
      </c>
      <c r="K116" s="134">
        <f>K111+K106+K101+K96+K91+K81+K76</f>
        <v>1654220</v>
      </c>
      <c r="L116" s="134">
        <f>L111+L106+L101+L96+L91+L81+L76</f>
        <v>193580</v>
      </c>
      <c r="M116" s="134">
        <f>M111+M106+M101+M96+M91+M81+M76</f>
        <v>430450</v>
      </c>
      <c r="N116" s="134">
        <f>N111+N106+N101+N96+N91+N81+N76</f>
        <v>516395</v>
      </c>
      <c r="O116" s="134">
        <f>O111+O106+O101+O96+O91+O81+O76</f>
        <v>513795</v>
      </c>
    </row>
    <row r="117" spans="1:15" s="135" customFormat="1" ht="36.950000000000003" customHeight="1" x14ac:dyDescent="0.25">
      <c r="A117" s="136"/>
      <c r="B117" s="137"/>
      <c r="C117" s="137"/>
      <c r="D117" s="137"/>
      <c r="E117" s="137"/>
      <c r="F117" s="137"/>
      <c r="G117" s="137"/>
      <c r="H117" s="137"/>
      <c r="I117" s="138"/>
      <c r="J117" s="63" t="s">
        <v>23</v>
      </c>
      <c r="K117" s="134">
        <f>K112+K107+K102+K97+K92+K87+K82+K77</f>
        <v>165137</v>
      </c>
      <c r="L117" s="134">
        <f>L112+L107+L102+L97+L92+L87+L82+L77</f>
        <v>19357</v>
      </c>
      <c r="M117" s="134">
        <f>M112+M107+M102+M97+M92+M87+M82+M77</f>
        <v>43044</v>
      </c>
      <c r="N117" s="134">
        <f>N112+N107+N102+N97+N92+N87+N82+N77</f>
        <v>51518</v>
      </c>
      <c r="O117" s="134">
        <f>O112+O107+O102+O97+O92+O87+O82+O77</f>
        <v>51218</v>
      </c>
    </row>
    <row r="118" spans="1:15" s="135" customFormat="1" ht="30" customHeight="1" x14ac:dyDescent="0.25">
      <c r="A118" s="139"/>
      <c r="B118" s="140"/>
      <c r="C118" s="140"/>
      <c r="D118" s="140"/>
      <c r="E118" s="140"/>
      <c r="F118" s="140"/>
      <c r="G118" s="140"/>
      <c r="H118" s="140"/>
      <c r="I118" s="141"/>
      <c r="J118" s="63" t="s">
        <v>22</v>
      </c>
      <c r="K118" s="134">
        <f>K113+K108+K103+K98+K93+K83+K78+K88</f>
        <v>4897480</v>
      </c>
      <c r="L118" s="134">
        <f>L113+L108+L103+L98+L93+L83+L78+L88</f>
        <v>553960</v>
      </c>
      <c r="M118" s="134">
        <f>M113+M108+M103+M98+M93+M83+M78+M88</f>
        <v>1282070</v>
      </c>
      <c r="N118" s="134">
        <f>N113+N108+N103+N98+N93+N83+N78+N88</f>
        <v>1530675</v>
      </c>
      <c r="O118" s="134">
        <f>O113+O108+O103+O98+O93+O83+O78+O88</f>
        <v>1530775</v>
      </c>
    </row>
    <row r="119" spans="1:15" s="50" customFormat="1" ht="23.25" customHeight="1" x14ac:dyDescent="0.25">
      <c r="A119" s="105" t="s">
        <v>14</v>
      </c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7"/>
    </row>
    <row r="120" spans="1:15" s="41" customFormat="1" ht="36.950000000000003" customHeight="1" x14ac:dyDescent="0.25">
      <c r="A120" s="85" t="s">
        <v>1</v>
      </c>
      <c r="B120" s="96" t="s">
        <v>50</v>
      </c>
      <c r="C120" s="102" t="s">
        <v>67</v>
      </c>
      <c r="D120" s="8">
        <v>6</v>
      </c>
      <c r="E120" s="52">
        <v>1</v>
      </c>
      <c r="F120" s="8">
        <v>1</v>
      </c>
      <c r="G120" s="52">
        <v>2</v>
      </c>
      <c r="H120" s="8">
        <v>2</v>
      </c>
      <c r="I120" s="89" t="s">
        <v>41</v>
      </c>
      <c r="J120" s="15" t="s">
        <v>24</v>
      </c>
      <c r="K120" s="38">
        <v>15000</v>
      </c>
      <c r="L120" s="38">
        <v>2500</v>
      </c>
      <c r="M120" s="38">
        <v>2500</v>
      </c>
      <c r="N120" s="38">
        <v>5000</v>
      </c>
      <c r="O120" s="38">
        <v>5000</v>
      </c>
    </row>
    <row r="121" spans="1:15" s="41" customFormat="1" ht="30" customHeight="1" x14ac:dyDescent="0.25">
      <c r="A121" s="76"/>
      <c r="B121" s="97"/>
      <c r="C121" s="103"/>
      <c r="D121" s="53"/>
      <c r="E121" s="54"/>
      <c r="F121" s="53"/>
      <c r="G121" s="54"/>
      <c r="H121" s="53"/>
      <c r="I121" s="90"/>
      <c r="J121" s="15" t="s">
        <v>20</v>
      </c>
      <c r="K121" s="38">
        <v>3000</v>
      </c>
      <c r="L121" s="38">
        <v>500</v>
      </c>
      <c r="M121" s="38">
        <v>500</v>
      </c>
      <c r="N121" s="38">
        <v>1000</v>
      </c>
      <c r="O121" s="38">
        <v>1000</v>
      </c>
    </row>
    <row r="122" spans="1:15" s="41" customFormat="1" ht="30" customHeight="1" x14ac:dyDescent="0.25">
      <c r="A122" s="76"/>
      <c r="B122" s="97"/>
      <c r="C122" s="103"/>
      <c r="D122" s="53"/>
      <c r="E122" s="54"/>
      <c r="F122" s="53"/>
      <c r="G122" s="54"/>
      <c r="H122" s="53"/>
      <c r="I122" s="90"/>
      <c r="J122" s="15" t="s">
        <v>21</v>
      </c>
      <c r="K122" s="38">
        <v>3000</v>
      </c>
      <c r="L122" s="38">
        <v>500</v>
      </c>
      <c r="M122" s="38">
        <v>500</v>
      </c>
      <c r="N122" s="38">
        <v>1000</v>
      </c>
      <c r="O122" s="38">
        <v>1000</v>
      </c>
    </row>
    <row r="123" spans="1:15" s="41" customFormat="1" ht="36.950000000000003" customHeight="1" x14ac:dyDescent="0.25">
      <c r="A123" s="76"/>
      <c r="B123" s="97"/>
      <c r="C123" s="103"/>
      <c r="D123" s="53"/>
      <c r="E123" s="54"/>
      <c r="F123" s="53"/>
      <c r="G123" s="54"/>
      <c r="H123" s="53"/>
      <c r="I123" s="90"/>
      <c r="J123" s="15" t="s">
        <v>23</v>
      </c>
      <c r="K123" s="38">
        <v>300</v>
      </c>
      <c r="L123" s="38">
        <v>50</v>
      </c>
      <c r="M123" s="38">
        <v>50</v>
      </c>
      <c r="N123" s="38">
        <v>100</v>
      </c>
      <c r="O123" s="38">
        <v>100</v>
      </c>
    </row>
    <row r="124" spans="1:15" s="41" customFormat="1" ht="30" customHeight="1" x14ac:dyDescent="0.25">
      <c r="A124" s="76"/>
      <c r="B124" s="97"/>
      <c r="C124" s="104"/>
      <c r="D124" s="55"/>
      <c r="E124" s="56"/>
      <c r="F124" s="55"/>
      <c r="G124" s="56"/>
      <c r="H124" s="55"/>
      <c r="I124" s="91"/>
      <c r="J124" s="15" t="s">
        <v>22</v>
      </c>
      <c r="K124" s="38">
        <v>9000</v>
      </c>
      <c r="L124" s="38">
        <v>1500</v>
      </c>
      <c r="M124" s="38">
        <v>1500</v>
      </c>
      <c r="N124" s="38">
        <v>3000</v>
      </c>
      <c r="O124" s="38">
        <v>3000</v>
      </c>
    </row>
    <row r="125" spans="1:15" s="41" customFormat="1" ht="36.950000000000003" customHeight="1" x14ac:dyDescent="0.25">
      <c r="A125" s="76"/>
      <c r="B125" s="97"/>
      <c r="C125" s="102" t="s">
        <v>97</v>
      </c>
      <c r="D125" s="8">
        <v>4</v>
      </c>
      <c r="E125" s="52">
        <v>1</v>
      </c>
      <c r="F125" s="8">
        <v>1</v>
      </c>
      <c r="G125" s="52">
        <v>1</v>
      </c>
      <c r="H125" s="8">
        <v>1</v>
      </c>
      <c r="I125" s="89" t="s">
        <v>42</v>
      </c>
      <c r="J125" s="18" t="s">
        <v>24</v>
      </c>
      <c r="K125" s="38">
        <v>47900</v>
      </c>
      <c r="L125" s="38">
        <v>5000</v>
      </c>
      <c r="M125" s="38">
        <v>14500</v>
      </c>
      <c r="N125" s="38">
        <v>12400</v>
      </c>
      <c r="O125" s="38">
        <v>16000</v>
      </c>
    </row>
    <row r="126" spans="1:15" s="41" customFormat="1" ht="30" customHeight="1" x14ac:dyDescent="0.25">
      <c r="A126" s="76"/>
      <c r="B126" s="97"/>
      <c r="C126" s="103"/>
      <c r="D126" s="9"/>
      <c r="E126" s="57"/>
      <c r="F126" s="9"/>
      <c r="G126" s="57"/>
      <c r="H126" s="9"/>
      <c r="I126" s="90"/>
      <c r="J126" s="18" t="s">
        <v>20</v>
      </c>
      <c r="K126" s="38">
        <v>9900</v>
      </c>
      <c r="L126" s="38">
        <v>1000</v>
      </c>
      <c r="M126" s="38">
        <v>2900</v>
      </c>
      <c r="N126" s="38">
        <v>2500</v>
      </c>
      <c r="O126" s="38">
        <v>3500</v>
      </c>
    </row>
    <row r="127" spans="1:15" s="41" customFormat="1" ht="30" customHeight="1" x14ac:dyDescent="0.25">
      <c r="A127" s="76"/>
      <c r="B127" s="97"/>
      <c r="C127" s="103"/>
      <c r="D127" s="9"/>
      <c r="E127" s="57"/>
      <c r="F127" s="9"/>
      <c r="G127" s="57"/>
      <c r="H127" s="9"/>
      <c r="I127" s="90"/>
      <c r="J127" s="18" t="s">
        <v>21</v>
      </c>
      <c r="K127" s="38">
        <v>9900</v>
      </c>
      <c r="L127" s="38">
        <v>1000</v>
      </c>
      <c r="M127" s="38">
        <v>2900</v>
      </c>
      <c r="N127" s="38">
        <v>2500</v>
      </c>
      <c r="O127" s="38">
        <v>3500</v>
      </c>
    </row>
    <row r="128" spans="1:15" s="41" customFormat="1" ht="36.950000000000003" customHeight="1" x14ac:dyDescent="0.25">
      <c r="A128" s="76"/>
      <c r="B128" s="97"/>
      <c r="C128" s="103"/>
      <c r="D128" s="9"/>
      <c r="E128" s="57"/>
      <c r="F128" s="9"/>
      <c r="G128" s="57"/>
      <c r="H128" s="9"/>
      <c r="I128" s="90"/>
      <c r="J128" s="18" t="s">
        <v>23</v>
      </c>
      <c r="K128" s="38">
        <v>990</v>
      </c>
      <c r="L128" s="38">
        <v>100</v>
      </c>
      <c r="M128" s="38">
        <v>290</v>
      </c>
      <c r="N128" s="38">
        <v>250</v>
      </c>
      <c r="O128" s="38">
        <v>350</v>
      </c>
    </row>
    <row r="129" spans="1:15" s="41" customFormat="1" ht="30" customHeight="1" x14ac:dyDescent="0.25">
      <c r="A129" s="76"/>
      <c r="B129" s="97"/>
      <c r="C129" s="104"/>
      <c r="D129" s="10"/>
      <c r="E129" s="58"/>
      <c r="F129" s="10"/>
      <c r="G129" s="58"/>
      <c r="H129" s="10"/>
      <c r="I129" s="91"/>
      <c r="J129" s="18" t="s">
        <v>22</v>
      </c>
      <c r="K129" s="38">
        <v>28100</v>
      </c>
      <c r="L129" s="38">
        <v>3000</v>
      </c>
      <c r="M129" s="38">
        <v>8700</v>
      </c>
      <c r="N129" s="38">
        <v>7400</v>
      </c>
      <c r="O129" s="38">
        <v>9000</v>
      </c>
    </row>
    <row r="130" spans="1:15" s="41" customFormat="1" ht="36.950000000000003" customHeight="1" x14ac:dyDescent="0.25">
      <c r="A130" s="76"/>
      <c r="B130" s="97"/>
      <c r="C130" s="102" t="s">
        <v>98</v>
      </c>
      <c r="D130" s="8">
        <v>10</v>
      </c>
      <c r="E130" s="52">
        <v>2</v>
      </c>
      <c r="F130" s="8">
        <v>4</v>
      </c>
      <c r="G130" s="52">
        <v>2</v>
      </c>
      <c r="H130" s="8">
        <v>2</v>
      </c>
      <c r="I130" s="89" t="s">
        <v>43</v>
      </c>
      <c r="J130" s="15" t="s">
        <v>24</v>
      </c>
      <c r="K130" s="38">
        <v>15200</v>
      </c>
      <c r="L130" s="38">
        <v>2640</v>
      </c>
      <c r="M130" s="38">
        <v>5360</v>
      </c>
      <c r="N130" s="38">
        <v>3600</v>
      </c>
      <c r="O130" s="38">
        <v>3600</v>
      </c>
    </row>
    <row r="131" spans="1:15" s="41" customFormat="1" ht="30" customHeight="1" x14ac:dyDescent="0.25">
      <c r="A131" s="76"/>
      <c r="B131" s="97"/>
      <c r="C131" s="103"/>
      <c r="D131" s="9"/>
      <c r="E131" s="57"/>
      <c r="F131" s="9"/>
      <c r="G131" s="57"/>
      <c r="H131" s="9"/>
      <c r="I131" s="90"/>
      <c r="J131" s="15" t="s">
        <v>20</v>
      </c>
      <c r="K131" s="38">
        <v>3660</v>
      </c>
      <c r="L131" s="38">
        <v>660</v>
      </c>
      <c r="M131" s="38">
        <v>1000</v>
      </c>
      <c r="N131" s="38">
        <v>1000</v>
      </c>
      <c r="O131" s="38">
        <v>1000</v>
      </c>
    </row>
    <row r="132" spans="1:15" s="41" customFormat="1" ht="30" customHeight="1" x14ac:dyDescent="0.25">
      <c r="A132" s="76"/>
      <c r="B132" s="97"/>
      <c r="C132" s="103"/>
      <c r="D132" s="9"/>
      <c r="E132" s="57"/>
      <c r="F132" s="9"/>
      <c r="G132" s="57"/>
      <c r="H132" s="9"/>
      <c r="I132" s="90"/>
      <c r="J132" s="15" t="s">
        <v>21</v>
      </c>
      <c r="K132" s="38">
        <v>3260</v>
      </c>
      <c r="L132" s="38">
        <v>660</v>
      </c>
      <c r="M132" s="38">
        <v>1160</v>
      </c>
      <c r="N132" s="38">
        <v>720</v>
      </c>
      <c r="O132" s="38">
        <v>720</v>
      </c>
    </row>
    <row r="133" spans="1:15" s="41" customFormat="1" ht="36.950000000000003" customHeight="1" x14ac:dyDescent="0.25">
      <c r="A133" s="76"/>
      <c r="B133" s="97"/>
      <c r="C133" s="103"/>
      <c r="D133" s="9"/>
      <c r="E133" s="57"/>
      <c r="F133" s="9"/>
      <c r="G133" s="57"/>
      <c r="H133" s="9"/>
      <c r="I133" s="90"/>
      <c r="J133" s="15" t="s">
        <v>23</v>
      </c>
      <c r="K133" s="38">
        <v>116</v>
      </c>
      <c r="L133" s="38">
        <v>0</v>
      </c>
      <c r="M133" s="38">
        <v>116</v>
      </c>
      <c r="N133" s="38">
        <v>0</v>
      </c>
      <c r="O133" s="38">
        <v>0</v>
      </c>
    </row>
    <row r="134" spans="1:15" s="41" customFormat="1" ht="30" customHeight="1" x14ac:dyDescent="0.25">
      <c r="A134" s="76"/>
      <c r="B134" s="97"/>
      <c r="C134" s="104"/>
      <c r="D134" s="10"/>
      <c r="E134" s="58"/>
      <c r="F134" s="10"/>
      <c r="G134" s="58"/>
      <c r="H134" s="10"/>
      <c r="I134" s="91"/>
      <c r="J134" s="15" t="s">
        <v>22</v>
      </c>
      <c r="K134" s="38">
        <v>8280</v>
      </c>
      <c r="L134" s="38">
        <v>1320</v>
      </c>
      <c r="M134" s="38">
        <v>3200</v>
      </c>
      <c r="N134" s="38">
        <v>1880</v>
      </c>
      <c r="O134" s="38">
        <v>1880</v>
      </c>
    </row>
    <row r="135" spans="1:15" s="41" customFormat="1" ht="36.950000000000003" customHeight="1" x14ac:dyDescent="0.25">
      <c r="A135" s="76"/>
      <c r="B135" s="97"/>
      <c r="C135" s="102" t="s">
        <v>68</v>
      </c>
      <c r="D135" s="8">
        <v>46</v>
      </c>
      <c r="E135" s="52">
        <v>9</v>
      </c>
      <c r="F135" s="8">
        <v>12</v>
      </c>
      <c r="G135" s="52">
        <v>12</v>
      </c>
      <c r="H135" s="8">
        <v>13</v>
      </c>
      <c r="I135" s="89" t="s">
        <v>44</v>
      </c>
      <c r="J135" s="18" t="s">
        <v>24</v>
      </c>
      <c r="K135" s="38">
        <v>144450</v>
      </c>
      <c r="L135" s="38">
        <v>28200</v>
      </c>
      <c r="M135" s="38">
        <v>37750</v>
      </c>
      <c r="N135" s="38">
        <v>37800</v>
      </c>
      <c r="O135" s="38">
        <v>40700</v>
      </c>
    </row>
    <row r="136" spans="1:15" s="41" customFormat="1" ht="30" customHeight="1" x14ac:dyDescent="0.25">
      <c r="A136" s="76"/>
      <c r="B136" s="97"/>
      <c r="C136" s="103"/>
      <c r="D136" s="9"/>
      <c r="E136" s="57"/>
      <c r="F136" s="9"/>
      <c r="G136" s="57"/>
      <c r="H136" s="9"/>
      <c r="I136" s="90"/>
      <c r="J136" s="18" t="s">
        <v>20</v>
      </c>
      <c r="K136" s="38">
        <v>28480</v>
      </c>
      <c r="L136" s="38">
        <v>5560</v>
      </c>
      <c r="M136" s="38">
        <v>7440</v>
      </c>
      <c r="N136" s="38">
        <v>7450</v>
      </c>
      <c r="O136" s="38">
        <v>8030</v>
      </c>
    </row>
    <row r="137" spans="1:15" s="41" customFormat="1" ht="30" customHeight="1" x14ac:dyDescent="0.25">
      <c r="A137" s="76"/>
      <c r="B137" s="97"/>
      <c r="C137" s="103"/>
      <c r="D137" s="9"/>
      <c r="E137" s="57"/>
      <c r="F137" s="9"/>
      <c r="G137" s="57"/>
      <c r="H137" s="9"/>
      <c r="I137" s="90"/>
      <c r="J137" s="18" t="s">
        <v>21</v>
      </c>
      <c r="K137" s="38">
        <v>44090</v>
      </c>
      <c r="L137" s="38">
        <v>8610</v>
      </c>
      <c r="M137" s="38">
        <v>11520</v>
      </c>
      <c r="N137" s="38">
        <v>11540</v>
      </c>
      <c r="O137" s="38">
        <v>12420</v>
      </c>
    </row>
    <row r="138" spans="1:15" s="41" customFormat="1" ht="36.950000000000003" customHeight="1" x14ac:dyDescent="0.25">
      <c r="A138" s="76"/>
      <c r="B138" s="97"/>
      <c r="C138" s="103"/>
      <c r="D138" s="9"/>
      <c r="E138" s="57"/>
      <c r="F138" s="9"/>
      <c r="G138" s="57"/>
      <c r="H138" s="9"/>
      <c r="I138" s="90"/>
      <c r="J138" s="18" t="s">
        <v>23</v>
      </c>
      <c r="K138" s="38">
        <v>4409</v>
      </c>
      <c r="L138" s="38">
        <v>861</v>
      </c>
      <c r="M138" s="38">
        <v>1152</v>
      </c>
      <c r="N138" s="38">
        <v>1154</v>
      </c>
      <c r="O138" s="38">
        <v>1242</v>
      </c>
    </row>
    <row r="139" spans="1:15" s="41" customFormat="1" ht="30" customHeight="1" x14ac:dyDescent="0.25">
      <c r="A139" s="76"/>
      <c r="B139" s="97"/>
      <c r="C139" s="104"/>
      <c r="D139" s="10"/>
      <c r="E139" s="58"/>
      <c r="F139" s="10"/>
      <c r="G139" s="58"/>
      <c r="H139" s="10"/>
      <c r="I139" s="91"/>
      <c r="J139" s="18" t="s">
        <v>22</v>
      </c>
      <c r="K139" s="38">
        <v>71880</v>
      </c>
      <c r="L139" s="38">
        <v>14030</v>
      </c>
      <c r="M139" s="38">
        <v>18790</v>
      </c>
      <c r="N139" s="38">
        <v>18810</v>
      </c>
      <c r="O139" s="38">
        <v>20250</v>
      </c>
    </row>
    <row r="140" spans="1:15" s="41" customFormat="1" ht="36.950000000000003" customHeight="1" x14ac:dyDescent="0.25">
      <c r="A140" s="76"/>
      <c r="B140" s="97"/>
      <c r="C140" s="102" t="s">
        <v>99</v>
      </c>
      <c r="D140" s="8">
        <v>4</v>
      </c>
      <c r="E140" s="52">
        <v>1</v>
      </c>
      <c r="F140" s="8">
        <v>1</v>
      </c>
      <c r="G140" s="52">
        <v>1</v>
      </c>
      <c r="H140" s="8">
        <v>1</v>
      </c>
      <c r="I140" s="89" t="s">
        <v>45</v>
      </c>
      <c r="J140" s="18" t="s">
        <v>24</v>
      </c>
      <c r="K140" s="38">
        <v>861000</v>
      </c>
      <c r="L140" s="38">
        <v>3500</v>
      </c>
      <c r="M140" s="38">
        <v>7000</v>
      </c>
      <c r="N140" s="38">
        <v>426500</v>
      </c>
      <c r="O140" s="38">
        <v>424000</v>
      </c>
    </row>
    <row r="141" spans="1:15" s="41" customFormat="1" ht="30" customHeight="1" x14ac:dyDescent="0.25">
      <c r="A141" s="76"/>
      <c r="B141" s="97"/>
      <c r="C141" s="103"/>
      <c r="D141" s="9"/>
      <c r="E141" s="57"/>
      <c r="F141" s="9"/>
      <c r="G141" s="57"/>
      <c r="H141" s="9"/>
      <c r="I141" s="90"/>
      <c r="J141" s="18" t="s">
        <v>20</v>
      </c>
      <c r="K141" s="38">
        <v>169100</v>
      </c>
      <c r="L141" s="38">
        <v>0</v>
      </c>
      <c r="M141" s="38">
        <v>1400</v>
      </c>
      <c r="N141" s="38">
        <v>84100</v>
      </c>
      <c r="O141" s="38">
        <v>83600</v>
      </c>
    </row>
    <row r="142" spans="1:15" s="41" customFormat="1" ht="30" customHeight="1" x14ac:dyDescent="0.25">
      <c r="A142" s="76"/>
      <c r="B142" s="97"/>
      <c r="C142" s="103"/>
      <c r="D142" s="9"/>
      <c r="E142" s="57"/>
      <c r="F142" s="9"/>
      <c r="G142" s="57"/>
      <c r="H142" s="9"/>
      <c r="I142" s="90"/>
      <c r="J142" s="18" t="s">
        <v>21</v>
      </c>
      <c r="K142" s="38">
        <v>173700</v>
      </c>
      <c r="L142" s="38">
        <v>1500</v>
      </c>
      <c r="M142" s="38">
        <v>2100</v>
      </c>
      <c r="N142" s="38">
        <v>85300</v>
      </c>
      <c r="O142" s="38">
        <v>84800</v>
      </c>
    </row>
    <row r="143" spans="1:15" s="41" customFormat="1" ht="36.950000000000003" customHeight="1" x14ac:dyDescent="0.25">
      <c r="A143" s="76"/>
      <c r="B143" s="97"/>
      <c r="C143" s="103"/>
      <c r="D143" s="9"/>
      <c r="E143" s="57"/>
      <c r="F143" s="9"/>
      <c r="G143" s="57"/>
      <c r="H143" s="9"/>
      <c r="I143" s="90"/>
      <c r="J143" s="18" t="s">
        <v>23</v>
      </c>
      <c r="K143" s="38">
        <v>17220</v>
      </c>
      <c r="L143" s="38">
        <v>0</v>
      </c>
      <c r="M143" s="38">
        <v>210</v>
      </c>
      <c r="N143" s="38">
        <v>8530</v>
      </c>
      <c r="O143" s="38">
        <v>8480</v>
      </c>
    </row>
    <row r="144" spans="1:15" s="41" customFormat="1" ht="30" customHeight="1" x14ac:dyDescent="0.25">
      <c r="A144" s="77"/>
      <c r="B144" s="98"/>
      <c r="C144" s="104"/>
      <c r="D144" s="10"/>
      <c r="E144" s="58"/>
      <c r="F144" s="10"/>
      <c r="G144" s="58"/>
      <c r="H144" s="10"/>
      <c r="I144" s="91"/>
      <c r="J144" s="18" t="s">
        <v>22</v>
      </c>
      <c r="K144" s="38">
        <v>518200</v>
      </c>
      <c r="L144" s="38">
        <v>2000</v>
      </c>
      <c r="M144" s="38">
        <v>3500</v>
      </c>
      <c r="N144" s="38">
        <v>257100</v>
      </c>
      <c r="O144" s="38">
        <v>255600</v>
      </c>
    </row>
    <row r="145" spans="1:15" s="41" customFormat="1" ht="36.950000000000003" customHeight="1" x14ac:dyDescent="0.25">
      <c r="A145" s="85" t="s">
        <v>2</v>
      </c>
      <c r="B145" s="75" t="s">
        <v>51</v>
      </c>
      <c r="C145" s="72" t="s">
        <v>91</v>
      </c>
      <c r="D145" s="5">
        <v>8</v>
      </c>
      <c r="E145" s="59">
        <v>2</v>
      </c>
      <c r="F145" s="5">
        <v>2</v>
      </c>
      <c r="G145" s="59">
        <v>2</v>
      </c>
      <c r="H145" s="5">
        <v>2</v>
      </c>
      <c r="I145" s="86" t="s">
        <v>92</v>
      </c>
      <c r="J145" s="15" t="s">
        <v>24</v>
      </c>
      <c r="K145" s="38">
        <v>540</v>
      </c>
      <c r="L145" s="38">
        <v>135</v>
      </c>
      <c r="M145" s="38">
        <v>135</v>
      </c>
      <c r="N145" s="38">
        <v>135</v>
      </c>
      <c r="O145" s="38">
        <v>135</v>
      </c>
    </row>
    <row r="146" spans="1:15" s="41" customFormat="1" ht="30" customHeight="1" x14ac:dyDescent="0.25">
      <c r="A146" s="76"/>
      <c r="B146" s="78"/>
      <c r="C146" s="73"/>
      <c r="D146" s="6"/>
      <c r="E146" s="60"/>
      <c r="F146" s="6"/>
      <c r="G146" s="60"/>
      <c r="H146" s="6"/>
      <c r="I146" s="87"/>
      <c r="J146" s="15" t="s">
        <v>20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</row>
    <row r="147" spans="1:15" s="41" customFormat="1" ht="30" customHeight="1" x14ac:dyDescent="0.25">
      <c r="A147" s="76"/>
      <c r="B147" s="78"/>
      <c r="C147" s="73"/>
      <c r="D147" s="6"/>
      <c r="E147" s="60"/>
      <c r="F147" s="6"/>
      <c r="G147" s="60"/>
      <c r="H147" s="6"/>
      <c r="I147" s="87"/>
      <c r="J147" s="15" t="s">
        <v>21</v>
      </c>
      <c r="K147" s="38">
        <v>540</v>
      </c>
      <c r="L147" s="38">
        <v>135</v>
      </c>
      <c r="M147" s="38">
        <v>135</v>
      </c>
      <c r="N147" s="38">
        <v>135</v>
      </c>
      <c r="O147" s="38">
        <v>135</v>
      </c>
    </row>
    <row r="148" spans="1:15" s="41" customFormat="1" ht="36.950000000000003" customHeight="1" x14ac:dyDescent="0.25">
      <c r="A148" s="76"/>
      <c r="B148" s="78"/>
      <c r="C148" s="73"/>
      <c r="D148" s="6"/>
      <c r="E148" s="60"/>
      <c r="F148" s="6"/>
      <c r="G148" s="60"/>
      <c r="H148" s="6"/>
      <c r="I148" s="87"/>
      <c r="J148" s="31" t="s">
        <v>23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</row>
    <row r="149" spans="1:15" s="41" customFormat="1" ht="30" customHeight="1" x14ac:dyDescent="0.25">
      <c r="A149" s="76"/>
      <c r="B149" s="78"/>
      <c r="C149" s="74"/>
      <c r="D149" s="7"/>
      <c r="E149" s="61"/>
      <c r="F149" s="7"/>
      <c r="G149" s="61"/>
      <c r="H149" s="7"/>
      <c r="I149" s="88"/>
      <c r="J149" s="15" t="s">
        <v>22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</row>
    <row r="150" spans="1:15" s="41" customFormat="1" ht="81.75" customHeight="1" x14ac:dyDescent="0.25">
      <c r="A150" s="76"/>
      <c r="B150" s="78"/>
      <c r="C150" s="72" t="s">
        <v>69</v>
      </c>
      <c r="D150" s="5">
        <v>5</v>
      </c>
      <c r="E150" s="59">
        <v>1</v>
      </c>
      <c r="F150" s="5">
        <v>1</v>
      </c>
      <c r="G150" s="59">
        <v>1</v>
      </c>
      <c r="H150" s="5">
        <v>2</v>
      </c>
      <c r="I150" s="89" t="s">
        <v>46</v>
      </c>
      <c r="J150" s="15" t="s">
        <v>24</v>
      </c>
      <c r="K150" s="38">
        <v>9800</v>
      </c>
      <c r="L150" s="38">
        <v>1750</v>
      </c>
      <c r="M150" s="38">
        <v>1750</v>
      </c>
      <c r="N150" s="38">
        <v>2100</v>
      </c>
      <c r="O150" s="38">
        <v>4200</v>
      </c>
    </row>
    <row r="151" spans="1:15" s="41" customFormat="1" ht="30" customHeight="1" x14ac:dyDescent="0.25">
      <c r="A151" s="76"/>
      <c r="B151" s="78"/>
      <c r="C151" s="73"/>
      <c r="D151" s="6"/>
      <c r="E151" s="60"/>
      <c r="F151" s="6"/>
      <c r="G151" s="60"/>
      <c r="H151" s="6"/>
      <c r="I151" s="90"/>
      <c r="J151" s="15" t="s">
        <v>20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</row>
    <row r="152" spans="1:15" s="41" customFormat="1" ht="30" customHeight="1" x14ac:dyDescent="0.25">
      <c r="A152" s="76"/>
      <c r="B152" s="78"/>
      <c r="C152" s="73"/>
      <c r="D152" s="6"/>
      <c r="E152" s="60"/>
      <c r="F152" s="6"/>
      <c r="G152" s="60"/>
      <c r="H152" s="6"/>
      <c r="I152" s="90"/>
      <c r="J152" s="15" t="s">
        <v>21</v>
      </c>
      <c r="K152" s="38">
        <v>9800</v>
      </c>
      <c r="L152" s="38">
        <v>1750</v>
      </c>
      <c r="M152" s="38">
        <v>1750</v>
      </c>
      <c r="N152" s="38">
        <v>2100</v>
      </c>
      <c r="O152" s="38">
        <v>4200</v>
      </c>
    </row>
    <row r="153" spans="1:15" s="41" customFormat="1" ht="36.950000000000003" customHeight="1" x14ac:dyDescent="0.25">
      <c r="A153" s="76"/>
      <c r="B153" s="78"/>
      <c r="C153" s="73"/>
      <c r="D153" s="6"/>
      <c r="E153" s="60"/>
      <c r="F153" s="6"/>
      <c r="G153" s="60"/>
      <c r="H153" s="6"/>
      <c r="I153" s="90"/>
      <c r="J153" s="15" t="s">
        <v>23</v>
      </c>
      <c r="K153" s="38">
        <v>980</v>
      </c>
      <c r="L153" s="38">
        <v>175</v>
      </c>
      <c r="M153" s="38">
        <v>175</v>
      </c>
      <c r="N153" s="38">
        <v>210</v>
      </c>
      <c r="O153" s="38">
        <v>420</v>
      </c>
    </row>
    <row r="154" spans="1:15" s="41" customFormat="1" ht="30" customHeight="1" x14ac:dyDescent="0.25">
      <c r="A154" s="77"/>
      <c r="B154" s="82"/>
      <c r="C154" s="74"/>
      <c r="D154" s="7"/>
      <c r="E154" s="61"/>
      <c r="F154" s="7"/>
      <c r="G154" s="61"/>
      <c r="H154" s="7"/>
      <c r="I154" s="91"/>
      <c r="J154" s="15" t="s">
        <v>22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</row>
    <row r="155" spans="1:15" s="41" customFormat="1" ht="36.950000000000003" customHeight="1" x14ac:dyDescent="0.25">
      <c r="A155" s="85" t="s">
        <v>3</v>
      </c>
      <c r="B155" s="75" t="s">
        <v>52</v>
      </c>
      <c r="C155" s="116" t="s">
        <v>100</v>
      </c>
      <c r="D155" s="8">
        <v>28</v>
      </c>
      <c r="E155" s="52">
        <v>8</v>
      </c>
      <c r="F155" s="8">
        <v>10</v>
      </c>
      <c r="G155" s="52">
        <v>5</v>
      </c>
      <c r="H155" s="8">
        <v>5</v>
      </c>
      <c r="I155" s="89" t="s">
        <v>47</v>
      </c>
      <c r="J155" s="18" t="s">
        <v>24</v>
      </c>
      <c r="K155" s="38">
        <v>600</v>
      </c>
      <c r="L155" s="38">
        <v>200</v>
      </c>
      <c r="M155" s="38">
        <v>150</v>
      </c>
      <c r="N155" s="38">
        <v>125</v>
      </c>
      <c r="O155" s="38">
        <v>125</v>
      </c>
    </row>
    <row r="156" spans="1:15" s="41" customFormat="1" ht="30" customHeight="1" x14ac:dyDescent="0.25">
      <c r="A156" s="76"/>
      <c r="B156" s="78"/>
      <c r="C156" s="117"/>
      <c r="D156" s="9"/>
      <c r="E156" s="57"/>
      <c r="F156" s="9"/>
      <c r="G156" s="57"/>
      <c r="H156" s="9"/>
      <c r="I156" s="90"/>
      <c r="J156" s="18" t="s">
        <v>20</v>
      </c>
      <c r="K156" s="38">
        <v>0</v>
      </c>
      <c r="L156" s="38">
        <v>0</v>
      </c>
      <c r="M156" s="38">
        <v>0</v>
      </c>
      <c r="N156" s="38">
        <v>0</v>
      </c>
      <c r="O156" s="38">
        <v>0</v>
      </c>
    </row>
    <row r="157" spans="1:15" s="41" customFormat="1" ht="30" customHeight="1" x14ac:dyDescent="0.25">
      <c r="A157" s="76"/>
      <c r="B157" s="78"/>
      <c r="C157" s="117"/>
      <c r="D157" s="9"/>
      <c r="E157" s="57"/>
      <c r="F157" s="9"/>
      <c r="G157" s="57"/>
      <c r="H157" s="9"/>
      <c r="I157" s="90"/>
      <c r="J157" s="18" t="s">
        <v>21</v>
      </c>
      <c r="K157" s="38">
        <v>295</v>
      </c>
      <c r="L157" s="38">
        <v>100</v>
      </c>
      <c r="M157" s="38">
        <v>75</v>
      </c>
      <c r="N157" s="38">
        <v>60</v>
      </c>
      <c r="O157" s="38">
        <v>60</v>
      </c>
    </row>
    <row r="158" spans="1:15" s="41" customFormat="1" ht="36.950000000000003" customHeight="1" x14ac:dyDescent="0.25">
      <c r="A158" s="76"/>
      <c r="B158" s="78"/>
      <c r="C158" s="117"/>
      <c r="D158" s="9"/>
      <c r="E158" s="57"/>
      <c r="F158" s="9"/>
      <c r="G158" s="57"/>
      <c r="H158" s="9"/>
      <c r="I158" s="90"/>
      <c r="J158" s="18" t="s">
        <v>23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</row>
    <row r="159" spans="1:15" s="41" customFormat="1" ht="30" customHeight="1" x14ac:dyDescent="0.25">
      <c r="A159" s="76"/>
      <c r="B159" s="78"/>
      <c r="C159" s="118"/>
      <c r="D159" s="10"/>
      <c r="E159" s="58"/>
      <c r="F159" s="10"/>
      <c r="G159" s="58"/>
      <c r="H159" s="10"/>
      <c r="I159" s="91"/>
      <c r="J159" s="18" t="s">
        <v>22</v>
      </c>
      <c r="K159" s="38">
        <v>305</v>
      </c>
      <c r="L159" s="38">
        <v>100</v>
      </c>
      <c r="M159" s="38">
        <v>75</v>
      </c>
      <c r="N159" s="38">
        <v>65</v>
      </c>
      <c r="O159" s="38">
        <v>65</v>
      </c>
    </row>
    <row r="160" spans="1:15" s="41" customFormat="1" ht="135" customHeight="1" x14ac:dyDescent="0.25">
      <c r="A160" s="76"/>
      <c r="B160" s="78"/>
      <c r="C160" s="116" t="s">
        <v>70</v>
      </c>
      <c r="D160" s="5">
        <v>29</v>
      </c>
      <c r="E160" s="59">
        <v>29</v>
      </c>
      <c r="F160" s="5">
        <v>29</v>
      </c>
      <c r="G160" s="59">
        <v>29</v>
      </c>
      <c r="H160" s="5">
        <v>29</v>
      </c>
      <c r="I160" s="86" t="s">
        <v>101</v>
      </c>
      <c r="J160" s="15" t="s">
        <v>24</v>
      </c>
      <c r="K160" s="38">
        <v>1300</v>
      </c>
      <c r="L160" s="38">
        <v>325</v>
      </c>
      <c r="M160" s="38">
        <v>325</v>
      </c>
      <c r="N160" s="38">
        <v>325</v>
      </c>
      <c r="O160" s="38">
        <v>325</v>
      </c>
    </row>
    <row r="161" spans="1:15" s="41" customFormat="1" ht="30" customHeight="1" x14ac:dyDescent="0.25">
      <c r="A161" s="76"/>
      <c r="B161" s="78"/>
      <c r="C161" s="117"/>
      <c r="D161" s="6"/>
      <c r="E161" s="60"/>
      <c r="F161" s="6"/>
      <c r="G161" s="60"/>
      <c r="H161" s="6"/>
      <c r="I161" s="87"/>
      <c r="J161" s="15" t="s">
        <v>20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</row>
    <row r="162" spans="1:15" s="41" customFormat="1" ht="30" customHeight="1" x14ac:dyDescent="0.25">
      <c r="A162" s="76"/>
      <c r="B162" s="78"/>
      <c r="C162" s="117"/>
      <c r="D162" s="6"/>
      <c r="E162" s="60"/>
      <c r="F162" s="6"/>
      <c r="G162" s="60"/>
      <c r="H162" s="6"/>
      <c r="I162" s="87"/>
      <c r="J162" s="15" t="s">
        <v>21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</row>
    <row r="163" spans="1:15" s="41" customFormat="1" ht="37.5" x14ac:dyDescent="0.25">
      <c r="A163" s="76"/>
      <c r="B163" s="78"/>
      <c r="C163" s="117"/>
      <c r="D163" s="6"/>
      <c r="E163" s="60"/>
      <c r="F163" s="6"/>
      <c r="G163" s="60"/>
      <c r="H163" s="6"/>
      <c r="I163" s="87"/>
      <c r="J163" s="15" t="s">
        <v>23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</row>
    <row r="164" spans="1:15" s="41" customFormat="1" ht="30" customHeight="1" x14ac:dyDescent="0.25">
      <c r="A164" s="76"/>
      <c r="B164" s="78"/>
      <c r="C164" s="118"/>
      <c r="D164" s="7"/>
      <c r="E164" s="61"/>
      <c r="F164" s="7"/>
      <c r="G164" s="61"/>
      <c r="H164" s="7"/>
      <c r="I164" s="88"/>
      <c r="J164" s="15" t="s">
        <v>22</v>
      </c>
      <c r="K164" s="38">
        <v>1300</v>
      </c>
      <c r="L164" s="38">
        <v>325</v>
      </c>
      <c r="M164" s="38">
        <v>325</v>
      </c>
      <c r="N164" s="38">
        <v>325</v>
      </c>
      <c r="O164" s="38">
        <v>325</v>
      </c>
    </row>
    <row r="165" spans="1:15" s="41" customFormat="1" ht="36.950000000000003" customHeight="1" x14ac:dyDescent="0.25">
      <c r="A165" s="76"/>
      <c r="B165" s="78"/>
      <c r="C165" s="72" t="s">
        <v>71</v>
      </c>
      <c r="D165" s="14">
        <v>4</v>
      </c>
      <c r="E165" s="14">
        <v>1</v>
      </c>
      <c r="F165" s="14">
        <v>1</v>
      </c>
      <c r="G165" s="14">
        <v>1</v>
      </c>
      <c r="H165" s="14">
        <v>1</v>
      </c>
      <c r="I165" s="86" t="s">
        <v>102</v>
      </c>
      <c r="J165" s="15" t="s">
        <v>24</v>
      </c>
      <c r="K165" s="38">
        <v>33000</v>
      </c>
      <c r="L165" s="38">
        <v>9000</v>
      </c>
      <c r="M165" s="38">
        <v>9000</v>
      </c>
      <c r="N165" s="38">
        <v>7500</v>
      </c>
      <c r="O165" s="38">
        <v>7500</v>
      </c>
    </row>
    <row r="166" spans="1:15" s="41" customFormat="1" ht="30" customHeight="1" x14ac:dyDescent="0.25">
      <c r="A166" s="76"/>
      <c r="B166" s="78"/>
      <c r="C166" s="73"/>
      <c r="D166" s="16"/>
      <c r="E166" s="16"/>
      <c r="F166" s="16"/>
      <c r="G166" s="16"/>
      <c r="H166" s="16"/>
      <c r="I166" s="87"/>
      <c r="J166" s="15" t="s">
        <v>20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</row>
    <row r="167" spans="1:15" s="41" customFormat="1" ht="30" customHeight="1" x14ac:dyDescent="0.25">
      <c r="A167" s="76"/>
      <c r="B167" s="78"/>
      <c r="C167" s="73"/>
      <c r="D167" s="16"/>
      <c r="E167" s="16"/>
      <c r="F167" s="16"/>
      <c r="G167" s="16"/>
      <c r="H167" s="16"/>
      <c r="I167" s="87"/>
      <c r="J167" s="15" t="s">
        <v>21</v>
      </c>
      <c r="K167" s="38">
        <v>33000</v>
      </c>
      <c r="L167" s="38">
        <v>9000</v>
      </c>
      <c r="M167" s="38">
        <v>9000</v>
      </c>
      <c r="N167" s="38">
        <v>7500</v>
      </c>
      <c r="O167" s="38">
        <v>7500</v>
      </c>
    </row>
    <row r="168" spans="1:15" s="41" customFormat="1" ht="36.950000000000003" customHeight="1" x14ac:dyDescent="0.25">
      <c r="A168" s="76"/>
      <c r="B168" s="78"/>
      <c r="C168" s="73"/>
      <c r="D168" s="16"/>
      <c r="E168" s="16"/>
      <c r="F168" s="16"/>
      <c r="G168" s="16"/>
      <c r="H168" s="16"/>
      <c r="I168" s="87"/>
      <c r="J168" s="15" t="s">
        <v>23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</row>
    <row r="169" spans="1:15" s="41" customFormat="1" ht="30" customHeight="1" x14ac:dyDescent="0.25">
      <c r="A169" s="76"/>
      <c r="B169" s="78"/>
      <c r="C169" s="73"/>
      <c r="D169" s="16"/>
      <c r="E169" s="16"/>
      <c r="F169" s="16"/>
      <c r="G169" s="16"/>
      <c r="H169" s="16"/>
      <c r="I169" s="87"/>
      <c r="J169" s="15" t="s">
        <v>22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</row>
    <row r="170" spans="1:15" s="68" customFormat="1" ht="36.950000000000003" customHeight="1" x14ac:dyDescent="0.3">
      <c r="A170" s="131" t="s">
        <v>36</v>
      </c>
      <c r="B170" s="132"/>
      <c r="C170" s="132"/>
      <c r="D170" s="132"/>
      <c r="E170" s="132"/>
      <c r="F170" s="132"/>
      <c r="G170" s="132"/>
      <c r="H170" s="132"/>
      <c r="I170" s="133"/>
      <c r="J170" s="142" t="s">
        <v>24</v>
      </c>
      <c r="K170" s="64">
        <f t="shared" ref="K170:O174" si="2">K165+K160+K155+K150+K145+K140+K135+K130+K125+K120</f>
        <v>1128790</v>
      </c>
      <c r="L170" s="64">
        <f t="shared" si="2"/>
        <v>53250</v>
      </c>
      <c r="M170" s="64">
        <f t="shared" si="2"/>
        <v>78470</v>
      </c>
      <c r="N170" s="64">
        <f t="shared" si="2"/>
        <v>495485</v>
      </c>
      <c r="O170" s="64">
        <f t="shared" si="2"/>
        <v>501585</v>
      </c>
    </row>
    <row r="171" spans="1:15" s="68" customFormat="1" ht="30" customHeight="1" x14ac:dyDescent="0.3">
      <c r="A171" s="136"/>
      <c r="B171" s="137"/>
      <c r="C171" s="137"/>
      <c r="D171" s="137"/>
      <c r="E171" s="137"/>
      <c r="F171" s="137"/>
      <c r="G171" s="137"/>
      <c r="H171" s="137"/>
      <c r="I171" s="138"/>
      <c r="J171" s="142" t="s">
        <v>20</v>
      </c>
      <c r="K171" s="64">
        <f t="shared" si="2"/>
        <v>214140</v>
      </c>
      <c r="L171" s="64">
        <f t="shared" si="2"/>
        <v>7720</v>
      </c>
      <c r="M171" s="64">
        <f t="shared" si="2"/>
        <v>13240</v>
      </c>
      <c r="N171" s="64">
        <f t="shared" si="2"/>
        <v>96050</v>
      </c>
      <c r="O171" s="64">
        <f t="shared" si="2"/>
        <v>97130</v>
      </c>
    </row>
    <row r="172" spans="1:15" s="68" customFormat="1" ht="30" customHeight="1" x14ac:dyDescent="0.3">
      <c r="A172" s="136"/>
      <c r="B172" s="137"/>
      <c r="C172" s="137"/>
      <c r="D172" s="137"/>
      <c r="E172" s="137"/>
      <c r="F172" s="137"/>
      <c r="G172" s="137"/>
      <c r="H172" s="137"/>
      <c r="I172" s="138"/>
      <c r="J172" s="142" t="s">
        <v>21</v>
      </c>
      <c r="K172" s="64">
        <f t="shared" si="2"/>
        <v>277585</v>
      </c>
      <c r="L172" s="64">
        <f t="shared" si="2"/>
        <v>23255</v>
      </c>
      <c r="M172" s="64">
        <f t="shared" si="2"/>
        <v>29140</v>
      </c>
      <c r="N172" s="64">
        <f t="shared" si="2"/>
        <v>110855</v>
      </c>
      <c r="O172" s="64">
        <f t="shared" si="2"/>
        <v>114335</v>
      </c>
    </row>
    <row r="173" spans="1:15" s="68" customFormat="1" ht="36.950000000000003" customHeight="1" x14ac:dyDescent="0.3">
      <c r="A173" s="136"/>
      <c r="B173" s="137"/>
      <c r="C173" s="137"/>
      <c r="D173" s="137"/>
      <c r="E173" s="137"/>
      <c r="F173" s="137"/>
      <c r="G173" s="137"/>
      <c r="H173" s="137"/>
      <c r="I173" s="138"/>
      <c r="J173" s="142" t="s">
        <v>23</v>
      </c>
      <c r="K173" s="64">
        <f t="shared" si="2"/>
        <v>24015</v>
      </c>
      <c r="L173" s="64">
        <f t="shared" si="2"/>
        <v>1186</v>
      </c>
      <c r="M173" s="64">
        <f t="shared" si="2"/>
        <v>1993</v>
      </c>
      <c r="N173" s="64">
        <f t="shared" si="2"/>
        <v>10244</v>
      </c>
      <c r="O173" s="64">
        <f t="shared" si="2"/>
        <v>10592</v>
      </c>
    </row>
    <row r="174" spans="1:15" s="68" customFormat="1" ht="30" customHeight="1" x14ac:dyDescent="0.3">
      <c r="A174" s="139"/>
      <c r="B174" s="140"/>
      <c r="C174" s="140"/>
      <c r="D174" s="140"/>
      <c r="E174" s="140"/>
      <c r="F174" s="140"/>
      <c r="G174" s="140"/>
      <c r="H174" s="140"/>
      <c r="I174" s="141"/>
      <c r="J174" s="142" t="s">
        <v>22</v>
      </c>
      <c r="K174" s="64">
        <f t="shared" si="2"/>
        <v>637065</v>
      </c>
      <c r="L174" s="64">
        <f t="shared" si="2"/>
        <v>22275</v>
      </c>
      <c r="M174" s="64">
        <f t="shared" si="2"/>
        <v>36090</v>
      </c>
      <c r="N174" s="64">
        <f t="shared" si="2"/>
        <v>288580</v>
      </c>
      <c r="O174" s="64">
        <f t="shared" si="2"/>
        <v>290120</v>
      </c>
    </row>
    <row r="175" spans="1:15" s="11" customFormat="1" ht="55.5" customHeight="1" x14ac:dyDescent="0.3">
      <c r="A175" s="110" t="s">
        <v>48</v>
      </c>
      <c r="B175" s="111"/>
      <c r="C175" s="111"/>
      <c r="D175" s="111"/>
      <c r="E175" s="111"/>
      <c r="F175" s="111"/>
      <c r="G175" s="111"/>
      <c r="H175" s="111"/>
      <c r="I175" s="111"/>
      <c r="J175" s="63" t="s">
        <v>49</v>
      </c>
      <c r="K175" s="64">
        <f>K68+K114+K170</f>
        <v>9500700</v>
      </c>
      <c r="L175" s="64">
        <f>L68+L114+L170</f>
        <v>1051970</v>
      </c>
      <c r="M175" s="64">
        <f>M68+M114+M170</f>
        <v>2251580</v>
      </c>
      <c r="N175" s="64">
        <f>N68+N114+N170</f>
        <v>3093265</v>
      </c>
      <c r="O175" s="64">
        <f>O68+O114+O170</f>
        <v>3103885</v>
      </c>
    </row>
    <row r="176" spans="1:15" s="11" customFormat="1" ht="36.75" customHeight="1" x14ac:dyDescent="0.3">
      <c r="A176" s="112"/>
      <c r="B176" s="113"/>
      <c r="C176" s="113"/>
      <c r="D176" s="113"/>
      <c r="E176" s="113"/>
      <c r="F176" s="113"/>
      <c r="G176" s="113"/>
      <c r="H176" s="113"/>
      <c r="I176" s="113"/>
      <c r="J176" s="63" t="s">
        <v>20</v>
      </c>
      <c r="K176" s="64">
        <f t="shared" ref="K176:O179" si="3">K171+K115+K69</f>
        <v>1836610</v>
      </c>
      <c r="L176" s="64">
        <f t="shared" si="3"/>
        <v>193100</v>
      </c>
      <c r="M176" s="64">
        <f t="shared" si="3"/>
        <v>437990</v>
      </c>
      <c r="N176" s="64">
        <f t="shared" si="3"/>
        <v>602220</v>
      </c>
      <c r="O176" s="64">
        <f t="shared" si="3"/>
        <v>603300</v>
      </c>
    </row>
    <row r="177" spans="1:15" s="11" customFormat="1" ht="36.75" customHeight="1" x14ac:dyDescent="0.3">
      <c r="A177" s="112"/>
      <c r="B177" s="113"/>
      <c r="C177" s="113"/>
      <c r="D177" s="113"/>
      <c r="E177" s="113"/>
      <c r="F177" s="113"/>
      <c r="G177" s="113"/>
      <c r="H177" s="113"/>
      <c r="I177" s="113"/>
      <c r="J177" s="63" t="s">
        <v>21</v>
      </c>
      <c r="K177" s="64">
        <f t="shared" si="3"/>
        <v>2007340</v>
      </c>
      <c r="L177" s="64">
        <f t="shared" si="3"/>
        <v>246520</v>
      </c>
      <c r="M177" s="64">
        <f t="shared" si="3"/>
        <v>472650</v>
      </c>
      <c r="N177" s="64">
        <f t="shared" si="3"/>
        <v>642210</v>
      </c>
      <c r="O177" s="64">
        <f t="shared" si="3"/>
        <v>645960</v>
      </c>
    </row>
    <row r="178" spans="1:15" s="11" customFormat="1" ht="36.75" customHeight="1" x14ac:dyDescent="0.3">
      <c r="A178" s="112"/>
      <c r="B178" s="113"/>
      <c r="C178" s="113"/>
      <c r="D178" s="113"/>
      <c r="E178" s="113"/>
      <c r="F178" s="113"/>
      <c r="G178" s="113"/>
      <c r="H178" s="113"/>
      <c r="I178" s="113"/>
      <c r="J178" s="63" t="s">
        <v>23</v>
      </c>
      <c r="K178" s="64">
        <f t="shared" si="3"/>
        <v>196106</v>
      </c>
      <c r="L178" s="64">
        <f t="shared" si="3"/>
        <v>23428</v>
      </c>
      <c r="M178" s="64">
        <f t="shared" si="3"/>
        <v>46822</v>
      </c>
      <c r="N178" s="64">
        <f t="shared" si="3"/>
        <v>63227</v>
      </c>
      <c r="O178" s="64">
        <f t="shared" si="3"/>
        <v>63235</v>
      </c>
    </row>
    <row r="179" spans="1:15" s="11" customFormat="1" ht="36.75" customHeight="1" x14ac:dyDescent="0.3">
      <c r="A179" s="114"/>
      <c r="B179" s="115"/>
      <c r="C179" s="115"/>
      <c r="D179" s="115"/>
      <c r="E179" s="115"/>
      <c r="F179" s="115"/>
      <c r="G179" s="115"/>
      <c r="H179" s="115"/>
      <c r="I179" s="115"/>
      <c r="J179" s="63" t="s">
        <v>22</v>
      </c>
      <c r="K179" s="64">
        <f t="shared" si="3"/>
        <v>5656750</v>
      </c>
      <c r="L179" s="64">
        <f t="shared" si="3"/>
        <v>612350</v>
      </c>
      <c r="M179" s="64">
        <f t="shared" si="3"/>
        <v>1340940</v>
      </c>
      <c r="N179" s="64">
        <f t="shared" si="3"/>
        <v>1848835</v>
      </c>
      <c r="O179" s="64">
        <f t="shared" si="3"/>
        <v>1854625</v>
      </c>
    </row>
    <row r="180" spans="1:15" s="12" customFormat="1" ht="18.75" x14ac:dyDescent="0.3">
      <c r="A180" s="60"/>
      <c r="B180" s="62"/>
      <c r="C180" s="62"/>
      <c r="D180" s="37"/>
      <c r="E180" s="37"/>
      <c r="F180" s="37"/>
      <c r="G180" s="37"/>
      <c r="H180" s="37"/>
      <c r="I180" s="62"/>
    </row>
    <row r="181" spans="1:15" s="12" customFormat="1" ht="18.75" x14ac:dyDescent="0.3">
      <c r="A181" s="60"/>
      <c r="B181" s="62"/>
      <c r="C181" s="62"/>
      <c r="D181" s="37"/>
      <c r="E181" s="37"/>
      <c r="F181" s="37"/>
      <c r="G181" s="37"/>
      <c r="H181" s="37"/>
      <c r="I181" s="62"/>
      <c r="J181" s="32"/>
    </row>
    <row r="182" spans="1:15" s="68" customFormat="1" ht="72.75" customHeight="1" x14ac:dyDescent="0.3">
      <c r="A182" s="65"/>
      <c r="B182" s="108" t="s">
        <v>81</v>
      </c>
      <c r="C182" s="108"/>
      <c r="D182" s="66"/>
      <c r="E182" s="66"/>
      <c r="F182" s="66"/>
      <c r="G182" s="66"/>
      <c r="H182" s="66"/>
      <c r="I182" s="67"/>
      <c r="J182" s="67"/>
      <c r="K182" s="67"/>
      <c r="L182" s="109" t="s">
        <v>82</v>
      </c>
      <c r="M182" s="109"/>
      <c r="N182" s="67"/>
    </row>
    <row r="217" spans="9:15" x14ac:dyDescent="0.25">
      <c r="K217" s="33"/>
      <c r="L217" s="33"/>
      <c r="M217" s="33"/>
      <c r="N217" s="33"/>
      <c r="O217" s="33"/>
    </row>
    <row r="218" spans="9:15" x14ac:dyDescent="0.25">
      <c r="K218" s="33"/>
      <c r="L218" s="33"/>
      <c r="M218" s="33"/>
      <c r="N218" s="33"/>
      <c r="O218" s="33"/>
    </row>
    <row r="219" spans="9:15" x14ac:dyDescent="0.25">
      <c r="I219" s="34"/>
      <c r="J219" s="34"/>
    </row>
    <row r="220" spans="9:15" x14ac:dyDescent="0.25">
      <c r="I220" s="34"/>
      <c r="J220" s="34"/>
    </row>
    <row r="221" spans="9:15" x14ac:dyDescent="0.25">
      <c r="K221" s="33"/>
      <c r="L221" s="33"/>
      <c r="M221" s="33"/>
      <c r="N221" s="33"/>
      <c r="O221" s="33"/>
    </row>
    <row r="223" spans="9:15" x14ac:dyDescent="0.25">
      <c r="K223" s="33"/>
      <c r="L223" s="33"/>
      <c r="M223" s="33"/>
      <c r="N223" s="33"/>
      <c r="O223" s="33"/>
    </row>
    <row r="224" spans="9:15" x14ac:dyDescent="0.25">
      <c r="I224" s="34"/>
      <c r="J224" s="34"/>
      <c r="K224" s="33"/>
      <c r="L224" s="33"/>
      <c r="M224" s="33"/>
      <c r="N224" s="33"/>
      <c r="O224" s="33"/>
    </row>
    <row r="225" spans="9:15" x14ac:dyDescent="0.25">
      <c r="I225" s="34"/>
      <c r="J225" s="34"/>
    </row>
    <row r="228" spans="9:15" x14ac:dyDescent="0.25">
      <c r="K228" s="33"/>
      <c r="L228" s="33"/>
      <c r="M228" s="33"/>
      <c r="N228" s="33"/>
      <c r="O228" s="33"/>
    </row>
  </sheetData>
  <mergeCells count="109">
    <mergeCell ref="B182:C182"/>
    <mergeCell ref="L182:M182"/>
    <mergeCell ref="A145:A154"/>
    <mergeCell ref="B145:B154"/>
    <mergeCell ref="C145:C149"/>
    <mergeCell ref="I145:I149"/>
    <mergeCell ref="C150:C154"/>
    <mergeCell ref="I150:I154"/>
    <mergeCell ref="A120:A144"/>
    <mergeCell ref="A170:I174"/>
    <mergeCell ref="A175:I179"/>
    <mergeCell ref="A155:A169"/>
    <mergeCell ref="B155:B169"/>
    <mergeCell ref="C155:C159"/>
    <mergeCell ref="I155:I159"/>
    <mergeCell ref="C160:C164"/>
    <mergeCell ref="I160:I164"/>
    <mergeCell ref="C165:C169"/>
    <mergeCell ref="I165:I169"/>
    <mergeCell ref="B120:B144"/>
    <mergeCell ref="C120:C124"/>
    <mergeCell ref="I120:I124"/>
    <mergeCell ref="C125:C129"/>
    <mergeCell ref="I125:I129"/>
    <mergeCell ref="C130:C134"/>
    <mergeCell ref="I130:I134"/>
    <mergeCell ref="C140:C144"/>
    <mergeCell ref="I140:I144"/>
    <mergeCell ref="A104:A113"/>
    <mergeCell ref="B104:B113"/>
    <mergeCell ref="C104:C108"/>
    <mergeCell ref="I104:I108"/>
    <mergeCell ref="C109:C113"/>
    <mergeCell ref="I109:I113"/>
    <mergeCell ref="C135:C139"/>
    <mergeCell ref="A114:I118"/>
    <mergeCell ref="A119:O119"/>
    <mergeCell ref="I135:I139"/>
    <mergeCell ref="A89:A103"/>
    <mergeCell ref="B89:B103"/>
    <mergeCell ref="C89:C93"/>
    <mergeCell ref="I89:I93"/>
    <mergeCell ref="C94:C98"/>
    <mergeCell ref="I94:I98"/>
    <mergeCell ref="C99:C103"/>
    <mergeCell ref="I99:I103"/>
    <mergeCell ref="A74:A88"/>
    <mergeCell ref="B74:B87"/>
    <mergeCell ref="C74:C78"/>
    <mergeCell ref="I74:I78"/>
    <mergeCell ref="C79:C83"/>
    <mergeCell ref="I79:I83"/>
    <mergeCell ref="C84:C88"/>
    <mergeCell ref="I84:I88"/>
    <mergeCell ref="A73:O73"/>
    <mergeCell ref="A48:A62"/>
    <mergeCell ref="B48:B62"/>
    <mergeCell ref="C48:C52"/>
    <mergeCell ref="I48:I52"/>
    <mergeCell ref="C53:C57"/>
    <mergeCell ref="I53:I57"/>
    <mergeCell ref="C58:C62"/>
    <mergeCell ref="I58:I62"/>
    <mergeCell ref="A63:A67"/>
    <mergeCell ref="B63:B67"/>
    <mergeCell ref="C63:C67"/>
    <mergeCell ref="I63:I67"/>
    <mergeCell ref="A68:I72"/>
    <mergeCell ref="A38:A47"/>
    <mergeCell ref="B38:B47"/>
    <mergeCell ref="C38:C42"/>
    <mergeCell ref="I38:I42"/>
    <mergeCell ref="C43:C47"/>
    <mergeCell ref="I43:I47"/>
    <mergeCell ref="A28:A37"/>
    <mergeCell ref="B28:B37"/>
    <mergeCell ref="C28:C32"/>
    <mergeCell ref="I28:I32"/>
    <mergeCell ref="C33:C37"/>
    <mergeCell ref="I33:I37"/>
    <mergeCell ref="A18:A27"/>
    <mergeCell ref="B18:B27"/>
    <mergeCell ref="C18:C22"/>
    <mergeCell ref="I18:I22"/>
    <mergeCell ref="C23:C27"/>
    <mergeCell ref="I23:I27"/>
    <mergeCell ref="D4:D5"/>
    <mergeCell ref="E4:H4"/>
    <mergeCell ref="A8:A17"/>
    <mergeCell ref="B8:B17"/>
    <mergeCell ref="C8:C12"/>
    <mergeCell ref="I8:I12"/>
    <mergeCell ref="C13:C17"/>
    <mergeCell ref="I13:I17"/>
    <mergeCell ref="A7:O7"/>
    <mergeCell ref="L4:L5"/>
    <mergeCell ref="M4:M5"/>
    <mergeCell ref="N4:N5"/>
    <mergeCell ref="O4:O5"/>
    <mergeCell ref="N1:O1"/>
    <mergeCell ref="B2:O2"/>
    <mergeCell ref="A3:A5"/>
    <mergeCell ref="B3:B5"/>
    <mergeCell ref="C3:C5"/>
    <mergeCell ref="D3:H3"/>
    <mergeCell ref="I3:I5"/>
    <mergeCell ref="J3:J5"/>
    <mergeCell ref="K3:K5"/>
    <mergeCell ref="L3:O3"/>
  </mergeCells>
  <pageMargins left="0.70866141732283472" right="0.31496062992125984" top="0.55118110236220474" bottom="0.35433070866141736" header="0.31496062992125984" footer="0.31496062992125984"/>
  <pageSetup paperSize="9" scale="55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 розр. бюд.формат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Intel</cp:lastModifiedBy>
  <cp:lastPrinted>2026-11-03T13:00:33Z</cp:lastPrinted>
  <dcterms:created xsi:type="dcterms:W3CDTF">2015-06-05T18:17:20Z</dcterms:created>
  <dcterms:modified xsi:type="dcterms:W3CDTF">2026-11-03T13:02:43Z</dcterms:modified>
</cp:coreProperties>
</file>